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lauren.honemann\Desktop\Edit\"/>
    </mc:Choice>
  </mc:AlternateContent>
  <xr:revisionPtr revIDLastSave="0" documentId="8_{445191D9-C05E-4905-8C1A-8EB12E16A181}" xr6:coauthVersionLast="47" xr6:coauthVersionMax="47" xr10:uidLastSave="{00000000-0000-0000-0000-000000000000}"/>
  <bookViews>
    <workbookView xWindow="28680" yWindow="-105" windowWidth="29040" windowHeight="15840" firstSheet="1" activeTab="1" xr2:uid="{00000000-000D-0000-FFFF-FFFF00000000}"/>
  </bookViews>
  <sheets>
    <sheet name="summary" sheetId="5" r:id="rId1"/>
    <sheet name="Discount Data" sheetId="2" r:id="rId2"/>
  </sheets>
  <definedNames>
    <definedName name="_xlnm._FilterDatabase" localSheetId="1" hidden="1">'Discount Data'!$A$1:$M$2172</definedName>
    <definedName name="_xlnm.Print_Area" localSheetId="0">summary!$A$1:$G$309</definedName>
    <definedName name="_xlnm.Print_Titles" localSheetId="0">summary!$1:$1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173" i="2" l="1"/>
  <c r="K2173" i="2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L2172" i="2" l="1"/>
  <c r="M2172" i="2" s="1"/>
  <c r="L2171" i="2"/>
  <c r="M2171" i="2" s="1"/>
  <c r="L2170" i="2"/>
  <c r="M2170" i="2" s="1"/>
  <c r="L2169" i="2"/>
  <c r="M2169" i="2" s="1"/>
  <c r="L2168" i="2"/>
  <c r="M2168" i="2" s="1"/>
  <c r="L2167" i="2"/>
  <c r="M2167" i="2" s="1"/>
  <c r="L2166" i="2"/>
  <c r="M2166" i="2" s="1"/>
  <c r="L2165" i="2"/>
  <c r="M2165" i="2" s="1"/>
  <c r="L2164" i="2"/>
  <c r="M2164" i="2" s="1"/>
  <c r="L2163" i="2"/>
  <c r="M2163" i="2" s="1"/>
  <c r="L2162" i="2"/>
  <c r="M2162" i="2" s="1"/>
  <c r="L2161" i="2"/>
  <c r="M2161" i="2" s="1"/>
  <c r="L2160" i="2"/>
  <c r="M2160" i="2" s="1"/>
  <c r="L2159" i="2"/>
  <c r="M2159" i="2" s="1"/>
  <c r="L2158" i="2"/>
  <c r="M2158" i="2" s="1"/>
  <c r="L2157" i="2"/>
  <c r="M2157" i="2" s="1"/>
  <c r="L2156" i="2"/>
  <c r="M2156" i="2" s="1"/>
  <c r="L2155" i="2"/>
  <c r="M2155" i="2" s="1"/>
  <c r="L2154" i="2"/>
  <c r="M2154" i="2" s="1"/>
  <c r="L2153" i="2"/>
  <c r="M2153" i="2" s="1"/>
  <c r="L2152" i="2"/>
  <c r="M2152" i="2" s="1"/>
  <c r="L2151" i="2"/>
  <c r="M2151" i="2" s="1"/>
  <c r="L2150" i="2"/>
  <c r="M2150" i="2" s="1"/>
  <c r="L2149" i="2"/>
  <c r="M2149" i="2" s="1"/>
  <c r="L2148" i="2"/>
  <c r="M2148" i="2" s="1"/>
  <c r="L2147" i="2"/>
  <c r="M2147" i="2" s="1"/>
  <c r="L2146" i="2"/>
  <c r="M2146" i="2" s="1"/>
  <c r="L2145" i="2"/>
  <c r="M2145" i="2" s="1"/>
  <c r="L2144" i="2"/>
  <c r="M2144" i="2" s="1"/>
  <c r="L2143" i="2"/>
  <c r="M2143" i="2" s="1"/>
  <c r="L2142" i="2"/>
  <c r="M2142" i="2" s="1"/>
  <c r="L2141" i="2"/>
  <c r="M2141" i="2" s="1"/>
  <c r="L2140" i="2"/>
  <c r="M2140" i="2" s="1"/>
  <c r="L2139" i="2"/>
  <c r="M2139" i="2" s="1"/>
  <c r="L2138" i="2"/>
  <c r="M2138" i="2" s="1"/>
  <c r="L2137" i="2"/>
  <c r="M2137" i="2" s="1"/>
  <c r="L2136" i="2"/>
  <c r="M2136" i="2" s="1"/>
  <c r="L2135" i="2"/>
  <c r="M2135" i="2" s="1"/>
  <c r="L2134" i="2"/>
  <c r="M2134" i="2" s="1"/>
  <c r="L2133" i="2"/>
  <c r="M2133" i="2" s="1"/>
  <c r="L2132" i="2"/>
  <c r="M2132" i="2" s="1"/>
  <c r="L2131" i="2"/>
  <c r="M2131" i="2" s="1"/>
  <c r="L2130" i="2"/>
  <c r="M2130" i="2" s="1"/>
  <c r="L2129" i="2"/>
  <c r="M2129" i="2" s="1"/>
  <c r="L2128" i="2"/>
  <c r="M2128" i="2" s="1"/>
  <c r="L2127" i="2"/>
  <c r="M2127" i="2" s="1"/>
  <c r="L2126" i="2"/>
  <c r="M2126" i="2" s="1"/>
  <c r="L2125" i="2"/>
  <c r="M2125" i="2" s="1"/>
  <c r="L2124" i="2"/>
  <c r="M2124" i="2" s="1"/>
  <c r="L2123" i="2"/>
  <c r="M2123" i="2" s="1"/>
  <c r="L2122" i="2"/>
  <c r="M2122" i="2" s="1"/>
  <c r="L2121" i="2"/>
  <c r="M2121" i="2" s="1"/>
  <c r="L2120" i="2"/>
  <c r="M2120" i="2" s="1"/>
  <c r="L2119" i="2"/>
  <c r="M2119" i="2" s="1"/>
  <c r="L2118" i="2"/>
  <c r="M2118" i="2" s="1"/>
  <c r="L2117" i="2"/>
  <c r="M2117" i="2" s="1"/>
  <c r="L2116" i="2"/>
  <c r="M2116" i="2" s="1"/>
  <c r="L2115" i="2"/>
  <c r="M2115" i="2" s="1"/>
  <c r="L2114" i="2"/>
  <c r="M2114" i="2" s="1"/>
  <c r="L2113" i="2"/>
  <c r="M2113" i="2" s="1"/>
  <c r="L2112" i="2"/>
  <c r="M2112" i="2" s="1"/>
  <c r="L2111" i="2"/>
  <c r="M2111" i="2" s="1"/>
  <c r="L2110" i="2"/>
  <c r="M2110" i="2" s="1"/>
  <c r="L2109" i="2"/>
  <c r="M2109" i="2" s="1"/>
  <c r="L2108" i="2"/>
  <c r="M2108" i="2" s="1"/>
  <c r="L2107" i="2"/>
  <c r="M2107" i="2" s="1"/>
  <c r="L2106" i="2"/>
  <c r="M2106" i="2" s="1"/>
  <c r="L2105" i="2"/>
  <c r="M2105" i="2" s="1"/>
  <c r="L2104" i="2"/>
  <c r="M2104" i="2" s="1"/>
  <c r="L2103" i="2"/>
  <c r="M2103" i="2" s="1"/>
  <c r="L2102" i="2"/>
  <c r="M2102" i="2" s="1"/>
  <c r="L2101" i="2"/>
  <c r="M2101" i="2" s="1"/>
  <c r="L2100" i="2"/>
  <c r="M2100" i="2" s="1"/>
  <c r="L2099" i="2"/>
  <c r="M2099" i="2" s="1"/>
  <c r="L2098" i="2"/>
  <c r="M2098" i="2" s="1"/>
  <c r="L2097" i="2"/>
  <c r="M2097" i="2" s="1"/>
  <c r="L2096" i="2"/>
  <c r="M2096" i="2" s="1"/>
  <c r="L2095" i="2"/>
  <c r="M2095" i="2" s="1"/>
  <c r="L2094" i="2"/>
  <c r="M2094" i="2" s="1"/>
  <c r="L2093" i="2"/>
  <c r="M2093" i="2" s="1"/>
  <c r="L2092" i="2"/>
  <c r="M2092" i="2" s="1"/>
  <c r="L2091" i="2"/>
  <c r="M2091" i="2" s="1"/>
  <c r="L2090" i="2"/>
  <c r="M2090" i="2" s="1"/>
  <c r="L2089" i="2"/>
  <c r="M2089" i="2" s="1"/>
  <c r="L2088" i="2"/>
  <c r="M2088" i="2" s="1"/>
  <c r="L2087" i="2"/>
  <c r="M2087" i="2" s="1"/>
  <c r="L2086" i="2"/>
  <c r="M2086" i="2" s="1"/>
  <c r="L2085" i="2"/>
  <c r="M2085" i="2" s="1"/>
  <c r="L2084" i="2"/>
  <c r="M2084" i="2" s="1"/>
  <c r="L2083" i="2"/>
  <c r="M2083" i="2" s="1"/>
  <c r="L2082" i="2"/>
  <c r="M2082" i="2" s="1"/>
  <c r="L2081" i="2"/>
  <c r="M2081" i="2" s="1"/>
  <c r="L2080" i="2"/>
  <c r="M2080" i="2" s="1"/>
  <c r="L2079" i="2"/>
  <c r="M2079" i="2" s="1"/>
  <c r="L2078" i="2"/>
  <c r="M2078" i="2" s="1"/>
  <c r="L2077" i="2"/>
  <c r="M2077" i="2" s="1"/>
  <c r="L2076" i="2"/>
  <c r="M2076" i="2" s="1"/>
  <c r="L2075" i="2"/>
  <c r="M2075" i="2" s="1"/>
  <c r="L2074" i="2"/>
  <c r="M2074" i="2" s="1"/>
  <c r="L2073" i="2"/>
  <c r="M2073" i="2" s="1"/>
  <c r="L2072" i="2"/>
  <c r="M2072" i="2" s="1"/>
  <c r="L2071" i="2"/>
  <c r="M2071" i="2" s="1"/>
  <c r="L2070" i="2"/>
  <c r="M2070" i="2" s="1"/>
  <c r="L2069" i="2"/>
  <c r="M2069" i="2" s="1"/>
  <c r="L2068" i="2"/>
  <c r="M2068" i="2" s="1"/>
  <c r="L2067" i="2"/>
  <c r="M2067" i="2" s="1"/>
  <c r="L2066" i="2"/>
  <c r="M2066" i="2" s="1"/>
  <c r="L2065" i="2"/>
  <c r="M2065" i="2" s="1"/>
  <c r="L2064" i="2"/>
  <c r="M2064" i="2" s="1"/>
  <c r="L2063" i="2"/>
  <c r="M2063" i="2" s="1"/>
  <c r="L2062" i="2"/>
  <c r="M2062" i="2" s="1"/>
  <c r="L2061" i="2"/>
  <c r="M2061" i="2" s="1"/>
  <c r="L2060" i="2"/>
  <c r="M2060" i="2" s="1"/>
  <c r="L2059" i="2"/>
  <c r="M2059" i="2" s="1"/>
  <c r="L2058" i="2"/>
  <c r="M2058" i="2" s="1"/>
  <c r="L2057" i="2"/>
  <c r="M2057" i="2" s="1"/>
  <c r="L2056" i="2"/>
  <c r="M2056" i="2" s="1"/>
  <c r="L2055" i="2"/>
  <c r="M2055" i="2" s="1"/>
  <c r="L2054" i="2"/>
  <c r="M2054" i="2" s="1"/>
  <c r="L2053" i="2"/>
  <c r="M2053" i="2" s="1"/>
  <c r="L2052" i="2"/>
  <c r="M2052" i="2" s="1"/>
  <c r="L2051" i="2"/>
  <c r="M2051" i="2" s="1"/>
  <c r="L2050" i="2"/>
  <c r="M2050" i="2" s="1"/>
  <c r="L2049" i="2"/>
  <c r="M2049" i="2" s="1"/>
  <c r="L2048" i="2"/>
  <c r="M2048" i="2" s="1"/>
  <c r="L2047" i="2"/>
  <c r="M2047" i="2" s="1"/>
  <c r="L2046" i="2"/>
  <c r="M2046" i="2" s="1"/>
  <c r="L2045" i="2"/>
  <c r="M2045" i="2" s="1"/>
  <c r="L2044" i="2"/>
  <c r="M2044" i="2" s="1"/>
  <c r="L2043" i="2"/>
  <c r="M2043" i="2" s="1"/>
  <c r="L2042" i="2"/>
  <c r="M2042" i="2" s="1"/>
  <c r="L2041" i="2"/>
  <c r="M2041" i="2" s="1"/>
  <c r="L2040" i="2"/>
  <c r="M2040" i="2" s="1"/>
  <c r="L2039" i="2"/>
  <c r="M2039" i="2" s="1"/>
  <c r="L2038" i="2"/>
  <c r="M2038" i="2" s="1"/>
  <c r="L2037" i="2"/>
  <c r="M2037" i="2" s="1"/>
  <c r="L2036" i="2"/>
  <c r="M2036" i="2" s="1"/>
  <c r="L2035" i="2"/>
  <c r="M2035" i="2" s="1"/>
  <c r="L2034" i="2"/>
  <c r="M2034" i="2" s="1"/>
  <c r="L2033" i="2"/>
  <c r="M2033" i="2" s="1"/>
  <c r="L2032" i="2"/>
  <c r="M2032" i="2" s="1"/>
  <c r="L2031" i="2"/>
  <c r="M2031" i="2" s="1"/>
  <c r="L2030" i="2"/>
  <c r="M2030" i="2" s="1"/>
  <c r="L2029" i="2"/>
  <c r="M2029" i="2" s="1"/>
  <c r="L2028" i="2"/>
  <c r="M2028" i="2" s="1"/>
  <c r="L2027" i="2"/>
  <c r="M2027" i="2" s="1"/>
  <c r="L2026" i="2"/>
  <c r="M2026" i="2" s="1"/>
  <c r="L2025" i="2"/>
  <c r="M2025" i="2" s="1"/>
  <c r="L2024" i="2"/>
  <c r="M2024" i="2" s="1"/>
  <c r="L2023" i="2"/>
  <c r="M2023" i="2" s="1"/>
  <c r="L2022" i="2"/>
  <c r="M2022" i="2" s="1"/>
  <c r="L2021" i="2"/>
  <c r="M2021" i="2" s="1"/>
  <c r="L2020" i="2"/>
  <c r="M2020" i="2" s="1"/>
  <c r="L2019" i="2"/>
  <c r="M2019" i="2" s="1"/>
  <c r="L2018" i="2"/>
  <c r="M2018" i="2" s="1"/>
  <c r="L2017" i="2"/>
  <c r="M2017" i="2" s="1"/>
  <c r="L2016" i="2"/>
  <c r="M2016" i="2" s="1"/>
  <c r="L2015" i="2"/>
  <c r="M2015" i="2" s="1"/>
  <c r="L2014" i="2"/>
  <c r="M2014" i="2" s="1"/>
  <c r="L1977" i="2"/>
  <c r="M1977" i="2" s="1"/>
  <c r="L1976" i="2"/>
  <c r="M1976" i="2" s="1"/>
  <c r="L1975" i="2"/>
  <c r="M1975" i="2" s="1"/>
  <c r="L1974" i="2"/>
  <c r="M1974" i="2" s="1"/>
  <c r="L1973" i="2"/>
  <c r="M1973" i="2" s="1"/>
  <c r="L1972" i="2"/>
  <c r="M1972" i="2" s="1"/>
  <c r="L1971" i="2"/>
  <c r="M1971" i="2" s="1"/>
  <c r="L1970" i="2"/>
  <c r="M1970" i="2" s="1"/>
  <c r="L1969" i="2"/>
  <c r="M1969" i="2" s="1"/>
  <c r="L1968" i="2"/>
  <c r="M1968" i="2" s="1"/>
  <c r="L1967" i="2"/>
  <c r="M1967" i="2" s="1"/>
  <c r="L1966" i="2"/>
  <c r="M1966" i="2" s="1"/>
  <c r="L1965" i="2"/>
  <c r="M1965" i="2" s="1"/>
  <c r="L1964" i="2"/>
  <c r="M1964" i="2" s="1"/>
  <c r="L1963" i="2"/>
  <c r="M1963" i="2" s="1"/>
  <c r="L1962" i="2"/>
  <c r="M1962" i="2" s="1"/>
  <c r="L1961" i="2"/>
  <c r="M1961" i="2" s="1"/>
  <c r="L1960" i="2"/>
  <c r="M1960" i="2" s="1"/>
  <c r="L1959" i="2"/>
  <c r="M1959" i="2" s="1"/>
  <c r="L1958" i="2"/>
  <c r="M1958" i="2" s="1"/>
  <c r="L1957" i="2"/>
  <c r="M1957" i="2" s="1"/>
  <c r="L1956" i="2"/>
  <c r="M1956" i="2" s="1"/>
  <c r="L1955" i="2"/>
  <c r="M1955" i="2" s="1"/>
  <c r="L1954" i="2"/>
  <c r="M1954" i="2" s="1"/>
  <c r="L1953" i="2"/>
  <c r="M1953" i="2" s="1"/>
  <c r="L1952" i="2"/>
  <c r="M1952" i="2" s="1"/>
  <c r="L1951" i="2"/>
  <c r="M1951" i="2" s="1"/>
  <c r="L1950" i="2"/>
  <c r="M1950" i="2" s="1"/>
  <c r="L1949" i="2"/>
  <c r="M1949" i="2" s="1"/>
  <c r="L1948" i="2"/>
  <c r="M1948" i="2" s="1"/>
  <c r="L1947" i="2"/>
  <c r="M1947" i="2" s="1"/>
  <c r="L1946" i="2"/>
  <c r="M1946" i="2" s="1"/>
  <c r="L1945" i="2"/>
  <c r="M1945" i="2" s="1"/>
  <c r="L1944" i="2"/>
  <c r="M1944" i="2" s="1"/>
  <c r="L1943" i="2"/>
  <c r="M1943" i="2" s="1"/>
  <c r="L1942" i="2"/>
  <c r="M1942" i="2" s="1"/>
  <c r="L1941" i="2"/>
  <c r="M1941" i="2" s="1"/>
  <c r="L1940" i="2"/>
  <c r="M1940" i="2" s="1"/>
  <c r="L1939" i="2"/>
  <c r="M1939" i="2" s="1"/>
  <c r="L1938" i="2"/>
  <c r="M1938" i="2" s="1"/>
  <c r="L1937" i="2"/>
  <c r="M1937" i="2" s="1"/>
  <c r="L1936" i="2"/>
  <c r="M1936" i="2" s="1"/>
  <c r="L1935" i="2"/>
  <c r="M1935" i="2" s="1"/>
  <c r="L1934" i="2"/>
  <c r="M1934" i="2" s="1"/>
  <c r="L1933" i="2"/>
  <c r="M1933" i="2" s="1"/>
  <c r="L1932" i="2"/>
  <c r="M1932" i="2" s="1"/>
  <c r="L1931" i="2"/>
  <c r="M1931" i="2" s="1"/>
  <c r="L1930" i="2"/>
  <c r="M1930" i="2" s="1"/>
  <c r="L1929" i="2"/>
  <c r="M1929" i="2" s="1"/>
  <c r="L1928" i="2"/>
  <c r="M1928" i="2" s="1"/>
  <c r="L1927" i="2"/>
  <c r="M1927" i="2" s="1"/>
  <c r="L1926" i="2"/>
  <c r="M1926" i="2" s="1"/>
  <c r="L1925" i="2"/>
  <c r="L1924" i="2"/>
  <c r="M1924" i="2" s="1"/>
  <c r="L1923" i="2"/>
  <c r="M1923" i="2" s="1"/>
  <c r="L1922" i="2"/>
  <c r="M1922" i="2" s="1"/>
  <c r="L1921" i="2"/>
  <c r="M1921" i="2" s="1"/>
  <c r="L1920" i="2"/>
  <c r="M1920" i="2" s="1"/>
  <c r="L1919" i="2"/>
  <c r="M1919" i="2" s="1"/>
  <c r="L1918" i="2"/>
  <c r="M1918" i="2" s="1"/>
  <c r="L1917" i="2"/>
  <c r="M1917" i="2" s="1"/>
  <c r="L1916" i="2"/>
  <c r="M1916" i="2" s="1"/>
  <c r="L1915" i="2"/>
  <c r="M1915" i="2" s="1"/>
  <c r="L1914" i="2"/>
  <c r="M1914" i="2" s="1"/>
  <c r="L1913" i="2"/>
  <c r="M1913" i="2" s="1"/>
  <c r="L1912" i="2"/>
  <c r="M1912" i="2" s="1"/>
  <c r="L1911" i="2"/>
  <c r="M1911" i="2" s="1"/>
  <c r="L1910" i="2"/>
  <c r="M1910" i="2" s="1"/>
  <c r="L1909" i="2"/>
  <c r="M1909" i="2" s="1"/>
  <c r="L1908" i="2"/>
  <c r="M1908" i="2" s="1"/>
  <c r="L1907" i="2"/>
  <c r="M1907" i="2" s="1"/>
  <c r="L1906" i="2"/>
  <c r="M1906" i="2" s="1"/>
  <c r="L1905" i="2"/>
  <c r="M1905" i="2" s="1"/>
  <c r="L1904" i="2"/>
  <c r="M1904" i="2" s="1"/>
  <c r="L1903" i="2"/>
  <c r="M1903" i="2" s="1"/>
  <c r="L1902" i="2"/>
  <c r="M1902" i="2" s="1"/>
  <c r="L1901" i="2"/>
  <c r="M1901" i="2" s="1"/>
  <c r="L1900" i="2"/>
  <c r="M1900" i="2" s="1"/>
  <c r="L1899" i="2"/>
  <c r="M1899" i="2" s="1"/>
  <c r="L1898" i="2"/>
  <c r="M1898" i="2" s="1"/>
  <c r="L1897" i="2"/>
  <c r="M1897" i="2" s="1"/>
  <c r="L1896" i="2"/>
  <c r="M1896" i="2" s="1"/>
  <c r="L1895" i="2"/>
  <c r="M1895" i="2" s="1"/>
  <c r="L1894" i="2"/>
  <c r="M1894" i="2" s="1"/>
  <c r="L1893" i="2"/>
  <c r="M1893" i="2" s="1"/>
  <c r="L1892" i="2"/>
  <c r="M1892" i="2" s="1"/>
  <c r="L1891" i="2"/>
  <c r="M1891" i="2" s="1"/>
  <c r="L1890" i="2"/>
  <c r="M1890" i="2" s="1"/>
  <c r="L1889" i="2"/>
  <c r="M1889" i="2" s="1"/>
  <c r="L1888" i="2"/>
  <c r="M1888" i="2" s="1"/>
  <c r="L1887" i="2"/>
  <c r="M1887" i="2" s="1"/>
  <c r="L1886" i="2"/>
  <c r="M1886" i="2" s="1"/>
  <c r="L1885" i="2"/>
  <c r="M1885" i="2" s="1"/>
  <c r="L1884" i="2"/>
  <c r="M1884" i="2" s="1"/>
  <c r="L1883" i="2"/>
  <c r="M1883" i="2" s="1"/>
  <c r="L1882" i="2"/>
  <c r="M1882" i="2" s="1"/>
  <c r="L1881" i="2"/>
  <c r="M1881" i="2" s="1"/>
  <c r="L1880" i="2"/>
  <c r="M1880" i="2" s="1"/>
  <c r="L1879" i="2"/>
  <c r="M1879" i="2" s="1"/>
  <c r="L1878" i="2"/>
  <c r="M1878" i="2" s="1"/>
  <c r="L1877" i="2"/>
  <c r="M1877" i="2" s="1"/>
  <c r="L1876" i="2"/>
  <c r="M1876" i="2" s="1"/>
  <c r="L1875" i="2"/>
  <c r="M1875" i="2" s="1"/>
  <c r="L1874" i="2"/>
  <c r="M1874" i="2" s="1"/>
  <c r="L1873" i="2"/>
  <c r="M1873" i="2" s="1"/>
  <c r="L1872" i="2"/>
  <c r="M1872" i="2" s="1"/>
  <c r="L1871" i="2"/>
  <c r="M1871" i="2" s="1"/>
  <c r="L1870" i="2"/>
  <c r="M1870" i="2" s="1"/>
  <c r="L1869" i="2"/>
  <c r="M1869" i="2" s="1"/>
  <c r="L1868" i="2"/>
  <c r="M1868" i="2" s="1"/>
  <c r="L1867" i="2"/>
  <c r="M1867" i="2" s="1"/>
  <c r="L1866" i="2"/>
  <c r="M1866" i="2" s="1"/>
  <c r="L1865" i="2"/>
  <c r="M1865" i="2" s="1"/>
  <c r="L1864" i="2"/>
  <c r="M1864" i="2" s="1"/>
  <c r="L1863" i="2"/>
  <c r="M1863" i="2" s="1"/>
  <c r="L1862" i="2"/>
  <c r="M1862" i="2" s="1"/>
  <c r="L1861" i="2"/>
  <c r="M1861" i="2" s="1"/>
  <c r="L1860" i="2"/>
  <c r="M1860" i="2" s="1"/>
  <c r="L1859" i="2"/>
  <c r="M1859" i="2" s="1"/>
  <c r="L1858" i="2"/>
  <c r="M1858" i="2" s="1"/>
  <c r="L1857" i="2"/>
  <c r="M1857" i="2" s="1"/>
  <c r="L1856" i="2"/>
  <c r="M1856" i="2" s="1"/>
  <c r="L1855" i="2"/>
  <c r="M1855" i="2" s="1"/>
  <c r="L1854" i="2"/>
  <c r="M1854" i="2" s="1"/>
  <c r="L1853" i="2"/>
  <c r="M1853" i="2" s="1"/>
  <c r="L1852" i="2"/>
  <c r="M1852" i="2" s="1"/>
  <c r="L1851" i="2"/>
  <c r="M1851" i="2" s="1"/>
  <c r="L1850" i="2"/>
  <c r="M1850" i="2" s="1"/>
  <c r="L1849" i="2"/>
  <c r="M1849" i="2" s="1"/>
  <c r="L1848" i="2"/>
  <c r="M1848" i="2" s="1"/>
  <c r="L1847" i="2"/>
  <c r="M1847" i="2" s="1"/>
  <c r="L1846" i="2"/>
  <c r="M1846" i="2" s="1"/>
  <c r="L1845" i="2"/>
  <c r="M1845" i="2" s="1"/>
  <c r="L1844" i="2"/>
  <c r="M1844" i="2" s="1"/>
  <c r="L1843" i="2"/>
  <c r="M1843" i="2" s="1"/>
  <c r="L1842" i="2"/>
  <c r="M1842" i="2" s="1"/>
  <c r="L1841" i="2"/>
  <c r="M1841" i="2" s="1"/>
  <c r="L1840" i="2"/>
  <c r="M1840" i="2" s="1"/>
  <c r="L1839" i="2"/>
  <c r="M1839" i="2" s="1"/>
  <c r="L1838" i="2"/>
  <c r="M1838" i="2" s="1"/>
  <c r="L1837" i="2"/>
  <c r="M1837" i="2" s="1"/>
  <c r="L1836" i="2"/>
  <c r="M1836" i="2" s="1"/>
  <c r="L1835" i="2"/>
  <c r="M1835" i="2" s="1"/>
  <c r="L1834" i="2"/>
  <c r="M1834" i="2" s="1"/>
  <c r="L1833" i="2"/>
  <c r="M1833" i="2" s="1"/>
  <c r="L1832" i="2"/>
  <c r="M1832" i="2" s="1"/>
  <c r="L1831" i="2"/>
  <c r="M1831" i="2" s="1"/>
  <c r="L1830" i="2"/>
  <c r="M1830" i="2" s="1"/>
  <c r="L1829" i="2"/>
  <c r="M1829" i="2" s="1"/>
  <c r="L1828" i="2"/>
  <c r="M1828" i="2" s="1"/>
  <c r="L1827" i="2"/>
  <c r="M1827" i="2" s="1"/>
  <c r="L1826" i="2"/>
  <c r="M1826" i="2" s="1"/>
  <c r="L1825" i="2"/>
  <c r="M1825" i="2" s="1"/>
  <c r="L1824" i="2"/>
  <c r="M1824" i="2" s="1"/>
  <c r="L1823" i="2"/>
  <c r="M1823" i="2" s="1"/>
  <c r="L1822" i="2"/>
  <c r="M1822" i="2" s="1"/>
  <c r="L1821" i="2"/>
  <c r="M1821" i="2" s="1"/>
  <c r="L1820" i="2"/>
  <c r="M1820" i="2" s="1"/>
  <c r="L1819" i="2"/>
  <c r="M1819" i="2" s="1"/>
  <c r="L1818" i="2"/>
  <c r="M1818" i="2" s="1"/>
  <c r="L1817" i="2"/>
  <c r="M1817" i="2" s="1"/>
  <c r="L1816" i="2"/>
  <c r="M1816" i="2" s="1"/>
  <c r="L1815" i="2"/>
  <c r="M1815" i="2" s="1"/>
  <c r="L1814" i="2"/>
  <c r="M1814" i="2" s="1"/>
  <c r="L1813" i="2"/>
  <c r="M1813" i="2" s="1"/>
  <c r="L1812" i="2"/>
  <c r="M1812" i="2" s="1"/>
  <c r="L1811" i="2"/>
  <c r="M1811" i="2" s="1"/>
  <c r="L1810" i="2"/>
  <c r="M1810" i="2" s="1"/>
  <c r="L1809" i="2"/>
  <c r="M1809" i="2" s="1"/>
  <c r="L1808" i="2"/>
  <c r="M1808" i="2" s="1"/>
  <c r="L1807" i="2"/>
  <c r="M1807" i="2" s="1"/>
  <c r="L1806" i="2"/>
  <c r="M1806" i="2" s="1"/>
  <c r="L1805" i="2"/>
  <c r="M1805" i="2" s="1"/>
  <c r="L1804" i="2"/>
  <c r="M1804" i="2" s="1"/>
  <c r="L1803" i="2"/>
  <c r="M1803" i="2" s="1"/>
  <c r="L1802" i="2"/>
  <c r="M1802" i="2" s="1"/>
  <c r="L1801" i="2"/>
  <c r="M1801" i="2" s="1"/>
  <c r="L1800" i="2"/>
  <c r="M1800" i="2" s="1"/>
  <c r="L1799" i="2"/>
  <c r="M1799" i="2" s="1"/>
  <c r="L1798" i="2"/>
  <c r="M1798" i="2" s="1"/>
  <c r="L1797" i="2"/>
  <c r="M1797" i="2" s="1"/>
  <c r="L1796" i="2"/>
  <c r="M1796" i="2" s="1"/>
  <c r="L1795" i="2"/>
  <c r="M1795" i="2" s="1"/>
  <c r="L1794" i="2"/>
  <c r="M1794" i="2" s="1"/>
  <c r="L1793" i="2"/>
  <c r="M1793" i="2" s="1"/>
  <c r="L1792" i="2"/>
  <c r="M1792" i="2" s="1"/>
  <c r="L1791" i="2"/>
  <c r="M1791" i="2" s="1"/>
  <c r="L1790" i="2"/>
  <c r="M1790" i="2" s="1"/>
  <c r="L1789" i="2"/>
  <c r="M1789" i="2" s="1"/>
  <c r="L1788" i="2"/>
  <c r="M1788" i="2" s="1"/>
  <c r="L1787" i="2"/>
  <c r="M1787" i="2" s="1"/>
  <c r="L1786" i="2"/>
  <c r="M1786" i="2" s="1"/>
  <c r="L1785" i="2"/>
  <c r="M1785" i="2" s="1"/>
  <c r="L1784" i="2"/>
  <c r="M1784" i="2" s="1"/>
  <c r="L1783" i="2"/>
  <c r="M1783" i="2" s="1"/>
  <c r="L1782" i="2"/>
  <c r="M1782" i="2" s="1"/>
  <c r="L1781" i="2"/>
  <c r="M1781" i="2" s="1"/>
  <c r="L1780" i="2"/>
  <c r="M1780" i="2" s="1"/>
  <c r="L1779" i="2"/>
  <c r="M1779" i="2" s="1"/>
  <c r="L1778" i="2"/>
  <c r="M1778" i="2" s="1"/>
  <c r="L1777" i="2"/>
  <c r="M1777" i="2" s="1"/>
  <c r="L1776" i="2"/>
  <c r="M1776" i="2" s="1"/>
  <c r="L1775" i="2"/>
  <c r="M1775" i="2" s="1"/>
  <c r="L1774" i="2"/>
  <c r="M1774" i="2" s="1"/>
  <c r="L1773" i="2"/>
  <c r="M1773" i="2" s="1"/>
  <c r="L1772" i="2"/>
  <c r="M1772" i="2" s="1"/>
  <c r="L1771" i="2"/>
  <c r="M1771" i="2" s="1"/>
  <c r="M1770" i="2"/>
  <c r="L1770" i="2"/>
  <c r="L1769" i="2"/>
  <c r="M1769" i="2" s="1"/>
  <c r="L1768" i="2"/>
  <c r="M1768" i="2" s="1"/>
  <c r="L1767" i="2"/>
  <c r="M1767" i="2" s="1"/>
  <c r="L1766" i="2"/>
  <c r="M1766" i="2" s="1"/>
  <c r="L1765" i="2"/>
  <c r="M1765" i="2" s="1"/>
  <c r="L1764" i="2"/>
  <c r="M1764" i="2" s="1"/>
  <c r="L1763" i="2"/>
  <c r="M1763" i="2" s="1"/>
  <c r="L1762" i="2"/>
  <c r="M1762" i="2" s="1"/>
  <c r="L1761" i="2"/>
  <c r="M1761" i="2" s="1"/>
  <c r="L1760" i="2"/>
  <c r="M1760" i="2" s="1"/>
  <c r="L1759" i="2"/>
  <c r="M1759" i="2" s="1"/>
  <c r="L1758" i="2"/>
  <c r="M1758" i="2" s="1"/>
  <c r="L1757" i="2"/>
  <c r="M1757" i="2" s="1"/>
  <c r="L1756" i="2"/>
  <c r="M1756" i="2" s="1"/>
  <c r="L1755" i="2"/>
  <c r="M1755" i="2" s="1"/>
  <c r="L1754" i="2"/>
  <c r="M1754" i="2" s="1"/>
  <c r="L1753" i="2"/>
  <c r="M1753" i="2" s="1"/>
  <c r="L1752" i="2"/>
  <c r="M1752" i="2" s="1"/>
  <c r="L1751" i="2"/>
  <c r="M1751" i="2" s="1"/>
  <c r="L1750" i="2"/>
  <c r="M1750" i="2" s="1"/>
  <c r="L1749" i="2"/>
  <c r="M1749" i="2" s="1"/>
  <c r="L1748" i="2"/>
  <c r="M1748" i="2" s="1"/>
  <c r="L1747" i="2"/>
  <c r="M1747" i="2" s="1"/>
  <c r="L1746" i="2"/>
  <c r="M1746" i="2" s="1"/>
  <c r="L1745" i="2"/>
  <c r="M1745" i="2" s="1"/>
  <c r="L1744" i="2"/>
  <c r="M1744" i="2" s="1"/>
  <c r="L1743" i="2"/>
  <c r="M1743" i="2" s="1"/>
  <c r="L1742" i="2"/>
  <c r="M1742" i="2" s="1"/>
  <c r="L1741" i="2"/>
  <c r="M1741" i="2" s="1"/>
  <c r="L1740" i="2"/>
  <c r="M1740" i="2" s="1"/>
  <c r="L1739" i="2"/>
  <c r="M1739" i="2" s="1"/>
  <c r="L1738" i="2"/>
  <c r="M1738" i="2" s="1"/>
  <c r="L1737" i="2"/>
  <c r="M1737" i="2" s="1"/>
  <c r="L1736" i="2"/>
  <c r="M1736" i="2" s="1"/>
  <c r="L1735" i="2"/>
  <c r="M1735" i="2" s="1"/>
  <c r="L1734" i="2"/>
  <c r="M1734" i="2" s="1"/>
  <c r="L1733" i="2"/>
  <c r="M1733" i="2" s="1"/>
  <c r="L1732" i="2"/>
  <c r="M1732" i="2" s="1"/>
  <c r="L1731" i="2"/>
  <c r="M1731" i="2" s="1"/>
  <c r="L1730" i="2"/>
  <c r="M1730" i="2" s="1"/>
  <c r="L1729" i="2"/>
  <c r="M1729" i="2" s="1"/>
  <c r="L1728" i="2"/>
  <c r="M1728" i="2" s="1"/>
  <c r="L1727" i="2"/>
  <c r="M1727" i="2" s="1"/>
  <c r="L1726" i="2"/>
  <c r="M1726" i="2" s="1"/>
  <c r="L1725" i="2"/>
  <c r="M1725" i="2" s="1"/>
  <c r="L1724" i="2"/>
  <c r="M1724" i="2" s="1"/>
  <c r="L1723" i="2"/>
  <c r="M1723" i="2" s="1"/>
  <c r="L1722" i="2"/>
  <c r="M1722" i="2" s="1"/>
  <c r="L1721" i="2"/>
  <c r="M1721" i="2" s="1"/>
  <c r="L1720" i="2"/>
  <c r="M1720" i="2" s="1"/>
  <c r="L1719" i="2"/>
  <c r="M1719" i="2" s="1"/>
  <c r="L1718" i="2"/>
  <c r="M1718" i="2" s="1"/>
  <c r="L1717" i="2"/>
  <c r="M1717" i="2" s="1"/>
  <c r="L1716" i="2"/>
  <c r="M1716" i="2" s="1"/>
  <c r="L1715" i="2"/>
  <c r="M1715" i="2" s="1"/>
  <c r="L1714" i="2"/>
  <c r="M1714" i="2" s="1"/>
  <c r="L1713" i="2"/>
  <c r="M1713" i="2" s="1"/>
  <c r="L1712" i="2"/>
  <c r="M1712" i="2" s="1"/>
  <c r="L1711" i="2"/>
  <c r="M1711" i="2" s="1"/>
  <c r="L1710" i="2"/>
  <c r="M1710" i="2" s="1"/>
  <c r="L1709" i="2"/>
  <c r="M1709" i="2" s="1"/>
  <c r="L1708" i="2"/>
  <c r="M1708" i="2" s="1"/>
  <c r="L1707" i="2"/>
  <c r="M1707" i="2" s="1"/>
  <c r="L1706" i="2"/>
  <c r="M1706" i="2" s="1"/>
  <c r="L1705" i="2"/>
  <c r="M1705" i="2" s="1"/>
  <c r="L1704" i="2"/>
  <c r="M1704" i="2" s="1"/>
  <c r="L1703" i="2"/>
  <c r="M1703" i="2" s="1"/>
  <c r="L1702" i="2"/>
  <c r="M1702" i="2" s="1"/>
  <c r="L1701" i="2"/>
  <c r="M1701" i="2" s="1"/>
  <c r="L1700" i="2"/>
  <c r="M1700" i="2" s="1"/>
  <c r="L1699" i="2"/>
  <c r="M1699" i="2" s="1"/>
  <c r="L1698" i="2"/>
  <c r="M1698" i="2" s="1"/>
  <c r="L1697" i="2"/>
  <c r="M1697" i="2" s="1"/>
  <c r="L1696" i="2"/>
  <c r="M1696" i="2" s="1"/>
  <c r="L1695" i="2"/>
  <c r="M1695" i="2" s="1"/>
  <c r="L1694" i="2"/>
  <c r="M1694" i="2" s="1"/>
  <c r="L1693" i="2"/>
  <c r="M1693" i="2" s="1"/>
  <c r="L1692" i="2"/>
  <c r="M1692" i="2" s="1"/>
  <c r="L1691" i="2"/>
  <c r="M1691" i="2" s="1"/>
  <c r="L1690" i="2"/>
  <c r="M1690" i="2" s="1"/>
  <c r="L1689" i="2"/>
  <c r="M1689" i="2" s="1"/>
  <c r="L1688" i="2"/>
  <c r="M1688" i="2" s="1"/>
  <c r="L1687" i="2"/>
  <c r="M1687" i="2" s="1"/>
  <c r="L1686" i="2"/>
  <c r="M1686" i="2" s="1"/>
  <c r="L1685" i="2"/>
  <c r="M1685" i="2" s="1"/>
  <c r="L1684" i="2"/>
  <c r="M1684" i="2" s="1"/>
  <c r="L1683" i="2"/>
  <c r="M1683" i="2" s="1"/>
  <c r="L1682" i="2"/>
  <c r="M1682" i="2" s="1"/>
  <c r="L1681" i="2"/>
  <c r="M1681" i="2" s="1"/>
  <c r="L1680" i="2"/>
  <c r="M1680" i="2" s="1"/>
  <c r="L1679" i="2"/>
  <c r="M1679" i="2" s="1"/>
  <c r="L1678" i="2"/>
  <c r="M1678" i="2" s="1"/>
  <c r="L1677" i="2"/>
  <c r="M1677" i="2" s="1"/>
  <c r="L1676" i="2"/>
  <c r="M1676" i="2" s="1"/>
  <c r="L1675" i="2"/>
  <c r="M1675" i="2" s="1"/>
  <c r="L1674" i="2"/>
  <c r="M1674" i="2" s="1"/>
  <c r="L1673" i="2"/>
  <c r="M1673" i="2" s="1"/>
  <c r="L1672" i="2"/>
  <c r="M1672" i="2" s="1"/>
  <c r="L1671" i="2"/>
  <c r="M1671" i="2" s="1"/>
  <c r="L1670" i="2"/>
  <c r="M1670" i="2" s="1"/>
  <c r="L1669" i="2"/>
  <c r="M1669" i="2" s="1"/>
  <c r="L1668" i="2"/>
  <c r="M1668" i="2" s="1"/>
  <c r="L1667" i="2"/>
  <c r="M1667" i="2" s="1"/>
  <c r="L1666" i="2"/>
  <c r="M1666" i="2" s="1"/>
  <c r="L1665" i="2"/>
  <c r="M1665" i="2" s="1"/>
  <c r="L1664" i="2"/>
  <c r="M1664" i="2" s="1"/>
  <c r="L1663" i="2"/>
  <c r="M1663" i="2" s="1"/>
  <c r="L1662" i="2"/>
  <c r="M1662" i="2" s="1"/>
  <c r="L1661" i="2"/>
  <c r="M1661" i="2" s="1"/>
  <c r="L1660" i="2"/>
  <c r="M1660" i="2" s="1"/>
  <c r="L1659" i="2"/>
  <c r="M1659" i="2" s="1"/>
  <c r="L1658" i="2"/>
  <c r="M1658" i="2" s="1"/>
  <c r="L1657" i="2"/>
  <c r="M1657" i="2" s="1"/>
  <c r="L1656" i="2"/>
  <c r="M1656" i="2" s="1"/>
  <c r="L1655" i="2"/>
  <c r="M1655" i="2" s="1"/>
  <c r="L1654" i="2"/>
  <c r="M1654" i="2" s="1"/>
  <c r="L1653" i="2"/>
  <c r="M1653" i="2" s="1"/>
  <c r="L1652" i="2"/>
  <c r="M1652" i="2" s="1"/>
  <c r="L1651" i="2"/>
  <c r="M1651" i="2" s="1"/>
  <c r="L1650" i="2"/>
  <c r="M1650" i="2" s="1"/>
  <c r="L1649" i="2"/>
  <c r="M1649" i="2" s="1"/>
  <c r="L1648" i="2"/>
  <c r="M1648" i="2" s="1"/>
  <c r="L1647" i="2"/>
  <c r="M1647" i="2" s="1"/>
  <c r="L1646" i="2"/>
  <c r="M1646" i="2" s="1"/>
  <c r="L1645" i="2"/>
  <c r="M1645" i="2" s="1"/>
  <c r="L1644" i="2"/>
  <c r="M1644" i="2" s="1"/>
  <c r="L1643" i="2"/>
  <c r="M1643" i="2" s="1"/>
  <c r="L1642" i="2"/>
  <c r="M1642" i="2" s="1"/>
  <c r="L1641" i="2"/>
  <c r="M1641" i="2" s="1"/>
  <c r="L1640" i="2"/>
  <c r="M1640" i="2" s="1"/>
  <c r="L1639" i="2"/>
  <c r="M1639" i="2" s="1"/>
  <c r="L1638" i="2"/>
  <c r="M1638" i="2" s="1"/>
  <c r="L1637" i="2"/>
  <c r="M1637" i="2" s="1"/>
  <c r="L1636" i="2"/>
  <c r="M1636" i="2" s="1"/>
  <c r="L1635" i="2"/>
  <c r="M1635" i="2" s="1"/>
  <c r="L1634" i="2"/>
  <c r="M1634" i="2" s="1"/>
  <c r="L1633" i="2"/>
  <c r="M1633" i="2" s="1"/>
  <c r="L1632" i="2"/>
  <c r="M1632" i="2" s="1"/>
  <c r="L1631" i="2"/>
  <c r="M1631" i="2" s="1"/>
  <c r="L1630" i="2"/>
  <c r="M1630" i="2" s="1"/>
  <c r="L1629" i="2"/>
  <c r="M1629" i="2" s="1"/>
  <c r="L1628" i="2"/>
  <c r="M1628" i="2" s="1"/>
  <c r="L1627" i="2"/>
  <c r="M1627" i="2" s="1"/>
  <c r="L1626" i="2"/>
  <c r="M1626" i="2" s="1"/>
  <c r="L1625" i="2"/>
  <c r="M1625" i="2" s="1"/>
  <c r="L1624" i="2"/>
  <c r="M1624" i="2" s="1"/>
  <c r="L1623" i="2"/>
  <c r="M1623" i="2" s="1"/>
  <c r="L1622" i="2"/>
  <c r="M1622" i="2" s="1"/>
  <c r="L1621" i="2"/>
  <c r="M1621" i="2" s="1"/>
  <c r="L1620" i="2"/>
  <c r="M1620" i="2" s="1"/>
  <c r="L1619" i="2"/>
  <c r="M1619" i="2" s="1"/>
  <c r="L1618" i="2"/>
  <c r="M1618" i="2" s="1"/>
  <c r="L1617" i="2"/>
  <c r="M1617" i="2" s="1"/>
  <c r="L1616" i="2"/>
  <c r="M1616" i="2" s="1"/>
  <c r="L1615" i="2"/>
  <c r="M1615" i="2" s="1"/>
  <c r="L1614" i="2"/>
  <c r="M1614" i="2" s="1"/>
  <c r="L1613" i="2"/>
  <c r="M1613" i="2" s="1"/>
  <c r="L1612" i="2"/>
  <c r="M1612" i="2" s="1"/>
  <c r="L1611" i="2"/>
  <c r="M1611" i="2" s="1"/>
  <c r="L1610" i="2"/>
  <c r="M1610" i="2" s="1"/>
  <c r="L1609" i="2"/>
  <c r="M1609" i="2" s="1"/>
  <c r="L1608" i="2"/>
  <c r="M1608" i="2" s="1"/>
  <c r="L1607" i="2"/>
  <c r="M1607" i="2" s="1"/>
  <c r="L1606" i="2"/>
  <c r="M1606" i="2" s="1"/>
  <c r="L1605" i="2"/>
  <c r="M1605" i="2" s="1"/>
  <c r="L1604" i="2"/>
  <c r="M1604" i="2" s="1"/>
  <c r="L1603" i="2"/>
  <c r="M1603" i="2" s="1"/>
  <c r="L1602" i="2"/>
  <c r="M1602" i="2" s="1"/>
  <c r="L1601" i="2"/>
  <c r="M1601" i="2" s="1"/>
  <c r="L1600" i="2"/>
  <c r="M1600" i="2" s="1"/>
  <c r="L1599" i="2"/>
  <c r="M1599" i="2" s="1"/>
  <c r="L1598" i="2"/>
  <c r="M1598" i="2" s="1"/>
  <c r="L1597" i="2"/>
  <c r="M1597" i="2" s="1"/>
  <c r="L1596" i="2"/>
  <c r="M1596" i="2" s="1"/>
  <c r="L1595" i="2"/>
  <c r="M1595" i="2" s="1"/>
  <c r="L1594" i="2"/>
  <c r="M1594" i="2" s="1"/>
  <c r="L1593" i="2"/>
  <c r="M1593" i="2" s="1"/>
  <c r="L1592" i="2"/>
  <c r="M1592" i="2" s="1"/>
  <c r="L1591" i="2"/>
  <c r="M1591" i="2" s="1"/>
  <c r="L1590" i="2"/>
  <c r="M1590" i="2" s="1"/>
  <c r="L1589" i="2"/>
  <c r="M1589" i="2" s="1"/>
  <c r="L1588" i="2"/>
  <c r="M1588" i="2" s="1"/>
  <c r="L1587" i="2"/>
  <c r="M1587" i="2" s="1"/>
  <c r="L1586" i="2"/>
  <c r="M1586" i="2" s="1"/>
  <c r="L1585" i="2"/>
  <c r="M1585" i="2" s="1"/>
  <c r="L1584" i="2"/>
  <c r="M1584" i="2" s="1"/>
  <c r="L1583" i="2"/>
  <c r="M1583" i="2" s="1"/>
  <c r="L1582" i="2"/>
  <c r="M1582" i="2" s="1"/>
  <c r="L1581" i="2"/>
  <c r="M1581" i="2" s="1"/>
  <c r="L1580" i="2"/>
  <c r="M1580" i="2" s="1"/>
  <c r="L1579" i="2"/>
  <c r="M1579" i="2" s="1"/>
  <c r="L1578" i="2"/>
  <c r="M1578" i="2" s="1"/>
  <c r="L1577" i="2"/>
  <c r="M1577" i="2" s="1"/>
  <c r="L1576" i="2"/>
  <c r="M1576" i="2" s="1"/>
  <c r="L1575" i="2"/>
  <c r="M1575" i="2" s="1"/>
  <c r="L1574" i="2"/>
  <c r="M1574" i="2" s="1"/>
  <c r="L1573" i="2"/>
  <c r="M1573" i="2" s="1"/>
  <c r="L1572" i="2"/>
  <c r="M1572" i="2" s="1"/>
  <c r="L1571" i="2"/>
  <c r="M1571" i="2" s="1"/>
  <c r="L1570" i="2"/>
  <c r="M1570" i="2" s="1"/>
  <c r="L1569" i="2"/>
  <c r="M1569" i="2" s="1"/>
  <c r="L1568" i="2"/>
  <c r="M1568" i="2" s="1"/>
  <c r="L1567" i="2"/>
  <c r="M1567" i="2" s="1"/>
  <c r="L1566" i="2"/>
  <c r="M1566" i="2" s="1"/>
  <c r="L1565" i="2"/>
  <c r="M1565" i="2" s="1"/>
  <c r="L1564" i="2"/>
  <c r="M1564" i="2" s="1"/>
  <c r="L1563" i="2"/>
  <c r="M1563" i="2" s="1"/>
  <c r="L1562" i="2"/>
  <c r="M1562" i="2" s="1"/>
  <c r="L1561" i="2"/>
  <c r="M1561" i="2" s="1"/>
  <c r="L1560" i="2"/>
  <c r="M1560" i="2" s="1"/>
  <c r="L1559" i="2"/>
  <c r="M1559" i="2" s="1"/>
  <c r="L1558" i="2"/>
  <c r="M1558" i="2" s="1"/>
  <c r="L1557" i="2"/>
  <c r="M1557" i="2" s="1"/>
  <c r="L1556" i="2"/>
  <c r="M1556" i="2" s="1"/>
  <c r="L1555" i="2"/>
  <c r="M1555" i="2" s="1"/>
  <c r="L1554" i="2"/>
  <c r="M1554" i="2" s="1"/>
  <c r="L1553" i="2"/>
  <c r="M1553" i="2" s="1"/>
  <c r="L1552" i="2"/>
  <c r="M1552" i="2" s="1"/>
  <c r="L1551" i="2"/>
  <c r="M1551" i="2" s="1"/>
  <c r="L1550" i="2"/>
  <c r="M1550" i="2" s="1"/>
  <c r="L1549" i="2"/>
  <c r="M1549" i="2" s="1"/>
  <c r="L1548" i="2"/>
  <c r="M1548" i="2" s="1"/>
  <c r="L1547" i="2"/>
  <c r="M1547" i="2" s="1"/>
  <c r="L1546" i="2"/>
  <c r="M1546" i="2" s="1"/>
  <c r="L1545" i="2"/>
  <c r="M1545" i="2" s="1"/>
  <c r="L1544" i="2"/>
  <c r="M1544" i="2" s="1"/>
  <c r="L1543" i="2"/>
  <c r="M1543" i="2" s="1"/>
  <c r="L1542" i="2"/>
  <c r="M1542" i="2" s="1"/>
  <c r="L1541" i="2"/>
  <c r="M1541" i="2" s="1"/>
  <c r="L1540" i="2"/>
  <c r="M1540" i="2" s="1"/>
  <c r="L1539" i="2"/>
  <c r="M1539" i="2" s="1"/>
  <c r="L1538" i="2"/>
  <c r="M1538" i="2" s="1"/>
  <c r="L1537" i="2"/>
  <c r="M1537" i="2" s="1"/>
  <c r="L1536" i="2"/>
  <c r="M1536" i="2" s="1"/>
  <c r="L1535" i="2"/>
  <c r="M1535" i="2" s="1"/>
  <c r="L1534" i="2"/>
  <c r="M1534" i="2" s="1"/>
  <c r="L1533" i="2"/>
  <c r="M1533" i="2" s="1"/>
  <c r="L1532" i="2"/>
  <c r="M1532" i="2" s="1"/>
  <c r="L1531" i="2"/>
  <c r="M1531" i="2" s="1"/>
  <c r="L1530" i="2"/>
  <c r="M1530" i="2" s="1"/>
  <c r="L1529" i="2"/>
  <c r="M1529" i="2" s="1"/>
  <c r="L1528" i="2"/>
  <c r="M1528" i="2" s="1"/>
  <c r="L1527" i="2"/>
  <c r="M1527" i="2" s="1"/>
  <c r="L1526" i="2"/>
  <c r="M1526" i="2" s="1"/>
  <c r="L1525" i="2"/>
  <c r="M1525" i="2" s="1"/>
  <c r="L1524" i="2"/>
  <c r="M1524" i="2" s="1"/>
  <c r="L1523" i="2"/>
  <c r="M1523" i="2" s="1"/>
  <c r="L1522" i="2"/>
  <c r="M1522" i="2" s="1"/>
  <c r="L1521" i="2"/>
  <c r="M1521" i="2" s="1"/>
  <c r="L1520" i="2"/>
  <c r="M1520" i="2" s="1"/>
  <c r="L1519" i="2"/>
  <c r="M1519" i="2" s="1"/>
  <c r="L1518" i="2"/>
  <c r="M1518" i="2" s="1"/>
  <c r="L1517" i="2"/>
  <c r="M1517" i="2" s="1"/>
  <c r="L1516" i="2"/>
  <c r="M1516" i="2" s="1"/>
  <c r="L1515" i="2"/>
  <c r="M1515" i="2" s="1"/>
  <c r="L1514" i="2"/>
  <c r="M1514" i="2" s="1"/>
  <c r="L1513" i="2"/>
  <c r="M1513" i="2" s="1"/>
  <c r="L1512" i="2"/>
  <c r="M1512" i="2" s="1"/>
  <c r="L1511" i="2"/>
  <c r="M1511" i="2" s="1"/>
  <c r="L1510" i="2"/>
  <c r="M1510" i="2" s="1"/>
  <c r="L1509" i="2"/>
  <c r="M1509" i="2" s="1"/>
  <c r="L1508" i="2"/>
  <c r="M1508" i="2" s="1"/>
  <c r="L1507" i="2"/>
  <c r="M1507" i="2" s="1"/>
  <c r="L1506" i="2"/>
  <c r="M1506" i="2" s="1"/>
  <c r="L1505" i="2"/>
  <c r="M1505" i="2" s="1"/>
  <c r="L1504" i="2"/>
  <c r="M1504" i="2" s="1"/>
  <c r="L1503" i="2"/>
  <c r="M1503" i="2" s="1"/>
  <c r="L1502" i="2"/>
  <c r="M1502" i="2" s="1"/>
  <c r="L1501" i="2"/>
  <c r="M1501" i="2" s="1"/>
  <c r="L1500" i="2"/>
  <c r="M1500" i="2" s="1"/>
  <c r="L1499" i="2"/>
  <c r="M1499" i="2" s="1"/>
  <c r="L1498" i="2"/>
  <c r="M1498" i="2" s="1"/>
  <c r="L1497" i="2"/>
  <c r="M1497" i="2" s="1"/>
  <c r="L1496" i="2"/>
  <c r="M1496" i="2" s="1"/>
  <c r="L1495" i="2"/>
  <c r="M1495" i="2" s="1"/>
  <c r="L1494" i="2"/>
  <c r="M1494" i="2" s="1"/>
  <c r="L1493" i="2"/>
  <c r="M1493" i="2" s="1"/>
  <c r="L1492" i="2"/>
  <c r="M1492" i="2" s="1"/>
  <c r="L1491" i="2"/>
  <c r="M1491" i="2" s="1"/>
  <c r="L1490" i="2"/>
  <c r="M1490" i="2" s="1"/>
  <c r="L1489" i="2"/>
  <c r="M1489" i="2" s="1"/>
  <c r="L1488" i="2"/>
  <c r="M1488" i="2" s="1"/>
  <c r="L1487" i="2"/>
  <c r="M1487" i="2" s="1"/>
  <c r="L1486" i="2"/>
  <c r="M1486" i="2" s="1"/>
  <c r="L1485" i="2"/>
  <c r="M1485" i="2" s="1"/>
  <c r="L1484" i="2"/>
  <c r="M1484" i="2" s="1"/>
  <c r="L1483" i="2"/>
  <c r="M1483" i="2" s="1"/>
  <c r="L1482" i="2"/>
  <c r="M1482" i="2" s="1"/>
  <c r="L1481" i="2"/>
  <c r="M1481" i="2" s="1"/>
  <c r="L1480" i="2"/>
  <c r="M1480" i="2" s="1"/>
  <c r="L1479" i="2"/>
  <c r="M1479" i="2" s="1"/>
  <c r="L1478" i="2"/>
  <c r="M1478" i="2" s="1"/>
  <c r="L1477" i="2"/>
  <c r="M1477" i="2" s="1"/>
  <c r="L1476" i="2"/>
  <c r="M1476" i="2" s="1"/>
  <c r="L1475" i="2"/>
  <c r="M1475" i="2" s="1"/>
  <c r="L1474" i="2"/>
  <c r="M1474" i="2" s="1"/>
  <c r="L1473" i="2"/>
  <c r="M1473" i="2" s="1"/>
  <c r="L1472" i="2"/>
  <c r="M1472" i="2" s="1"/>
  <c r="L1471" i="2"/>
  <c r="M1471" i="2" s="1"/>
  <c r="L1470" i="2"/>
  <c r="M1470" i="2" s="1"/>
  <c r="L1469" i="2"/>
  <c r="M1469" i="2" s="1"/>
  <c r="L1468" i="2"/>
  <c r="M1468" i="2" s="1"/>
  <c r="L1467" i="2"/>
  <c r="M1467" i="2" s="1"/>
  <c r="L1466" i="2"/>
  <c r="M1466" i="2" s="1"/>
  <c r="L1465" i="2"/>
  <c r="M1465" i="2" s="1"/>
  <c r="L1464" i="2"/>
  <c r="M1464" i="2" s="1"/>
  <c r="L1463" i="2"/>
  <c r="M1463" i="2" s="1"/>
  <c r="L1462" i="2"/>
  <c r="M1462" i="2" s="1"/>
  <c r="L1461" i="2"/>
  <c r="M1461" i="2" s="1"/>
  <c r="L1460" i="2"/>
  <c r="M1460" i="2" s="1"/>
  <c r="L1459" i="2"/>
  <c r="M1459" i="2" s="1"/>
  <c r="L1458" i="2"/>
  <c r="M1458" i="2" s="1"/>
  <c r="L1457" i="2"/>
  <c r="M1457" i="2" s="1"/>
  <c r="L1456" i="2"/>
  <c r="M1456" i="2" s="1"/>
  <c r="L1455" i="2"/>
  <c r="M1455" i="2" s="1"/>
  <c r="L1454" i="2"/>
  <c r="M1454" i="2" s="1"/>
  <c r="L1453" i="2"/>
  <c r="M1453" i="2" s="1"/>
  <c r="L1452" i="2"/>
  <c r="M1452" i="2" s="1"/>
  <c r="L1451" i="2"/>
  <c r="M1451" i="2" s="1"/>
  <c r="L1450" i="2"/>
  <c r="M1450" i="2" s="1"/>
  <c r="L1449" i="2"/>
  <c r="M1449" i="2" s="1"/>
  <c r="L1448" i="2"/>
  <c r="M1448" i="2" s="1"/>
  <c r="L1447" i="2"/>
  <c r="M1447" i="2" s="1"/>
  <c r="L1446" i="2"/>
  <c r="M1446" i="2" s="1"/>
  <c r="L1445" i="2"/>
  <c r="M1445" i="2" s="1"/>
  <c r="L1444" i="2"/>
  <c r="M1444" i="2" s="1"/>
  <c r="L1443" i="2"/>
  <c r="M1443" i="2" s="1"/>
  <c r="L1442" i="2"/>
  <c r="M1442" i="2" s="1"/>
  <c r="L1441" i="2"/>
  <c r="M1441" i="2" s="1"/>
  <c r="L1440" i="2"/>
  <c r="M1440" i="2" s="1"/>
  <c r="L1439" i="2"/>
  <c r="M1439" i="2" s="1"/>
  <c r="L1438" i="2"/>
  <c r="M1438" i="2" s="1"/>
  <c r="L1437" i="2"/>
  <c r="M1437" i="2" s="1"/>
  <c r="L1436" i="2"/>
  <c r="M1436" i="2" s="1"/>
  <c r="L1435" i="2"/>
  <c r="M1435" i="2" s="1"/>
  <c r="L1434" i="2"/>
  <c r="M1434" i="2" s="1"/>
  <c r="L1433" i="2"/>
  <c r="M1433" i="2" s="1"/>
  <c r="L1432" i="2"/>
  <c r="M1432" i="2" s="1"/>
  <c r="L1431" i="2"/>
  <c r="M1431" i="2" s="1"/>
  <c r="L1430" i="2"/>
  <c r="M1430" i="2" s="1"/>
  <c r="L1429" i="2"/>
  <c r="M1429" i="2" s="1"/>
  <c r="L1428" i="2"/>
  <c r="M1428" i="2" s="1"/>
  <c r="L1427" i="2"/>
  <c r="M1427" i="2" s="1"/>
  <c r="L1426" i="2"/>
  <c r="M1426" i="2" s="1"/>
  <c r="L1425" i="2"/>
  <c r="M1425" i="2" s="1"/>
  <c r="L1424" i="2"/>
  <c r="M1424" i="2" s="1"/>
  <c r="L1423" i="2"/>
  <c r="M1423" i="2" s="1"/>
  <c r="L1422" i="2"/>
  <c r="M1422" i="2" s="1"/>
  <c r="L1421" i="2"/>
  <c r="M1421" i="2" s="1"/>
  <c r="L1420" i="2"/>
  <c r="M1420" i="2" s="1"/>
  <c r="L1419" i="2"/>
  <c r="M1419" i="2" s="1"/>
  <c r="L1418" i="2"/>
  <c r="M1418" i="2" s="1"/>
  <c r="L1417" i="2"/>
  <c r="M1417" i="2" s="1"/>
  <c r="L1416" i="2"/>
  <c r="M1416" i="2" s="1"/>
  <c r="L1415" i="2"/>
  <c r="M1415" i="2" s="1"/>
  <c r="L1414" i="2"/>
  <c r="M1414" i="2" s="1"/>
  <c r="L1413" i="2"/>
  <c r="M1413" i="2" s="1"/>
  <c r="L1412" i="2"/>
  <c r="M1412" i="2" s="1"/>
  <c r="L1411" i="2"/>
  <c r="M1411" i="2" s="1"/>
  <c r="L1410" i="2"/>
  <c r="M1410" i="2" s="1"/>
  <c r="L1409" i="2"/>
  <c r="M1409" i="2" s="1"/>
  <c r="L1408" i="2"/>
  <c r="M1408" i="2" s="1"/>
  <c r="L1407" i="2"/>
  <c r="M1407" i="2" s="1"/>
  <c r="L1406" i="2"/>
  <c r="M1406" i="2" s="1"/>
  <c r="L1405" i="2"/>
  <c r="M1405" i="2" s="1"/>
  <c r="L1404" i="2"/>
  <c r="M1404" i="2" s="1"/>
  <c r="L1403" i="2"/>
  <c r="M1403" i="2" s="1"/>
  <c r="L1402" i="2"/>
  <c r="M1402" i="2" s="1"/>
  <c r="L1401" i="2"/>
  <c r="M1401" i="2" s="1"/>
  <c r="L1400" i="2"/>
  <c r="M1400" i="2" s="1"/>
  <c r="L1399" i="2"/>
  <c r="M1399" i="2" s="1"/>
  <c r="L1398" i="2"/>
  <c r="M1398" i="2" s="1"/>
  <c r="L1397" i="2"/>
  <c r="M1397" i="2" s="1"/>
  <c r="L1396" i="2"/>
  <c r="M1396" i="2" s="1"/>
  <c r="L1395" i="2"/>
  <c r="M1395" i="2" s="1"/>
  <c r="L1394" i="2"/>
  <c r="M1394" i="2" s="1"/>
  <c r="L1393" i="2"/>
  <c r="M1393" i="2" s="1"/>
  <c r="L1392" i="2"/>
  <c r="M1392" i="2" s="1"/>
  <c r="L1391" i="2"/>
  <c r="M1391" i="2" s="1"/>
  <c r="L1390" i="2"/>
  <c r="M1390" i="2" s="1"/>
  <c r="L1389" i="2"/>
  <c r="M1389" i="2" s="1"/>
  <c r="L1388" i="2"/>
  <c r="M1388" i="2" s="1"/>
  <c r="L1387" i="2"/>
  <c r="M1387" i="2" s="1"/>
  <c r="L1386" i="2"/>
  <c r="M1386" i="2" s="1"/>
  <c r="L1385" i="2"/>
  <c r="M1385" i="2" s="1"/>
  <c r="L1384" i="2"/>
  <c r="M1384" i="2" s="1"/>
  <c r="L1383" i="2"/>
  <c r="M1383" i="2" s="1"/>
  <c r="L1382" i="2"/>
  <c r="M1382" i="2" s="1"/>
  <c r="L1381" i="2"/>
  <c r="M1381" i="2" s="1"/>
  <c r="L1380" i="2"/>
  <c r="M1380" i="2" s="1"/>
  <c r="L1379" i="2"/>
  <c r="M1379" i="2" s="1"/>
  <c r="L1378" i="2"/>
  <c r="M1378" i="2" s="1"/>
  <c r="L1377" i="2"/>
  <c r="M1377" i="2" s="1"/>
  <c r="L1376" i="2"/>
  <c r="M1376" i="2" s="1"/>
  <c r="L1375" i="2"/>
  <c r="M1375" i="2" s="1"/>
  <c r="L1374" i="2"/>
  <c r="M1374" i="2" s="1"/>
  <c r="L1373" i="2"/>
  <c r="M1373" i="2" s="1"/>
  <c r="L1372" i="2"/>
  <c r="M1372" i="2" s="1"/>
  <c r="L1371" i="2"/>
  <c r="M1371" i="2" s="1"/>
  <c r="L1370" i="2"/>
  <c r="M1370" i="2" s="1"/>
  <c r="L1369" i="2"/>
  <c r="M1369" i="2" s="1"/>
  <c r="L1368" i="2"/>
  <c r="M1368" i="2" s="1"/>
  <c r="L1367" i="2"/>
  <c r="M1367" i="2" s="1"/>
  <c r="L1366" i="2"/>
  <c r="M1366" i="2" s="1"/>
  <c r="L1365" i="2"/>
  <c r="M1365" i="2" s="1"/>
  <c r="L1364" i="2"/>
  <c r="M1364" i="2" s="1"/>
  <c r="L1363" i="2"/>
  <c r="M1363" i="2" s="1"/>
  <c r="L1362" i="2"/>
  <c r="M1362" i="2" s="1"/>
  <c r="L1361" i="2"/>
  <c r="M1361" i="2" s="1"/>
  <c r="L1360" i="2"/>
  <c r="M1360" i="2" s="1"/>
  <c r="L1359" i="2"/>
  <c r="M1359" i="2" s="1"/>
  <c r="L1358" i="2"/>
  <c r="M1358" i="2" s="1"/>
  <c r="L1357" i="2"/>
  <c r="M1357" i="2" s="1"/>
  <c r="L1356" i="2"/>
  <c r="M1356" i="2" s="1"/>
  <c r="L1355" i="2"/>
  <c r="M1355" i="2" s="1"/>
  <c r="L1354" i="2"/>
  <c r="M1354" i="2" s="1"/>
  <c r="L1353" i="2"/>
  <c r="M1353" i="2" s="1"/>
  <c r="L1352" i="2"/>
  <c r="M1352" i="2" s="1"/>
  <c r="L1351" i="2"/>
  <c r="M1351" i="2" s="1"/>
  <c r="L1350" i="2"/>
  <c r="M1350" i="2" s="1"/>
  <c r="L1349" i="2"/>
  <c r="M1349" i="2" s="1"/>
  <c r="L1348" i="2"/>
  <c r="M1348" i="2" s="1"/>
  <c r="L1347" i="2"/>
  <c r="M1347" i="2" s="1"/>
  <c r="L1346" i="2"/>
  <c r="M1346" i="2" s="1"/>
  <c r="L1345" i="2"/>
  <c r="M1345" i="2" s="1"/>
  <c r="L1344" i="2"/>
  <c r="M1344" i="2" s="1"/>
  <c r="L1343" i="2"/>
  <c r="M1343" i="2" s="1"/>
  <c r="L1342" i="2"/>
  <c r="M1342" i="2" s="1"/>
  <c r="L1341" i="2"/>
  <c r="M1341" i="2" s="1"/>
  <c r="L1340" i="2"/>
  <c r="M1340" i="2" s="1"/>
  <c r="L1339" i="2"/>
  <c r="M1339" i="2" s="1"/>
  <c r="L1338" i="2"/>
  <c r="M1338" i="2" s="1"/>
  <c r="L1337" i="2"/>
  <c r="M1337" i="2" s="1"/>
  <c r="L1336" i="2"/>
  <c r="M1336" i="2" s="1"/>
  <c r="L1335" i="2"/>
  <c r="M1335" i="2" s="1"/>
  <c r="L1334" i="2"/>
  <c r="M1334" i="2" s="1"/>
  <c r="L1333" i="2"/>
  <c r="M1333" i="2" s="1"/>
  <c r="L1332" i="2"/>
  <c r="M1332" i="2" s="1"/>
  <c r="L1331" i="2"/>
  <c r="M1331" i="2" s="1"/>
  <c r="L1330" i="2"/>
  <c r="M1330" i="2" s="1"/>
  <c r="L1329" i="2"/>
  <c r="M1329" i="2" s="1"/>
  <c r="L1328" i="2"/>
  <c r="M1328" i="2" s="1"/>
  <c r="L1327" i="2"/>
  <c r="M1327" i="2" s="1"/>
  <c r="L1326" i="2"/>
  <c r="M1326" i="2" s="1"/>
  <c r="L1325" i="2"/>
  <c r="M1325" i="2" s="1"/>
  <c r="L1324" i="2"/>
  <c r="M1324" i="2" s="1"/>
  <c r="L1323" i="2"/>
  <c r="M1323" i="2" s="1"/>
  <c r="L1322" i="2"/>
  <c r="M1322" i="2" s="1"/>
  <c r="L1321" i="2"/>
  <c r="M1321" i="2" s="1"/>
  <c r="L1320" i="2"/>
  <c r="M1320" i="2" s="1"/>
  <c r="L1319" i="2"/>
  <c r="M1319" i="2" s="1"/>
  <c r="M1318" i="2"/>
  <c r="L1318" i="2"/>
  <c r="L1317" i="2"/>
  <c r="M1317" i="2" s="1"/>
  <c r="L1316" i="2"/>
  <c r="M1316" i="2" s="1"/>
  <c r="L1315" i="2"/>
  <c r="M1315" i="2" s="1"/>
  <c r="L1314" i="2"/>
  <c r="M1314" i="2" s="1"/>
  <c r="L1313" i="2"/>
  <c r="M1313" i="2" s="1"/>
  <c r="L1312" i="2"/>
  <c r="M1312" i="2" s="1"/>
  <c r="L1311" i="2"/>
  <c r="M1311" i="2" s="1"/>
  <c r="L1310" i="2"/>
  <c r="M1310" i="2" s="1"/>
  <c r="L1309" i="2"/>
  <c r="M1309" i="2" s="1"/>
  <c r="L1308" i="2"/>
  <c r="M1308" i="2" s="1"/>
  <c r="L1307" i="2"/>
  <c r="M1307" i="2" s="1"/>
  <c r="L1306" i="2"/>
  <c r="M1306" i="2" s="1"/>
  <c r="L1305" i="2"/>
  <c r="M1305" i="2" s="1"/>
  <c r="L1304" i="2"/>
  <c r="M1304" i="2" s="1"/>
  <c r="L1303" i="2"/>
  <c r="M1303" i="2" s="1"/>
  <c r="L1302" i="2"/>
  <c r="M1302" i="2" s="1"/>
  <c r="L1301" i="2"/>
  <c r="M1301" i="2" s="1"/>
  <c r="L1300" i="2"/>
  <c r="M1300" i="2" s="1"/>
  <c r="L1299" i="2"/>
  <c r="M1299" i="2" s="1"/>
  <c r="L1298" i="2"/>
  <c r="M1298" i="2" s="1"/>
  <c r="L1297" i="2"/>
  <c r="M1297" i="2" s="1"/>
  <c r="L1296" i="2"/>
  <c r="M1296" i="2" s="1"/>
  <c r="L1295" i="2"/>
  <c r="M1295" i="2" s="1"/>
  <c r="L1294" i="2"/>
  <c r="M1294" i="2" s="1"/>
  <c r="L1293" i="2"/>
  <c r="M1293" i="2" s="1"/>
  <c r="L1292" i="2"/>
  <c r="M1292" i="2" s="1"/>
  <c r="L1291" i="2"/>
  <c r="M1291" i="2" s="1"/>
  <c r="L1290" i="2"/>
  <c r="M1290" i="2" s="1"/>
  <c r="L1289" i="2"/>
  <c r="M1289" i="2" s="1"/>
  <c r="L1288" i="2"/>
  <c r="M1288" i="2" s="1"/>
  <c r="L1287" i="2"/>
  <c r="M1287" i="2" s="1"/>
  <c r="L1286" i="2"/>
  <c r="M1286" i="2" s="1"/>
  <c r="L1285" i="2"/>
  <c r="M1285" i="2" s="1"/>
  <c r="L1284" i="2"/>
  <c r="M1284" i="2" s="1"/>
  <c r="M1283" i="2"/>
  <c r="L1283" i="2"/>
  <c r="L1282" i="2"/>
  <c r="M1282" i="2" s="1"/>
  <c r="L1281" i="2"/>
  <c r="M1281" i="2" s="1"/>
  <c r="L1280" i="2"/>
  <c r="M1280" i="2" s="1"/>
  <c r="L1279" i="2"/>
  <c r="M1279" i="2" s="1"/>
  <c r="L1278" i="2"/>
  <c r="M1278" i="2" s="1"/>
  <c r="L1277" i="2"/>
  <c r="M1277" i="2" s="1"/>
  <c r="L1276" i="2"/>
  <c r="M1276" i="2" s="1"/>
  <c r="L1275" i="2"/>
  <c r="M1275" i="2" s="1"/>
  <c r="L1274" i="2"/>
  <c r="M1274" i="2" s="1"/>
  <c r="L1273" i="2"/>
  <c r="M1273" i="2" s="1"/>
  <c r="L1272" i="2"/>
  <c r="M1272" i="2" s="1"/>
  <c r="L1271" i="2"/>
  <c r="M1271" i="2" s="1"/>
  <c r="L1270" i="2"/>
  <c r="M1270" i="2" s="1"/>
  <c r="L1269" i="2"/>
  <c r="M1269" i="2" s="1"/>
  <c r="L1268" i="2"/>
  <c r="M1268" i="2" s="1"/>
  <c r="L1267" i="2"/>
  <c r="M1267" i="2" s="1"/>
  <c r="L1266" i="2"/>
  <c r="M1266" i="2" s="1"/>
  <c r="L1265" i="2"/>
  <c r="M1265" i="2" s="1"/>
  <c r="L1264" i="2"/>
  <c r="M1264" i="2" s="1"/>
  <c r="L1263" i="2"/>
  <c r="M1263" i="2" s="1"/>
  <c r="L1262" i="2"/>
  <c r="M1262" i="2" s="1"/>
  <c r="L1261" i="2"/>
  <c r="M1261" i="2" s="1"/>
  <c r="L1260" i="2"/>
  <c r="M1260" i="2" s="1"/>
  <c r="L1259" i="2"/>
  <c r="M1259" i="2" s="1"/>
  <c r="L1258" i="2"/>
  <c r="M1258" i="2" s="1"/>
  <c r="L1257" i="2"/>
  <c r="M1257" i="2" s="1"/>
  <c r="L1256" i="2"/>
  <c r="M1256" i="2" s="1"/>
  <c r="L1255" i="2"/>
  <c r="M1255" i="2" s="1"/>
  <c r="L1254" i="2"/>
  <c r="M1254" i="2" s="1"/>
  <c r="L1253" i="2"/>
  <c r="M1253" i="2" s="1"/>
  <c r="L1252" i="2"/>
  <c r="M1252" i="2" s="1"/>
  <c r="L1251" i="2"/>
  <c r="M1251" i="2" s="1"/>
  <c r="L1250" i="2"/>
  <c r="M1250" i="2" s="1"/>
  <c r="L1249" i="2"/>
  <c r="M1249" i="2" s="1"/>
  <c r="L1248" i="2"/>
  <c r="M1248" i="2" s="1"/>
  <c r="L1247" i="2"/>
  <c r="M1247" i="2" s="1"/>
  <c r="M1246" i="2"/>
  <c r="L1246" i="2"/>
  <c r="L1245" i="2"/>
  <c r="M1245" i="2" s="1"/>
  <c r="L1244" i="2"/>
  <c r="M1244" i="2" s="1"/>
  <c r="L1243" i="2"/>
  <c r="M1243" i="2" s="1"/>
  <c r="L1242" i="2"/>
  <c r="M1242" i="2" s="1"/>
  <c r="L1241" i="2"/>
  <c r="M1241" i="2" s="1"/>
  <c r="L1240" i="2"/>
  <c r="M1240" i="2" s="1"/>
  <c r="L1239" i="2"/>
  <c r="M1239" i="2" s="1"/>
  <c r="L1238" i="2"/>
  <c r="M1238" i="2" s="1"/>
  <c r="L1237" i="2"/>
  <c r="M1237" i="2" s="1"/>
  <c r="L1236" i="2"/>
  <c r="M1236" i="2" s="1"/>
  <c r="L1235" i="2"/>
  <c r="M1235" i="2" s="1"/>
  <c r="M1234" i="2"/>
  <c r="L1234" i="2"/>
  <c r="L1233" i="2"/>
  <c r="M1233" i="2" s="1"/>
  <c r="L1232" i="2"/>
  <c r="M1232" i="2" s="1"/>
  <c r="L1231" i="2"/>
  <c r="M1231" i="2" s="1"/>
  <c r="L1230" i="2"/>
  <c r="M1230" i="2" s="1"/>
  <c r="L1229" i="2"/>
  <c r="M1229" i="2" s="1"/>
  <c r="L1228" i="2"/>
  <c r="M1228" i="2" s="1"/>
  <c r="L1227" i="2"/>
  <c r="M1227" i="2" s="1"/>
  <c r="L1226" i="2"/>
  <c r="M1226" i="2" s="1"/>
  <c r="L1225" i="2"/>
  <c r="M1225" i="2" s="1"/>
  <c r="L1224" i="2"/>
  <c r="M1224" i="2" s="1"/>
  <c r="L1223" i="2"/>
  <c r="M1223" i="2" s="1"/>
  <c r="L1222" i="2"/>
  <c r="M1222" i="2" s="1"/>
  <c r="L1221" i="2"/>
  <c r="M1221" i="2" s="1"/>
  <c r="L1220" i="2"/>
  <c r="M1220" i="2" s="1"/>
  <c r="L1219" i="2"/>
  <c r="M1219" i="2" s="1"/>
  <c r="L1218" i="2"/>
  <c r="M1218" i="2" s="1"/>
  <c r="L1217" i="2"/>
  <c r="M1217" i="2" s="1"/>
  <c r="L1216" i="2"/>
  <c r="M1216" i="2" s="1"/>
  <c r="L1215" i="2"/>
  <c r="M1215" i="2" s="1"/>
  <c r="L1214" i="2"/>
  <c r="M1214" i="2" s="1"/>
  <c r="L1213" i="2"/>
  <c r="M1213" i="2" s="1"/>
  <c r="L1212" i="2"/>
  <c r="M1212" i="2" s="1"/>
  <c r="L1211" i="2"/>
  <c r="M1211" i="2" s="1"/>
  <c r="L1210" i="2"/>
  <c r="M1210" i="2" s="1"/>
  <c r="L1209" i="2"/>
  <c r="M1209" i="2" s="1"/>
  <c r="L1208" i="2"/>
  <c r="M1208" i="2" s="1"/>
  <c r="L1207" i="2"/>
  <c r="M1207" i="2" s="1"/>
  <c r="L1206" i="2"/>
  <c r="M1206" i="2" s="1"/>
  <c r="L1205" i="2"/>
  <c r="M1205" i="2" s="1"/>
  <c r="L1204" i="2"/>
  <c r="M1204" i="2" s="1"/>
  <c r="L1203" i="2"/>
  <c r="M1203" i="2" s="1"/>
  <c r="L1202" i="2"/>
  <c r="M1202" i="2" s="1"/>
  <c r="L1201" i="2"/>
  <c r="M1201" i="2" s="1"/>
  <c r="L1200" i="2"/>
  <c r="M1200" i="2" s="1"/>
  <c r="L1199" i="2"/>
  <c r="M1199" i="2" s="1"/>
  <c r="L1198" i="2"/>
  <c r="M1198" i="2" s="1"/>
  <c r="L1197" i="2"/>
  <c r="M1197" i="2" s="1"/>
  <c r="L1196" i="2"/>
  <c r="M1196" i="2" s="1"/>
  <c r="L1195" i="2"/>
  <c r="M1195" i="2" s="1"/>
  <c r="L1194" i="2"/>
  <c r="M1194" i="2" s="1"/>
  <c r="L1193" i="2"/>
  <c r="M1193" i="2" s="1"/>
  <c r="L1192" i="2"/>
  <c r="M1192" i="2" s="1"/>
  <c r="L1191" i="2"/>
  <c r="M1191" i="2" s="1"/>
  <c r="L1190" i="2"/>
  <c r="M1190" i="2" s="1"/>
  <c r="L1189" i="2"/>
  <c r="M1189" i="2" s="1"/>
  <c r="L1188" i="2"/>
  <c r="M1188" i="2" s="1"/>
  <c r="L1187" i="2"/>
  <c r="M1187" i="2" s="1"/>
  <c r="L1186" i="2"/>
  <c r="M1186" i="2" s="1"/>
  <c r="L1185" i="2"/>
  <c r="M1185" i="2" s="1"/>
  <c r="L1184" i="2"/>
  <c r="M1184" i="2" s="1"/>
  <c r="L1183" i="2"/>
  <c r="M1183" i="2" s="1"/>
  <c r="L1182" i="2"/>
  <c r="M1182" i="2" s="1"/>
  <c r="L1181" i="2"/>
  <c r="M1181" i="2" s="1"/>
  <c r="M1180" i="2"/>
  <c r="L1180" i="2"/>
  <c r="L1179" i="2"/>
  <c r="M1179" i="2" s="1"/>
  <c r="L1178" i="2"/>
  <c r="M1178" i="2" s="1"/>
  <c r="L1177" i="2"/>
  <c r="M1177" i="2" s="1"/>
  <c r="L1176" i="2"/>
  <c r="M1176" i="2" s="1"/>
  <c r="L1175" i="2"/>
  <c r="M1175" i="2" s="1"/>
  <c r="L1174" i="2"/>
  <c r="M1174" i="2" s="1"/>
  <c r="L1173" i="2"/>
  <c r="M1173" i="2" s="1"/>
  <c r="L1172" i="2"/>
  <c r="M1172" i="2" s="1"/>
  <c r="L1171" i="2"/>
  <c r="M1171" i="2" s="1"/>
  <c r="L1170" i="2"/>
  <c r="M1170" i="2" s="1"/>
  <c r="L1169" i="2"/>
  <c r="M1169" i="2" s="1"/>
  <c r="L1168" i="2"/>
  <c r="M1168" i="2" s="1"/>
  <c r="L1167" i="2"/>
  <c r="M1167" i="2" s="1"/>
  <c r="L1166" i="2"/>
  <c r="M1166" i="2" s="1"/>
  <c r="L1165" i="2"/>
  <c r="M1165" i="2" s="1"/>
  <c r="L1164" i="2"/>
  <c r="M1164" i="2" s="1"/>
  <c r="L1163" i="2"/>
  <c r="M1163" i="2" s="1"/>
  <c r="L1162" i="2"/>
  <c r="M1162" i="2" s="1"/>
  <c r="L1161" i="2"/>
  <c r="M1161" i="2" s="1"/>
  <c r="L1160" i="2"/>
  <c r="M1160" i="2" s="1"/>
  <c r="L1159" i="2"/>
  <c r="M1159" i="2" s="1"/>
  <c r="L1158" i="2"/>
  <c r="M1158" i="2" s="1"/>
  <c r="L1157" i="2"/>
  <c r="M1157" i="2" s="1"/>
  <c r="L1156" i="2"/>
  <c r="M1156" i="2" s="1"/>
  <c r="L1155" i="2"/>
  <c r="M1155" i="2" s="1"/>
  <c r="L1154" i="2"/>
  <c r="M1154" i="2" s="1"/>
  <c r="L1153" i="2"/>
  <c r="M1153" i="2" s="1"/>
  <c r="L1152" i="2"/>
  <c r="M1152" i="2" s="1"/>
  <c r="L1151" i="2"/>
  <c r="M1151" i="2" s="1"/>
  <c r="L1150" i="2"/>
  <c r="M1150" i="2" s="1"/>
  <c r="L1149" i="2"/>
  <c r="M1149" i="2" s="1"/>
  <c r="L1148" i="2"/>
  <c r="M1148" i="2" s="1"/>
  <c r="L1147" i="2"/>
  <c r="M1147" i="2" s="1"/>
  <c r="L1146" i="2"/>
  <c r="M1146" i="2" s="1"/>
  <c r="L1145" i="2"/>
  <c r="M1145" i="2" s="1"/>
  <c r="L1144" i="2"/>
  <c r="M1144" i="2" s="1"/>
  <c r="L1143" i="2"/>
  <c r="M1143" i="2" s="1"/>
  <c r="L1142" i="2"/>
  <c r="M1142" i="2" s="1"/>
  <c r="L1141" i="2"/>
  <c r="M1141" i="2" s="1"/>
  <c r="L1140" i="2"/>
  <c r="M1140" i="2" s="1"/>
  <c r="L1139" i="2"/>
  <c r="M1139" i="2" s="1"/>
  <c r="L1138" i="2"/>
  <c r="M1138" i="2" s="1"/>
  <c r="L1137" i="2"/>
  <c r="M1137" i="2" s="1"/>
  <c r="L1136" i="2"/>
  <c r="M1136" i="2" s="1"/>
  <c r="L1135" i="2"/>
  <c r="M1135" i="2" s="1"/>
  <c r="M1134" i="2"/>
  <c r="L1134" i="2"/>
  <c r="L1133" i="2"/>
  <c r="M1133" i="2" s="1"/>
  <c r="L1132" i="2"/>
  <c r="M1132" i="2" s="1"/>
  <c r="L1131" i="2"/>
  <c r="M1131" i="2" s="1"/>
  <c r="L1130" i="2"/>
  <c r="M1130" i="2" s="1"/>
  <c r="L1129" i="2"/>
  <c r="M1129" i="2" s="1"/>
  <c r="L1128" i="2"/>
  <c r="M1128" i="2" s="1"/>
  <c r="L1127" i="2"/>
  <c r="M1127" i="2" s="1"/>
  <c r="L1126" i="2"/>
  <c r="M1126" i="2" s="1"/>
  <c r="L1125" i="2"/>
  <c r="M1125" i="2" s="1"/>
  <c r="L1124" i="2"/>
  <c r="M1124" i="2" s="1"/>
  <c r="L1123" i="2"/>
  <c r="M1123" i="2" s="1"/>
  <c r="L1122" i="2"/>
  <c r="M1122" i="2" s="1"/>
  <c r="L1121" i="2"/>
  <c r="M1121" i="2" s="1"/>
  <c r="L1120" i="2"/>
  <c r="M1120" i="2" s="1"/>
  <c r="L1119" i="2"/>
  <c r="M1119" i="2" s="1"/>
  <c r="L1118" i="2"/>
  <c r="M1118" i="2" s="1"/>
  <c r="L1117" i="2"/>
  <c r="M1117" i="2" s="1"/>
  <c r="L1116" i="2"/>
  <c r="M1116" i="2" s="1"/>
  <c r="L1115" i="2"/>
  <c r="M1115" i="2" s="1"/>
  <c r="L1114" i="2"/>
  <c r="M1114" i="2" s="1"/>
  <c r="L1113" i="2"/>
  <c r="M1113" i="2" s="1"/>
  <c r="L1112" i="2"/>
  <c r="M1112" i="2" s="1"/>
  <c r="L1111" i="2"/>
  <c r="M1111" i="2" s="1"/>
  <c r="L1110" i="2"/>
  <c r="M1110" i="2" s="1"/>
  <c r="L1109" i="2"/>
  <c r="M1109" i="2" s="1"/>
  <c r="L1108" i="2"/>
  <c r="M1108" i="2" s="1"/>
  <c r="L1107" i="2"/>
  <c r="M1107" i="2" s="1"/>
  <c r="L1106" i="2"/>
  <c r="M1106" i="2" s="1"/>
  <c r="L1105" i="2"/>
  <c r="M1105" i="2" s="1"/>
  <c r="L1104" i="2"/>
  <c r="M1104" i="2" s="1"/>
  <c r="L1103" i="2"/>
  <c r="M1103" i="2" s="1"/>
  <c r="L1102" i="2"/>
  <c r="M1102" i="2" s="1"/>
  <c r="L1101" i="2"/>
  <c r="M1101" i="2" s="1"/>
  <c r="L1100" i="2"/>
  <c r="M1100" i="2" s="1"/>
  <c r="L1099" i="2"/>
  <c r="M1099" i="2" s="1"/>
  <c r="L1098" i="2"/>
  <c r="M1098" i="2" s="1"/>
  <c r="L1097" i="2"/>
  <c r="M1097" i="2" s="1"/>
  <c r="L1096" i="2"/>
  <c r="M1096" i="2" s="1"/>
  <c r="L1095" i="2"/>
  <c r="M1095" i="2" s="1"/>
  <c r="L1094" i="2"/>
  <c r="M1094" i="2" s="1"/>
  <c r="L1093" i="2"/>
  <c r="M1093" i="2" s="1"/>
  <c r="L1092" i="2"/>
  <c r="M1092" i="2" s="1"/>
  <c r="L1091" i="2"/>
  <c r="M1091" i="2" s="1"/>
  <c r="L1090" i="2"/>
  <c r="M1090" i="2" s="1"/>
  <c r="L1089" i="2"/>
  <c r="M1089" i="2" s="1"/>
  <c r="L1088" i="2"/>
  <c r="M1088" i="2" s="1"/>
  <c r="L1087" i="2"/>
  <c r="M1087" i="2" s="1"/>
  <c r="L1086" i="2"/>
  <c r="M1086" i="2" s="1"/>
  <c r="L1085" i="2"/>
  <c r="M1085" i="2" s="1"/>
  <c r="L1084" i="2"/>
  <c r="M1084" i="2" s="1"/>
  <c r="L1083" i="2"/>
  <c r="M1083" i="2" s="1"/>
  <c r="L1082" i="2"/>
  <c r="M1082" i="2" s="1"/>
  <c r="L1081" i="2"/>
  <c r="M1081" i="2" s="1"/>
  <c r="L1080" i="2"/>
  <c r="M1080" i="2" s="1"/>
  <c r="L1079" i="2"/>
  <c r="M1079" i="2" s="1"/>
  <c r="L1078" i="2"/>
  <c r="M1078" i="2" s="1"/>
  <c r="L1077" i="2"/>
  <c r="M1077" i="2" s="1"/>
  <c r="L1076" i="2"/>
  <c r="M1076" i="2" s="1"/>
  <c r="L1075" i="2"/>
  <c r="M1075" i="2" s="1"/>
  <c r="L1074" i="2"/>
  <c r="M1074" i="2" s="1"/>
  <c r="L1073" i="2"/>
  <c r="M1073" i="2" s="1"/>
  <c r="L1072" i="2"/>
  <c r="M1072" i="2" s="1"/>
  <c r="L1071" i="2"/>
  <c r="M1071" i="2" s="1"/>
  <c r="L1070" i="2"/>
  <c r="M1070" i="2" s="1"/>
  <c r="L1069" i="2"/>
  <c r="M1069" i="2" s="1"/>
  <c r="L1068" i="2"/>
  <c r="M1068" i="2" s="1"/>
  <c r="L1067" i="2"/>
  <c r="M1067" i="2" s="1"/>
  <c r="L1066" i="2"/>
  <c r="M1066" i="2" s="1"/>
  <c r="L1065" i="2"/>
  <c r="M1065" i="2" s="1"/>
  <c r="L1064" i="2"/>
  <c r="M1064" i="2" s="1"/>
  <c r="L1063" i="2"/>
  <c r="M1063" i="2" s="1"/>
  <c r="L1062" i="2"/>
  <c r="M1062" i="2" s="1"/>
  <c r="L1061" i="2"/>
  <c r="M1061" i="2" s="1"/>
  <c r="L1060" i="2"/>
  <c r="M1060" i="2" s="1"/>
  <c r="L1059" i="2"/>
  <c r="M1059" i="2" s="1"/>
  <c r="L1058" i="2"/>
  <c r="M1058" i="2" s="1"/>
  <c r="L1057" i="2"/>
  <c r="M1057" i="2" s="1"/>
  <c r="L1056" i="2"/>
  <c r="M1056" i="2" s="1"/>
  <c r="L1055" i="2"/>
  <c r="M1055" i="2" s="1"/>
  <c r="L1054" i="2"/>
  <c r="M1054" i="2" s="1"/>
  <c r="L1053" i="2"/>
  <c r="M1053" i="2" s="1"/>
  <c r="L1052" i="2"/>
  <c r="M1052" i="2" s="1"/>
  <c r="L1051" i="2"/>
  <c r="M1051" i="2" s="1"/>
  <c r="L1050" i="2"/>
  <c r="M1050" i="2" s="1"/>
  <c r="L1049" i="2"/>
  <c r="M1049" i="2" s="1"/>
  <c r="L1048" i="2"/>
  <c r="M1048" i="2" s="1"/>
  <c r="L1047" i="2"/>
  <c r="M1047" i="2" s="1"/>
  <c r="L1046" i="2"/>
  <c r="M1046" i="2" s="1"/>
  <c r="L1045" i="2"/>
  <c r="M1045" i="2" s="1"/>
  <c r="L1044" i="2"/>
  <c r="M1044" i="2" s="1"/>
  <c r="L1043" i="2"/>
  <c r="M1043" i="2" s="1"/>
  <c r="L1042" i="2"/>
  <c r="M1042" i="2" s="1"/>
  <c r="L1041" i="2"/>
  <c r="M1041" i="2" s="1"/>
  <c r="L1040" i="2"/>
  <c r="M1040" i="2" s="1"/>
  <c r="L1039" i="2"/>
  <c r="M1039" i="2" s="1"/>
  <c r="L1038" i="2"/>
  <c r="M1038" i="2" s="1"/>
  <c r="L1037" i="2"/>
  <c r="M1037" i="2" s="1"/>
  <c r="L1036" i="2"/>
  <c r="M1036" i="2" s="1"/>
  <c r="L1035" i="2"/>
  <c r="M1035" i="2" s="1"/>
  <c r="L1034" i="2"/>
  <c r="M1034" i="2" s="1"/>
  <c r="L1033" i="2"/>
  <c r="M1033" i="2" s="1"/>
  <c r="L1032" i="2"/>
  <c r="M1032" i="2" s="1"/>
  <c r="L1031" i="2"/>
  <c r="M1031" i="2" s="1"/>
  <c r="L1030" i="2"/>
  <c r="M1030" i="2" s="1"/>
  <c r="L1029" i="2"/>
  <c r="M1029" i="2" s="1"/>
  <c r="L1028" i="2"/>
  <c r="M1028" i="2" s="1"/>
  <c r="L1027" i="2"/>
  <c r="M1027" i="2" s="1"/>
  <c r="M1026" i="2"/>
  <c r="L1026" i="2"/>
  <c r="L1025" i="2"/>
  <c r="M1025" i="2" s="1"/>
  <c r="L1024" i="2"/>
  <c r="M1024" i="2" s="1"/>
  <c r="L1023" i="2"/>
  <c r="M1023" i="2" s="1"/>
  <c r="L1022" i="2"/>
  <c r="M1022" i="2" s="1"/>
  <c r="L1021" i="2"/>
  <c r="M1021" i="2" s="1"/>
  <c r="L1020" i="2"/>
  <c r="M1020" i="2" s="1"/>
  <c r="L1019" i="2"/>
  <c r="M1019" i="2" s="1"/>
  <c r="L1018" i="2"/>
  <c r="M1018" i="2" s="1"/>
  <c r="L1017" i="2"/>
  <c r="M1017" i="2" s="1"/>
  <c r="L1016" i="2"/>
  <c r="M1016" i="2" s="1"/>
  <c r="L1015" i="2"/>
  <c r="M1015" i="2" s="1"/>
  <c r="L1014" i="2"/>
  <c r="M1014" i="2" s="1"/>
  <c r="L1013" i="2"/>
  <c r="M1013" i="2" s="1"/>
  <c r="L1012" i="2"/>
  <c r="M1012" i="2" s="1"/>
  <c r="L1011" i="2"/>
  <c r="M1011" i="2" s="1"/>
  <c r="L1010" i="2"/>
  <c r="M1010" i="2" s="1"/>
  <c r="L1009" i="2"/>
  <c r="M1009" i="2" s="1"/>
  <c r="L1008" i="2"/>
  <c r="M1008" i="2" s="1"/>
  <c r="L1007" i="2"/>
  <c r="M1007" i="2" s="1"/>
  <c r="L1006" i="2"/>
  <c r="M1006" i="2" s="1"/>
  <c r="L1005" i="2"/>
  <c r="M1005" i="2" s="1"/>
  <c r="L1004" i="2"/>
  <c r="M1004" i="2" s="1"/>
  <c r="L1003" i="2"/>
  <c r="M1003" i="2" s="1"/>
  <c r="L1002" i="2"/>
  <c r="M1002" i="2" s="1"/>
  <c r="L1001" i="2"/>
  <c r="M1001" i="2" s="1"/>
  <c r="L1000" i="2"/>
  <c r="M1000" i="2" s="1"/>
  <c r="L999" i="2"/>
  <c r="M999" i="2" s="1"/>
  <c r="L998" i="2"/>
  <c r="M998" i="2" s="1"/>
  <c r="L997" i="2"/>
  <c r="M997" i="2" s="1"/>
  <c r="L996" i="2"/>
  <c r="M996" i="2" s="1"/>
  <c r="L995" i="2"/>
  <c r="M995" i="2" s="1"/>
  <c r="L994" i="2"/>
  <c r="M994" i="2" s="1"/>
  <c r="L993" i="2"/>
  <c r="M993" i="2" s="1"/>
  <c r="L992" i="2"/>
  <c r="M992" i="2" s="1"/>
  <c r="L991" i="2"/>
  <c r="M991" i="2" s="1"/>
  <c r="L990" i="2"/>
  <c r="M990" i="2" s="1"/>
  <c r="L989" i="2"/>
  <c r="M989" i="2" s="1"/>
  <c r="L988" i="2"/>
  <c r="M988" i="2" s="1"/>
  <c r="L987" i="2"/>
  <c r="M987" i="2" s="1"/>
  <c r="L986" i="2"/>
  <c r="M986" i="2" s="1"/>
  <c r="L985" i="2"/>
  <c r="M985" i="2" s="1"/>
  <c r="L984" i="2"/>
  <c r="M984" i="2" s="1"/>
  <c r="L983" i="2"/>
  <c r="M983" i="2" s="1"/>
  <c r="L982" i="2"/>
  <c r="M982" i="2" s="1"/>
  <c r="L981" i="2"/>
  <c r="M981" i="2" s="1"/>
  <c r="L980" i="2"/>
  <c r="M980" i="2" s="1"/>
  <c r="L979" i="2"/>
  <c r="M979" i="2" s="1"/>
  <c r="L978" i="2"/>
  <c r="M978" i="2" s="1"/>
  <c r="L977" i="2"/>
  <c r="M977" i="2" s="1"/>
  <c r="L976" i="2"/>
  <c r="M976" i="2" s="1"/>
  <c r="L975" i="2"/>
  <c r="M975" i="2" s="1"/>
  <c r="L974" i="2"/>
  <c r="M974" i="2" s="1"/>
  <c r="L973" i="2"/>
  <c r="M973" i="2" s="1"/>
  <c r="L972" i="2"/>
  <c r="M972" i="2" s="1"/>
  <c r="L971" i="2"/>
  <c r="M971" i="2" s="1"/>
  <c r="L970" i="2"/>
  <c r="M970" i="2" s="1"/>
  <c r="L969" i="2"/>
  <c r="M969" i="2" s="1"/>
  <c r="L968" i="2"/>
  <c r="M968" i="2" s="1"/>
  <c r="L967" i="2"/>
  <c r="M967" i="2" s="1"/>
  <c r="L966" i="2"/>
  <c r="M966" i="2" s="1"/>
  <c r="L965" i="2"/>
  <c r="M965" i="2" s="1"/>
  <c r="L964" i="2"/>
  <c r="M964" i="2" s="1"/>
  <c r="L963" i="2"/>
  <c r="M963" i="2" s="1"/>
  <c r="M962" i="2"/>
  <c r="L962" i="2"/>
  <c r="L961" i="2"/>
  <c r="M961" i="2" s="1"/>
  <c r="L960" i="2"/>
  <c r="M960" i="2" s="1"/>
  <c r="L959" i="2"/>
  <c r="M959" i="2" s="1"/>
  <c r="L958" i="2"/>
  <c r="M958" i="2" s="1"/>
  <c r="L957" i="2"/>
  <c r="M957" i="2" s="1"/>
  <c r="L956" i="2"/>
  <c r="M956" i="2" s="1"/>
  <c r="L955" i="2"/>
  <c r="M955" i="2" s="1"/>
  <c r="L952" i="2"/>
  <c r="M952" i="2" s="1"/>
  <c r="L951" i="2"/>
  <c r="M951" i="2" s="1"/>
  <c r="L950" i="2"/>
  <c r="M950" i="2" s="1"/>
  <c r="L949" i="2"/>
  <c r="M949" i="2" s="1"/>
  <c r="L948" i="2"/>
  <c r="M948" i="2" s="1"/>
  <c r="L947" i="2"/>
  <c r="M947" i="2" s="1"/>
  <c r="L946" i="2"/>
  <c r="M946" i="2" s="1"/>
  <c r="L945" i="2"/>
  <c r="M945" i="2" s="1"/>
  <c r="L944" i="2"/>
  <c r="M944" i="2" s="1"/>
  <c r="L943" i="2"/>
  <c r="M943" i="2" s="1"/>
  <c r="L942" i="2"/>
  <c r="M942" i="2" s="1"/>
  <c r="L941" i="2"/>
  <c r="M941" i="2" s="1"/>
  <c r="L940" i="2"/>
  <c r="M940" i="2" s="1"/>
  <c r="L939" i="2"/>
  <c r="M939" i="2" s="1"/>
  <c r="L938" i="2"/>
  <c r="M938" i="2" s="1"/>
  <c r="L937" i="2"/>
  <c r="M937" i="2" s="1"/>
  <c r="L936" i="2"/>
  <c r="M936" i="2" s="1"/>
  <c r="L935" i="2"/>
  <c r="M935" i="2" s="1"/>
  <c r="L934" i="2"/>
  <c r="M934" i="2" s="1"/>
  <c r="L933" i="2"/>
  <c r="M933" i="2" s="1"/>
  <c r="L932" i="2"/>
  <c r="M932" i="2" s="1"/>
  <c r="L931" i="2"/>
  <c r="M931" i="2" s="1"/>
  <c r="M930" i="2"/>
  <c r="L930" i="2"/>
  <c r="L929" i="2"/>
  <c r="M929" i="2" s="1"/>
  <c r="L928" i="2"/>
  <c r="M928" i="2" s="1"/>
  <c r="L927" i="2"/>
  <c r="M927" i="2" s="1"/>
  <c r="L926" i="2"/>
  <c r="M926" i="2" s="1"/>
  <c r="L925" i="2"/>
  <c r="M925" i="2" s="1"/>
  <c r="L924" i="2"/>
  <c r="M924" i="2" s="1"/>
  <c r="L923" i="2"/>
  <c r="M923" i="2" s="1"/>
  <c r="L922" i="2"/>
  <c r="M922" i="2" s="1"/>
  <c r="L921" i="2"/>
  <c r="M921" i="2" s="1"/>
  <c r="L920" i="2"/>
  <c r="M920" i="2" s="1"/>
  <c r="L919" i="2"/>
  <c r="M919" i="2" s="1"/>
  <c r="L918" i="2"/>
  <c r="M918" i="2" s="1"/>
  <c r="L917" i="2"/>
  <c r="M917" i="2" s="1"/>
  <c r="L916" i="2"/>
  <c r="M916" i="2" s="1"/>
  <c r="M915" i="2"/>
  <c r="L915" i="2"/>
  <c r="L914" i="2"/>
  <c r="M914" i="2" s="1"/>
  <c r="L913" i="2"/>
  <c r="M913" i="2" s="1"/>
  <c r="L912" i="2"/>
  <c r="M912" i="2" s="1"/>
  <c r="L911" i="2"/>
  <c r="M911" i="2" s="1"/>
  <c r="L910" i="2"/>
  <c r="M910" i="2" s="1"/>
  <c r="L909" i="2"/>
  <c r="M909" i="2" s="1"/>
  <c r="L908" i="2"/>
  <c r="M908" i="2" s="1"/>
  <c r="L907" i="2"/>
  <c r="M907" i="2" s="1"/>
  <c r="L906" i="2"/>
  <c r="M906" i="2" s="1"/>
  <c r="L905" i="2"/>
  <c r="M905" i="2" s="1"/>
  <c r="L904" i="2"/>
  <c r="M904" i="2" s="1"/>
  <c r="L903" i="2"/>
  <c r="M903" i="2" s="1"/>
  <c r="L902" i="2"/>
  <c r="M902" i="2" s="1"/>
  <c r="L901" i="2"/>
  <c r="M901" i="2" s="1"/>
  <c r="L900" i="2"/>
  <c r="M900" i="2" s="1"/>
  <c r="L899" i="2"/>
  <c r="M899" i="2" s="1"/>
  <c r="L898" i="2"/>
  <c r="M898" i="2" s="1"/>
  <c r="L897" i="2"/>
  <c r="M897" i="2" s="1"/>
  <c r="L896" i="2"/>
  <c r="M896" i="2" s="1"/>
  <c r="L895" i="2"/>
  <c r="M895" i="2" s="1"/>
  <c r="L894" i="2"/>
  <c r="M894" i="2" s="1"/>
  <c r="L893" i="2"/>
  <c r="M893" i="2" s="1"/>
  <c r="L892" i="2"/>
  <c r="M892" i="2" s="1"/>
  <c r="L891" i="2"/>
  <c r="M891" i="2" s="1"/>
  <c r="L890" i="2"/>
  <c r="M890" i="2" s="1"/>
  <c r="L889" i="2"/>
  <c r="M889" i="2" s="1"/>
  <c r="L888" i="2"/>
  <c r="M888" i="2" s="1"/>
  <c r="L887" i="2"/>
  <c r="M887" i="2" s="1"/>
  <c r="M886" i="2"/>
  <c r="L886" i="2"/>
  <c r="L885" i="2"/>
  <c r="M885" i="2" s="1"/>
  <c r="L884" i="2"/>
  <c r="M884" i="2" s="1"/>
  <c r="L883" i="2"/>
  <c r="M883" i="2" s="1"/>
  <c r="L882" i="2"/>
  <c r="M882" i="2" s="1"/>
  <c r="L881" i="2"/>
  <c r="M881" i="2" s="1"/>
  <c r="L880" i="2"/>
  <c r="M880" i="2" s="1"/>
  <c r="L879" i="2"/>
  <c r="M879" i="2" s="1"/>
  <c r="L878" i="2"/>
  <c r="M878" i="2" s="1"/>
  <c r="L877" i="2"/>
  <c r="M877" i="2" s="1"/>
  <c r="L876" i="2"/>
  <c r="M876" i="2" s="1"/>
  <c r="L875" i="2"/>
  <c r="M875" i="2" s="1"/>
  <c r="L874" i="2"/>
  <c r="M874" i="2" s="1"/>
  <c r="L873" i="2"/>
  <c r="M873" i="2" s="1"/>
  <c r="L872" i="2"/>
  <c r="M872" i="2" s="1"/>
  <c r="L871" i="2"/>
  <c r="M871" i="2" s="1"/>
  <c r="L870" i="2"/>
  <c r="M870" i="2" s="1"/>
  <c r="L869" i="2"/>
  <c r="M869" i="2" s="1"/>
  <c r="L868" i="2"/>
  <c r="M868" i="2" s="1"/>
  <c r="L867" i="2"/>
  <c r="M867" i="2" s="1"/>
  <c r="L866" i="2"/>
  <c r="M866" i="2" s="1"/>
  <c r="L865" i="2"/>
  <c r="M865" i="2" s="1"/>
  <c r="L864" i="2"/>
  <c r="M864" i="2" s="1"/>
  <c r="L863" i="2"/>
  <c r="M863" i="2" s="1"/>
  <c r="L862" i="2"/>
  <c r="M862" i="2" s="1"/>
  <c r="L861" i="2"/>
  <c r="M861" i="2" s="1"/>
  <c r="L860" i="2"/>
  <c r="M860" i="2" s="1"/>
  <c r="L859" i="2"/>
  <c r="M859" i="2" s="1"/>
  <c r="L858" i="2"/>
  <c r="M858" i="2" s="1"/>
  <c r="L857" i="2"/>
  <c r="M857" i="2" s="1"/>
  <c r="L856" i="2"/>
  <c r="M856" i="2" s="1"/>
  <c r="L855" i="2"/>
  <c r="M855" i="2" s="1"/>
  <c r="L854" i="2"/>
  <c r="M854" i="2" s="1"/>
  <c r="L853" i="2"/>
  <c r="M853" i="2" s="1"/>
  <c r="L852" i="2"/>
  <c r="M852" i="2" s="1"/>
  <c r="L851" i="2"/>
  <c r="M851" i="2" s="1"/>
  <c r="L850" i="2"/>
  <c r="M850" i="2" s="1"/>
  <c r="L849" i="2"/>
  <c r="M849" i="2" s="1"/>
  <c r="L848" i="2"/>
  <c r="M848" i="2" s="1"/>
  <c r="L847" i="2"/>
  <c r="M847" i="2" s="1"/>
  <c r="L846" i="2"/>
  <c r="M846" i="2" s="1"/>
  <c r="L845" i="2"/>
  <c r="M845" i="2" s="1"/>
  <c r="L844" i="2"/>
  <c r="M844" i="2" s="1"/>
  <c r="L843" i="2"/>
  <c r="M843" i="2" s="1"/>
  <c r="M842" i="2"/>
  <c r="L842" i="2"/>
  <c r="L841" i="2"/>
  <c r="M841" i="2" s="1"/>
  <c r="L840" i="2"/>
  <c r="M840" i="2" s="1"/>
  <c r="L839" i="2"/>
  <c r="M839" i="2" s="1"/>
  <c r="L838" i="2"/>
  <c r="M838" i="2" s="1"/>
  <c r="L837" i="2"/>
  <c r="M837" i="2" s="1"/>
  <c r="L836" i="2"/>
  <c r="M836" i="2" s="1"/>
  <c r="L835" i="2"/>
  <c r="M835" i="2" s="1"/>
  <c r="L834" i="2"/>
  <c r="M834" i="2" s="1"/>
  <c r="L833" i="2"/>
  <c r="M833" i="2" s="1"/>
  <c r="L832" i="2"/>
  <c r="M832" i="2" s="1"/>
  <c r="L831" i="2"/>
  <c r="M831" i="2" s="1"/>
  <c r="L830" i="2"/>
  <c r="M830" i="2" s="1"/>
  <c r="L829" i="2"/>
  <c r="M829" i="2" s="1"/>
  <c r="L828" i="2"/>
  <c r="M828" i="2" s="1"/>
  <c r="L827" i="2"/>
  <c r="M827" i="2" s="1"/>
  <c r="L826" i="2"/>
  <c r="M826" i="2" s="1"/>
  <c r="M825" i="2"/>
  <c r="L825" i="2"/>
  <c r="L824" i="2"/>
  <c r="M824" i="2" s="1"/>
  <c r="L823" i="2"/>
  <c r="M823" i="2" s="1"/>
  <c r="L822" i="2"/>
  <c r="M822" i="2" s="1"/>
  <c r="L821" i="2"/>
  <c r="M821" i="2" s="1"/>
  <c r="L820" i="2"/>
  <c r="M820" i="2" s="1"/>
  <c r="L819" i="2"/>
  <c r="M819" i="2" s="1"/>
  <c r="L818" i="2"/>
  <c r="M818" i="2" s="1"/>
  <c r="L817" i="2"/>
  <c r="M817" i="2" s="1"/>
  <c r="L816" i="2"/>
  <c r="M816" i="2" s="1"/>
  <c r="L815" i="2"/>
  <c r="M815" i="2" s="1"/>
  <c r="L814" i="2"/>
  <c r="M814" i="2" s="1"/>
  <c r="L813" i="2"/>
  <c r="M813" i="2" s="1"/>
  <c r="L812" i="2"/>
  <c r="M812" i="2" s="1"/>
  <c r="L811" i="2"/>
  <c r="M811" i="2" s="1"/>
  <c r="L810" i="2"/>
  <c r="M810" i="2" s="1"/>
  <c r="M809" i="2"/>
  <c r="L809" i="2"/>
  <c r="L808" i="2"/>
  <c r="M808" i="2" s="1"/>
  <c r="L807" i="2"/>
  <c r="M807" i="2" s="1"/>
  <c r="L806" i="2"/>
  <c r="M806" i="2" s="1"/>
  <c r="M805" i="2"/>
  <c r="L805" i="2"/>
  <c r="L804" i="2"/>
  <c r="M804" i="2" s="1"/>
  <c r="L803" i="2"/>
  <c r="M803" i="2" s="1"/>
  <c r="L802" i="2"/>
  <c r="M802" i="2" s="1"/>
  <c r="L801" i="2"/>
  <c r="M801" i="2" s="1"/>
  <c r="L800" i="2"/>
  <c r="M800" i="2" s="1"/>
  <c r="L799" i="2"/>
  <c r="M799" i="2" s="1"/>
  <c r="L798" i="2"/>
  <c r="M798" i="2" s="1"/>
  <c r="L797" i="2"/>
  <c r="M797" i="2" s="1"/>
  <c r="L796" i="2"/>
  <c r="M796" i="2" s="1"/>
  <c r="L795" i="2"/>
  <c r="M795" i="2" s="1"/>
  <c r="L794" i="2"/>
  <c r="M794" i="2" s="1"/>
  <c r="L793" i="2"/>
  <c r="M793" i="2" s="1"/>
  <c r="L792" i="2"/>
  <c r="M792" i="2" s="1"/>
  <c r="L791" i="2"/>
  <c r="M791" i="2" s="1"/>
  <c r="L790" i="2"/>
  <c r="M790" i="2" s="1"/>
  <c r="L789" i="2"/>
  <c r="M789" i="2" s="1"/>
  <c r="L788" i="2"/>
  <c r="M788" i="2" s="1"/>
  <c r="L787" i="2"/>
  <c r="M787" i="2" s="1"/>
  <c r="L786" i="2"/>
  <c r="M786" i="2" s="1"/>
  <c r="L785" i="2"/>
  <c r="M785" i="2" s="1"/>
  <c r="L784" i="2"/>
  <c r="M784" i="2" s="1"/>
  <c r="L783" i="2"/>
  <c r="M783" i="2" s="1"/>
  <c r="L782" i="2"/>
  <c r="M782" i="2" s="1"/>
  <c r="L781" i="2"/>
  <c r="M781" i="2" s="1"/>
  <c r="L780" i="2"/>
  <c r="M780" i="2" s="1"/>
  <c r="L779" i="2"/>
  <c r="M779" i="2" s="1"/>
  <c r="L778" i="2"/>
  <c r="M778" i="2" s="1"/>
  <c r="L777" i="2"/>
  <c r="M777" i="2" s="1"/>
  <c r="L776" i="2"/>
  <c r="M776" i="2" s="1"/>
  <c r="L775" i="2"/>
  <c r="M775" i="2" s="1"/>
  <c r="L774" i="2"/>
  <c r="M774" i="2" s="1"/>
  <c r="L773" i="2"/>
  <c r="M773" i="2" s="1"/>
  <c r="L772" i="2"/>
  <c r="M772" i="2" s="1"/>
  <c r="L771" i="2"/>
  <c r="M771" i="2" s="1"/>
  <c r="M770" i="2"/>
  <c r="L770" i="2"/>
  <c r="L769" i="2"/>
  <c r="M769" i="2" s="1"/>
  <c r="L768" i="2"/>
  <c r="M768" i="2" s="1"/>
  <c r="L767" i="2"/>
  <c r="M767" i="2" s="1"/>
  <c r="L766" i="2"/>
  <c r="M766" i="2" s="1"/>
  <c r="M765" i="2"/>
  <c r="L765" i="2"/>
  <c r="L764" i="2"/>
  <c r="M764" i="2" s="1"/>
  <c r="L763" i="2"/>
  <c r="M763" i="2" s="1"/>
  <c r="L762" i="2"/>
  <c r="M762" i="2" s="1"/>
  <c r="L761" i="2"/>
  <c r="M761" i="2" s="1"/>
  <c r="L760" i="2"/>
  <c r="M760" i="2" s="1"/>
  <c r="L759" i="2"/>
  <c r="M759" i="2" s="1"/>
  <c r="M758" i="2"/>
  <c r="L758" i="2"/>
  <c r="L757" i="2"/>
  <c r="M757" i="2" s="1"/>
  <c r="L756" i="2"/>
  <c r="M756" i="2" s="1"/>
  <c r="L755" i="2"/>
  <c r="M755" i="2" s="1"/>
  <c r="M754" i="2"/>
  <c r="L754" i="2"/>
  <c r="L753" i="2"/>
  <c r="M753" i="2" s="1"/>
  <c r="L752" i="2"/>
  <c r="M752" i="2" s="1"/>
  <c r="L751" i="2"/>
  <c r="M751" i="2" s="1"/>
  <c r="L750" i="2"/>
  <c r="M750" i="2" s="1"/>
  <c r="L749" i="2"/>
  <c r="M749" i="2" s="1"/>
  <c r="L748" i="2"/>
  <c r="M748" i="2" s="1"/>
  <c r="L747" i="2"/>
  <c r="M747" i="2" s="1"/>
  <c r="L746" i="2"/>
  <c r="M746" i="2" s="1"/>
  <c r="L745" i="2"/>
  <c r="M745" i="2" s="1"/>
  <c r="L744" i="2"/>
  <c r="M744" i="2" s="1"/>
  <c r="L743" i="2"/>
  <c r="M743" i="2" s="1"/>
  <c r="L742" i="2"/>
  <c r="M742" i="2" s="1"/>
  <c r="L741" i="2"/>
  <c r="M741" i="2" s="1"/>
  <c r="L740" i="2"/>
  <c r="M740" i="2" s="1"/>
  <c r="L739" i="2"/>
  <c r="M739" i="2" s="1"/>
  <c r="L738" i="2"/>
  <c r="M738" i="2" s="1"/>
  <c r="L737" i="2"/>
  <c r="M737" i="2" s="1"/>
  <c r="L736" i="2"/>
  <c r="M736" i="2" s="1"/>
  <c r="L735" i="2"/>
  <c r="M735" i="2" s="1"/>
  <c r="L734" i="2"/>
  <c r="M734" i="2" s="1"/>
  <c r="L733" i="2"/>
  <c r="M733" i="2" s="1"/>
  <c r="L732" i="2"/>
  <c r="M732" i="2" s="1"/>
  <c r="L731" i="2"/>
  <c r="M731" i="2" s="1"/>
  <c r="L730" i="2"/>
  <c r="M730" i="2" s="1"/>
  <c r="L729" i="2"/>
  <c r="M729" i="2" s="1"/>
  <c r="L728" i="2"/>
  <c r="M728" i="2" s="1"/>
  <c r="L727" i="2"/>
  <c r="M727" i="2" s="1"/>
  <c r="L726" i="2"/>
  <c r="M726" i="2" s="1"/>
  <c r="L725" i="2"/>
  <c r="M725" i="2" s="1"/>
  <c r="L724" i="2"/>
  <c r="M724" i="2" s="1"/>
  <c r="L723" i="2"/>
  <c r="M723" i="2" s="1"/>
  <c r="M722" i="2"/>
  <c r="L722" i="2"/>
  <c r="L721" i="2"/>
  <c r="M721" i="2" s="1"/>
  <c r="L720" i="2"/>
  <c r="M720" i="2" s="1"/>
  <c r="L719" i="2"/>
  <c r="M719" i="2" s="1"/>
  <c r="L718" i="2"/>
  <c r="M718" i="2" s="1"/>
  <c r="L717" i="2"/>
  <c r="M717" i="2" s="1"/>
  <c r="L716" i="2"/>
  <c r="M716" i="2" s="1"/>
  <c r="L715" i="2"/>
  <c r="M715" i="2" s="1"/>
  <c r="L714" i="2"/>
  <c r="M714" i="2" s="1"/>
  <c r="L713" i="2"/>
  <c r="M713" i="2" s="1"/>
  <c r="L712" i="2"/>
  <c r="M712" i="2" s="1"/>
  <c r="L711" i="2"/>
  <c r="M711" i="2" s="1"/>
  <c r="L710" i="2"/>
  <c r="M710" i="2" s="1"/>
  <c r="L709" i="2"/>
  <c r="M709" i="2" s="1"/>
  <c r="L708" i="2"/>
  <c r="M708" i="2" s="1"/>
  <c r="L707" i="2"/>
  <c r="M707" i="2" s="1"/>
  <c r="L706" i="2"/>
  <c r="M706" i="2" s="1"/>
  <c r="L705" i="2"/>
  <c r="M705" i="2" s="1"/>
  <c r="L704" i="2"/>
  <c r="M704" i="2" s="1"/>
  <c r="L703" i="2"/>
  <c r="M703" i="2" s="1"/>
  <c r="L702" i="2"/>
  <c r="M702" i="2" s="1"/>
  <c r="L701" i="2"/>
  <c r="M701" i="2" s="1"/>
  <c r="L700" i="2"/>
  <c r="M700" i="2" s="1"/>
  <c r="L699" i="2"/>
  <c r="M699" i="2" s="1"/>
  <c r="L698" i="2"/>
  <c r="M698" i="2" s="1"/>
  <c r="L697" i="2"/>
  <c r="M697" i="2" s="1"/>
  <c r="L696" i="2"/>
  <c r="M696" i="2" s="1"/>
  <c r="L695" i="2"/>
  <c r="M695" i="2" s="1"/>
  <c r="L694" i="2"/>
  <c r="M694" i="2" s="1"/>
  <c r="L693" i="2"/>
  <c r="M693" i="2" s="1"/>
  <c r="L692" i="2"/>
  <c r="M692" i="2" s="1"/>
  <c r="L691" i="2"/>
  <c r="M691" i="2" s="1"/>
  <c r="L690" i="2"/>
  <c r="M690" i="2" s="1"/>
  <c r="L689" i="2"/>
  <c r="M689" i="2" s="1"/>
  <c r="L688" i="2"/>
  <c r="M688" i="2" s="1"/>
  <c r="L687" i="2"/>
  <c r="M687" i="2" s="1"/>
  <c r="L686" i="2"/>
  <c r="M686" i="2" s="1"/>
  <c r="L685" i="2"/>
  <c r="M685" i="2" s="1"/>
  <c r="L684" i="2"/>
  <c r="M684" i="2" s="1"/>
  <c r="L683" i="2"/>
  <c r="M683" i="2" s="1"/>
  <c r="L682" i="2"/>
  <c r="M682" i="2" s="1"/>
  <c r="L681" i="2"/>
  <c r="M681" i="2" s="1"/>
  <c r="L680" i="2"/>
  <c r="M680" i="2" s="1"/>
  <c r="L679" i="2"/>
  <c r="M679" i="2" s="1"/>
  <c r="L678" i="2"/>
  <c r="M678" i="2" s="1"/>
  <c r="L677" i="2"/>
  <c r="M677" i="2" s="1"/>
  <c r="L676" i="2"/>
  <c r="M676" i="2" s="1"/>
  <c r="L675" i="2"/>
  <c r="M675" i="2" s="1"/>
  <c r="L674" i="2"/>
  <c r="M674" i="2" s="1"/>
  <c r="L673" i="2"/>
  <c r="M673" i="2" s="1"/>
  <c r="L672" i="2"/>
  <c r="M672" i="2" s="1"/>
  <c r="L671" i="2"/>
  <c r="M671" i="2" s="1"/>
  <c r="L670" i="2"/>
  <c r="M670" i="2" s="1"/>
  <c r="L669" i="2"/>
  <c r="M669" i="2" s="1"/>
  <c r="L668" i="2"/>
  <c r="M668" i="2" s="1"/>
  <c r="L667" i="2"/>
  <c r="M667" i="2" s="1"/>
  <c r="L666" i="2"/>
  <c r="M666" i="2" s="1"/>
  <c r="L665" i="2"/>
  <c r="M665" i="2" s="1"/>
  <c r="L664" i="2"/>
  <c r="M664" i="2" s="1"/>
  <c r="L663" i="2"/>
  <c r="M663" i="2" s="1"/>
  <c r="L662" i="2"/>
  <c r="M662" i="2" s="1"/>
  <c r="L661" i="2"/>
  <c r="M661" i="2" s="1"/>
  <c r="L660" i="2"/>
  <c r="M660" i="2" s="1"/>
  <c r="L659" i="2"/>
  <c r="M659" i="2" s="1"/>
  <c r="L658" i="2"/>
  <c r="M658" i="2" s="1"/>
  <c r="L657" i="2"/>
  <c r="M657" i="2" s="1"/>
  <c r="L656" i="2"/>
  <c r="M656" i="2" s="1"/>
  <c r="L655" i="2"/>
  <c r="M655" i="2" s="1"/>
  <c r="L654" i="2"/>
  <c r="M654" i="2" s="1"/>
  <c r="L653" i="2"/>
  <c r="M653" i="2" s="1"/>
  <c r="L652" i="2"/>
  <c r="M652" i="2" s="1"/>
  <c r="L651" i="2"/>
  <c r="M651" i="2" s="1"/>
  <c r="L650" i="2"/>
  <c r="M650" i="2" s="1"/>
  <c r="L649" i="2"/>
  <c r="M649" i="2" s="1"/>
  <c r="L648" i="2"/>
  <c r="M648" i="2" s="1"/>
  <c r="L647" i="2"/>
  <c r="M647" i="2" s="1"/>
  <c r="L646" i="2"/>
  <c r="M646" i="2" s="1"/>
  <c r="L645" i="2"/>
  <c r="M645" i="2" s="1"/>
  <c r="L644" i="2"/>
  <c r="M644" i="2" s="1"/>
  <c r="L643" i="2"/>
  <c r="M643" i="2" s="1"/>
  <c r="L642" i="2"/>
  <c r="M642" i="2" s="1"/>
  <c r="L641" i="2"/>
  <c r="M641" i="2" s="1"/>
  <c r="L640" i="2"/>
  <c r="M640" i="2" s="1"/>
  <c r="L639" i="2"/>
  <c r="M639" i="2" s="1"/>
  <c r="L638" i="2"/>
  <c r="M638" i="2" s="1"/>
  <c r="L637" i="2"/>
  <c r="M637" i="2" s="1"/>
  <c r="L636" i="2"/>
  <c r="M636" i="2" s="1"/>
  <c r="L635" i="2"/>
  <c r="M635" i="2" s="1"/>
  <c r="L634" i="2"/>
  <c r="M634" i="2" s="1"/>
  <c r="L633" i="2"/>
  <c r="M633" i="2" s="1"/>
  <c r="L632" i="2"/>
  <c r="M632" i="2" s="1"/>
  <c r="L631" i="2"/>
  <c r="M631" i="2" s="1"/>
  <c r="L630" i="2"/>
  <c r="M630" i="2" s="1"/>
  <c r="L629" i="2"/>
  <c r="M629" i="2" s="1"/>
  <c r="L628" i="2"/>
  <c r="M628" i="2" s="1"/>
  <c r="L627" i="2"/>
  <c r="M627" i="2" s="1"/>
  <c r="L626" i="2"/>
  <c r="M626" i="2" s="1"/>
  <c r="L625" i="2"/>
  <c r="M625" i="2" s="1"/>
  <c r="L624" i="2"/>
  <c r="M624" i="2" s="1"/>
  <c r="L623" i="2"/>
  <c r="M623" i="2" s="1"/>
  <c r="L622" i="2"/>
  <c r="M622" i="2" s="1"/>
  <c r="L621" i="2"/>
  <c r="M621" i="2" s="1"/>
  <c r="L620" i="2"/>
  <c r="M620" i="2" s="1"/>
  <c r="L619" i="2"/>
  <c r="M619" i="2" s="1"/>
  <c r="L618" i="2"/>
  <c r="M618" i="2" s="1"/>
  <c r="L617" i="2"/>
  <c r="M617" i="2" s="1"/>
  <c r="L616" i="2"/>
  <c r="M616" i="2" s="1"/>
  <c r="L615" i="2"/>
  <c r="M615" i="2" s="1"/>
  <c r="L614" i="2"/>
  <c r="M614" i="2" s="1"/>
  <c r="L613" i="2"/>
  <c r="M613" i="2" s="1"/>
  <c r="L612" i="2"/>
  <c r="M612" i="2" s="1"/>
  <c r="L611" i="2"/>
  <c r="M611" i="2" s="1"/>
  <c r="L610" i="2"/>
  <c r="M610" i="2" s="1"/>
  <c r="L609" i="2"/>
  <c r="M609" i="2" s="1"/>
  <c r="L608" i="2"/>
  <c r="M608" i="2" s="1"/>
  <c r="L607" i="2"/>
  <c r="M607" i="2" s="1"/>
  <c r="L606" i="2"/>
  <c r="M606" i="2" s="1"/>
  <c r="M605" i="2"/>
  <c r="L605" i="2"/>
  <c r="L604" i="2"/>
  <c r="M604" i="2" s="1"/>
  <c r="L603" i="2"/>
  <c r="M603" i="2" s="1"/>
  <c r="L602" i="2"/>
  <c r="M602" i="2" s="1"/>
  <c r="L601" i="2"/>
  <c r="M601" i="2" s="1"/>
  <c r="L600" i="2"/>
  <c r="M600" i="2" s="1"/>
  <c r="L599" i="2"/>
  <c r="M599" i="2" s="1"/>
  <c r="L598" i="2"/>
  <c r="M598" i="2" s="1"/>
  <c r="L597" i="2"/>
  <c r="M597" i="2" s="1"/>
  <c r="L596" i="2"/>
  <c r="M596" i="2" s="1"/>
  <c r="L595" i="2"/>
  <c r="M595" i="2" s="1"/>
  <c r="L594" i="2"/>
  <c r="M594" i="2" s="1"/>
  <c r="L593" i="2"/>
  <c r="M593" i="2" s="1"/>
  <c r="L592" i="2"/>
  <c r="M592" i="2" s="1"/>
  <c r="L591" i="2"/>
  <c r="M591" i="2" s="1"/>
  <c r="L590" i="2"/>
  <c r="M590" i="2" s="1"/>
  <c r="L589" i="2"/>
  <c r="M589" i="2" s="1"/>
  <c r="L588" i="2"/>
  <c r="M588" i="2" s="1"/>
  <c r="L587" i="2"/>
  <c r="M587" i="2" s="1"/>
  <c r="L586" i="2"/>
  <c r="M586" i="2" s="1"/>
  <c r="L585" i="2"/>
  <c r="M585" i="2" s="1"/>
  <c r="L584" i="2"/>
  <c r="M584" i="2" s="1"/>
  <c r="L583" i="2"/>
  <c r="M583" i="2" s="1"/>
  <c r="L582" i="2"/>
  <c r="M582" i="2" s="1"/>
  <c r="L581" i="2"/>
  <c r="M581" i="2" s="1"/>
  <c r="L580" i="2"/>
  <c r="M580" i="2" s="1"/>
  <c r="L579" i="2"/>
  <c r="M579" i="2" s="1"/>
  <c r="L578" i="2"/>
  <c r="M578" i="2" s="1"/>
  <c r="L577" i="2"/>
  <c r="M577" i="2" s="1"/>
  <c r="L576" i="2"/>
  <c r="M576" i="2" s="1"/>
  <c r="L575" i="2"/>
  <c r="M575" i="2" s="1"/>
  <c r="L574" i="2"/>
  <c r="M574" i="2" s="1"/>
  <c r="L573" i="2"/>
  <c r="M573" i="2" s="1"/>
  <c r="L572" i="2"/>
  <c r="M572" i="2" s="1"/>
  <c r="L571" i="2"/>
  <c r="M571" i="2" s="1"/>
  <c r="L570" i="2"/>
  <c r="M570" i="2" s="1"/>
  <c r="L569" i="2"/>
  <c r="M569" i="2" s="1"/>
  <c r="L568" i="2"/>
  <c r="M568" i="2" s="1"/>
  <c r="L567" i="2"/>
  <c r="M567" i="2" s="1"/>
  <c r="L566" i="2"/>
  <c r="M566" i="2" s="1"/>
  <c r="L565" i="2"/>
  <c r="M565" i="2" s="1"/>
  <c r="L564" i="2"/>
  <c r="M564" i="2" s="1"/>
  <c r="L563" i="2"/>
  <c r="M563" i="2" s="1"/>
  <c r="L562" i="2"/>
  <c r="M562" i="2" s="1"/>
  <c r="L561" i="2"/>
  <c r="M561" i="2" s="1"/>
  <c r="L560" i="2"/>
  <c r="M560" i="2" s="1"/>
  <c r="L559" i="2"/>
  <c r="M559" i="2" s="1"/>
  <c r="L558" i="2"/>
  <c r="M558" i="2" s="1"/>
  <c r="M557" i="2"/>
  <c r="L557" i="2"/>
  <c r="L556" i="2"/>
  <c r="M556" i="2" s="1"/>
  <c r="L555" i="2"/>
  <c r="M555" i="2" s="1"/>
  <c r="L554" i="2"/>
  <c r="M554" i="2" s="1"/>
  <c r="L553" i="2"/>
  <c r="M553" i="2" s="1"/>
  <c r="L552" i="2"/>
  <c r="M552" i="2" s="1"/>
  <c r="L551" i="2"/>
  <c r="M551" i="2" s="1"/>
  <c r="L550" i="2"/>
  <c r="M550" i="2" s="1"/>
  <c r="L549" i="2"/>
  <c r="M549" i="2" s="1"/>
  <c r="L548" i="2"/>
  <c r="M548" i="2" s="1"/>
  <c r="L547" i="2"/>
  <c r="M547" i="2" s="1"/>
  <c r="L546" i="2"/>
  <c r="M546" i="2" s="1"/>
  <c r="L545" i="2"/>
  <c r="M545" i="2" s="1"/>
  <c r="L544" i="2"/>
  <c r="M544" i="2" s="1"/>
  <c r="L543" i="2"/>
  <c r="M543" i="2" s="1"/>
  <c r="L542" i="2"/>
  <c r="M542" i="2" s="1"/>
  <c r="L541" i="2"/>
  <c r="M541" i="2" s="1"/>
  <c r="L540" i="2"/>
  <c r="M540" i="2" s="1"/>
  <c r="L539" i="2"/>
  <c r="M539" i="2" s="1"/>
  <c r="L538" i="2"/>
  <c r="M538" i="2" s="1"/>
  <c r="L537" i="2"/>
  <c r="M537" i="2" s="1"/>
  <c r="L536" i="2"/>
  <c r="M536" i="2" s="1"/>
  <c r="L535" i="2"/>
  <c r="M535" i="2" s="1"/>
  <c r="L534" i="2"/>
  <c r="M534" i="2" s="1"/>
  <c r="L533" i="2"/>
  <c r="M533" i="2" s="1"/>
  <c r="L532" i="2"/>
  <c r="M532" i="2" s="1"/>
  <c r="L531" i="2"/>
  <c r="M531" i="2" s="1"/>
  <c r="L530" i="2"/>
  <c r="M530" i="2" s="1"/>
  <c r="L529" i="2"/>
  <c r="M529" i="2" s="1"/>
  <c r="L528" i="2"/>
  <c r="M528" i="2" s="1"/>
  <c r="L527" i="2"/>
  <c r="M527" i="2" s="1"/>
  <c r="L526" i="2"/>
  <c r="M526" i="2" s="1"/>
  <c r="M525" i="2"/>
  <c r="L525" i="2"/>
  <c r="L524" i="2"/>
  <c r="M524" i="2" s="1"/>
  <c r="L523" i="2"/>
  <c r="M523" i="2" s="1"/>
  <c r="L522" i="2"/>
  <c r="M522" i="2" s="1"/>
  <c r="L521" i="2"/>
  <c r="M521" i="2" s="1"/>
  <c r="L520" i="2"/>
  <c r="M520" i="2" s="1"/>
  <c r="L519" i="2"/>
  <c r="M519" i="2" s="1"/>
  <c r="L518" i="2"/>
  <c r="M518" i="2" s="1"/>
  <c r="L517" i="2"/>
  <c r="M517" i="2" s="1"/>
  <c r="L516" i="2"/>
  <c r="M516" i="2" s="1"/>
  <c r="L515" i="2"/>
  <c r="L514" i="2"/>
  <c r="M514" i="2" s="1"/>
  <c r="L513" i="2"/>
  <c r="M513" i="2" s="1"/>
  <c r="L512" i="2"/>
  <c r="M512" i="2" s="1"/>
  <c r="L511" i="2"/>
  <c r="M511" i="2" s="1"/>
  <c r="L510" i="2"/>
  <c r="M510" i="2" s="1"/>
  <c r="L509" i="2"/>
  <c r="M509" i="2" s="1"/>
  <c r="L508" i="2"/>
  <c r="M508" i="2" s="1"/>
  <c r="L507" i="2"/>
  <c r="M507" i="2" s="1"/>
  <c r="L506" i="2"/>
  <c r="M506" i="2" s="1"/>
  <c r="L505" i="2"/>
  <c r="M505" i="2" s="1"/>
  <c r="L504" i="2"/>
  <c r="M504" i="2" s="1"/>
  <c r="L503" i="2"/>
  <c r="L502" i="2"/>
  <c r="M502" i="2" s="1"/>
  <c r="L501" i="2"/>
  <c r="M501" i="2" s="1"/>
  <c r="C523" i="2"/>
  <c r="C524" i="2"/>
  <c r="C526" i="2"/>
  <c r="C527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2128" i="2"/>
  <c r="C2129" i="2"/>
  <c r="C2130" i="2"/>
  <c r="C2131" i="2"/>
  <c r="C2132" i="2"/>
  <c r="C2133" i="2"/>
  <c r="C2134" i="2"/>
  <c r="C2135" i="2"/>
  <c r="C2136" i="2"/>
  <c r="C2137" i="2"/>
  <c r="C2138" i="2"/>
  <c r="C2139" i="2"/>
  <c r="C2140" i="2"/>
  <c r="C2141" i="2"/>
  <c r="C2142" i="2"/>
  <c r="C2143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167" i="2"/>
  <c r="C2168" i="2"/>
  <c r="C2169" i="2"/>
  <c r="C2170" i="2"/>
  <c r="C2171" i="2"/>
  <c r="C2172" i="2"/>
  <c r="H2013" i="2"/>
  <c r="L2013" i="2" s="1"/>
  <c r="M2013" i="2" s="1"/>
  <c r="H2012" i="2"/>
  <c r="L2012" i="2" s="1"/>
  <c r="M2012" i="2" s="1"/>
  <c r="H2011" i="2"/>
  <c r="L2011" i="2" s="1"/>
  <c r="M2011" i="2" s="1"/>
  <c r="H2010" i="2"/>
  <c r="L2010" i="2" s="1"/>
  <c r="M2010" i="2" s="1"/>
  <c r="H2009" i="2"/>
  <c r="L2009" i="2" s="1"/>
  <c r="M2009" i="2" s="1"/>
  <c r="H2008" i="2"/>
  <c r="L2008" i="2" s="1"/>
  <c r="M2008" i="2" s="1"/>
  <c r="H2007" i="2"/>
  <c r="L2007" i="2" s="1"/>
  <c r="M2007" i="2" s="1"/>
  <c r="H2006" i="2"/>
  <c r="L2006" i="2" s="1"/>
  <c r="M2006" i="2" s="1"/>
  <c r="H2005" i="2"/>
  <c r="L2005" i="2" s="1"/>
  <c r="M2005" i="2" s="1"/>
  <c r="H2004" i="2"/>
  <c r="L2004" i="2" s="1"/>
  <c r="M2004" i="2" s="1"/>
  <c r="H2003" i="2"/>
  <c r="L2003" i="2" s="1"/>
  <c r="M2003" i="2" s="1"/>
  <c r="H2002" i="2"/>
  <c r="L2002" i="2" s="1"/>
  <c r="M2002" i="2" s="1"/>
  <c r="H2001" i="2"/>
  <c r="L2001" i="2" s="1"/>
  <c r="M2001" i="2" s="1"/>
  <c r="H2000" i="2"/>
  <c r="L2000" i="2" s="1"/>
  <c r="M2000" i="2" s="1"/>
  <c r="H1999" i="2"/>
  <c r="L1999" i="2" s="1"/>
  <c r="M1999" i="2" s="1"/>
  <c r="H1998" i="2"/>
  <c r="L1998" i="2" s="1"/>
  <c r="M1998" i="2" s="1"/>
  <c r="H1997" i="2"/>
  <c r="L1997" i="2" s="1"/>
  <c r="M1997" i="2" s="1"/>
  <c r="H1996" i="2"/>
  <c r="L1996" i="2" s="1"/>
  <c r="M1996" i="2" s="1"/>
  <c r="H1995" i="2"/>
  <c r="L1995" i="2" s="1"/>
  <c r="M1995" i="2" s="1"/>
  <c r="H1994" i="2"/>
  <c r="L1994" i="2" s="1"/>
  <c r="M1994" i="2" s="1"/>
  <c r="H1993" i="2"/>
  <c r="L1993" i="2" s="1"/>
  <c r="M1993" i="2" s="1"/>
  <c r="H1992" i="2"/>
  <c r="L1992" i="2" s="1"/>
  <c r="M1992" i="2" s="1"/>
  <c r="H1991" i="2"/>
  <c r="L1991" i="2" s="1"/>
  <c r="M1991" i="2" s="1"/>
  <c r="H1990" i="2"/>
  <c r="L1990" i="2" s="1"/>
  <c r="M1990" i="2" s="1"/>
  <c r="H1989" i="2"/>
  <c r="L1989" i="2" s="1"/>
  <c r="M1989" i="2" s="1"/>
  <c r="H1988" i="2"/>
  <c r="L1988" i="2" s="1"/>
  <c r="M1988" i="2" s="1"/>
  <c r="H1987" i="2"/>
  <c r="L1987" i="2" s="1"/>
  <c r="M1987" i="2" s="1"/>
  <c r="H1986" i="2"/>
  <c r="L1986" i="2" s="1"/>
  <c r="M1986" i="2" s="1"/>
  <c r="H1985" i="2"/>
  <c r="L1985" i="2" s="1"/>
  <c r="M1985" i="2" s="1"/>
  <c r="H1984" i="2"/>
  <c r="L1984" i="2" s="1"/>
  <c r="M1984" i="2" s="1"/>
  <c r="H1983" i="2"/>
  <c r="L1983" i="2" s="1"/>
  <c r="M1983" i="2" s="1"/>
  <c r="H1982" i="2"/>
  <c r="L1982" i="2" s="1"/>
  <c r="M1982" i="2" s="1"/>
  <c r="H1981" i="2"/>
  <c r="L1981" i="2" s="1"/>
  <c r="M1981" i="2" s="1"/>
  <c r="H1980" i="2"/>
  <c r="L1980" i="2" s="1"/>
  <c r="M1980" i="2" s="1"/>
  <c r="H1979" i="2"/>
  <c r="L1979" i="2" s="1"/>
  <c r="M1979" i="2" s="1"/>
  <c r="H1978" i="2"/>
  <c r="L1978" i="2" s="1"/>
  <c r="H954" i="2"/>
  <c r="L954" i="2" s="1"/>
  <c r="H953" i="2"/>
  <c r="L953" i="2" s="1"/>
  <c r="M953" i="2" s="1"/>
  <c r="C522" i="2" l="1"/>
  <c r="C520" i="2"/>
  <c r="C528" i="2"/>
  <c r="C519" i="2"/>
  <c r="C518" i="2"/>
  <c r="C515" i="2"/>
  <c r="C525" i="2"/>
  <c r="C514" i="2"/>
  <c r="C513" i="2"/>
  <c r="C517" i="2"/>
  <c r="M1925" i="2"/>
  <c r="C521" i="2"/>
  <c r="C516" i="2"/>
  <c r="C952" i="2"/>
  <c r="M954" i="2"/>
  <c r="C953" i="2"/>
  <c r="C954" i="2"/>
  <c r="M1978" i="2"/>
  <c r="C1976" i="2"/>
  <c r="C1984" i="2"/>
  <c r="C1992" i="2"/>
  <c r="C2000" i="2"/>
  <c r="C2008" i="2"/>
  <c r="C1977" i="2"/>
  <c r="C1985" i="2"/>
  <c r="C1993" i="2"/>
  <c r="C2001" i="2"/>
  <c r="C2009" i="2"/>
  <c r="C1978" i="2"/>
  <c r="C1986" i="2"/>
  <c r="C1994" i="2"/>
  <c r="C2002" i="2"/>
  <c r="C2010" i="2"/>
  <c r="C1979" i="2"/>
  <c r="C1987" i="2"/>
  <c r="C1995" i="2"/>
  <c r="C2003" i="2"/>
  <c r="C2011" i="2"/>
  <c r="C1980" i="2"/>
  <c r="C1988" i="2"/>
  <c r="C1996" i="2"/>
  <c r="C2004" i="2"/>
  <c r="C2012" i="2"/>
  <c r="C1981" i="2"/>
  <c r="C1989" i="2"/>
  <c r="C1997" i="2"/>
  <c r="C2005" i="2"/>
  <c r="C2013" i="2"/>
  <c r="C1974" i="2"/>
  <c r="C1982" i="2"/>
  <c r="C1990" i="2"/>
  <c r="C1998" i="2"/>
  <c r="C2006" i="2"/>
  <c r="C1975" i="2"/>
  <c r="C1983" i="2"/>
  <c r="C1991" i="2"/>
  <c r="C1999" i="2"/>
  <c r="C2007" i="2"/>
  <c r="M503" i="2"/>
  <c r="M515" i="2"/>
  <c r="L3" i="2" l="1"/>
  <c r="M3" i="2" s="1"/>
  <c r="L4" i="2"/>
  <c r="M4" i="2" s="1"/>
  <c r="L5" i="2"/>
  <c r="M5" i="2" s="1"/>
  <c r="L6" i="2"/>
  <c r="M6" i="2" s="1"/>
  <c r="L7" i="2"/>
  <c r="M7" i="2" s="1"/>
  <c r="L8" i="2"/>
  <c r="M8" i="2" s="1"/>
  <c r="L9" i="2"/>
  <c r="M9" i="2" s="1"/>
  <c r="L10" i="2"/>
  <c r="M10" i="2" s="1"/>
  <c r="L11" i="2"/>
  <c r="M11" i="2" s="1"/>
  <c r="L12" i="2"/>
  <c r="L13" i="2"/>
  <c r="M13" i="2" s="1"/>
  <c r="L14" i="2"/>
  <c r="C14" i="2" s="1"/>
  <c r="L15" i="2"/>
  <c r="L16" i="2"/>
  <c r="M16" i="2" s="1"/>
  <c r="L17" i="2"/>
  <c r="M17" i="2" s="1"/>
  <c r="L18" i="2"/>
  <c r="M18" i="2" s="1"/>
  <c r="L19" i="2"/>
  <c r="M19" i="2" s="1"/>
  <c r="L20" i="2"/>
  <c r="M20" i="2" s="1"/>
  <c r="L21" i="2"/>
  <c r="M21" i="2" s="1"/>
  <c r="L22" i="2"/>
  <c r="L23" i="2"/>
  <c r="M23" i="2"/>
  <c r="L24" i="2"/>
  <c r="M24" i="2" s="1"/>
  <c r="L25" i="2"/>
  <c r="M25" i="2" s="1"/>
  <c r="L26" i="2"/>
  <c r="M26" i="2" s="1"/>
  <c r="L27" i="2"/>
  <c r="M27" i="2" s="1"/>
  <c r="L28" i="2"/>
  <c r="M28" i="2" s="1"/>
  <c r="L29" i="2"/>
  <c r="M29" i="2" s="1"/>
  <c r="L30" i="2"/>
  <c r="M30" i="2" s="1"/>
  <c r="L31" i="2"/>
  <c r="L32" i="2"/>
  <c r="M32" i="2" s="1"/>
  <c r="L33" i="2"/>
  <c r="M33" i="2" s="1"/>
  <c r="L34" i="2"/>
  <c r="M34" i="2" s="1"/>
  <c r="L35" i="2"/>
  <c r="M35" i="2" s="1"/>
  <c r="L36" i="2"/>
  <c r="M36" i="2" s="1"/>
  <c r="L37" i="2"/>
  <c r="M37" i="2" s="1"/>
  <c r="L38" i="2"/>
  <c r="M38" i="2" s="1"/>
  <c r="L39" i="2"/>
  <c r="M39" i="2" s="1"/>
  <c r="L40" i="2"/>
  <c r="M40" i="2" s="1"/>
  <c r="L41" i="2"/>
  <c r="M41" i="2" s="1"/>
  <c r="L42" i="2"/>
  <c r="M42" i="2" s="1"/>
  <c r="L43" i="2"/>
  <c r="M43" i="2" s="1"/>
  <c r="L44" i="2"/>
  <c r="M44" i="2" s="1"/>
  <c r="L45" i="2"/>
  <c r="M45" i="2" s="1"/>
  <c r="L46" i="2"/>
  <c r="M46" i="2" s="1"/>
  <c r="L47" i="2"/>
  <c r="M47" i="2" s="1"/>
  <c r="L48" i="2"/>
  <c r="M48" i="2" s="1"/>
  <c r="L49" i="2"/>
  <c r="M49" i="2" s="1"/>
  <c r="L50" i="2"/>
  <c r="M50" i="2" s="1"/>
  <c r="L51" i="2"/>
  <c r="M51" i="2" s="1"/>
  <c r="L52" i="2"/>
  <c r="M52" i="2" s="1"/>
  <c r="L53" i="2"/>
  <c r="M53" i="2" s="1"/>
  <c r="L54" i="2"/>
  <c r="M54" i="2" s="1"/>
  <c r="L55" i="2"/>
  <c r="M55" i="2"/>
  <c r="L56" i="2"/>
  <c r="M56" i="2" s="1"/>
  <c r="L57" i="2"/>
  <c r="M57" i="2" s="1"/>
  <c r="L58" i="2"/>
  <c r="M58" i="2" s="1"/>
  <c r="L59" i="2"/>
  <c r="M59" i="2" s="1"/>
  <c r="L60" i="2"/>
  <c r="M60" i="2" s="1"/>
  <c r="L61" i="2"/>
  <c r="M61" i="2" s="1"/>
  <c r="L62" i="2"/>
  <c r="M62" i="2"/>
  <c r="L63" i="2"/>
  <c r="M63" i="2" s="1"/>
  <c r="L64" i="2"/>
  <c r="M64" i="2" s="1"/>
  <c r="L65" i="2"/>
  <c r="M65" i="2" s="1"/>
  <c r="L66" i="2"/>
  <c r="M66" i="2" s="1"/>
  <c r="L67" i="2"/>
  <c r="M67" i="2" s="1"/>
  <c r="L68" i="2"/>
  <c r="M68" i="2" s="1"/>
  <c r="L69" i="2"/>
  <c r="M69" i="2" s="1"/>
  <c r="L70" i="2"/>
  <c r="M70" i="2" s="1"/>
  <c r="L71" i="2"/>
  <c r="M71" i="2" s="1"/>
  <c r="L72" i="2"/>
  <c r="M72" i="2" s="1"/>
  <c r="L73" i="2"/>
  <c r="M73" i="2" s="1"/>
  <c r="L74" i="2"/>
  <c r="M74" i="2" s="1"/>
  <c r="L75" i="2"/>
  <c r="M75" i="2" s="1"/>
  <c r="L76" i="2"/>
  <c r="M76" i="2" s="1"/>
  <c r="L77" i="2"/>
  <c r="M77" i="2" s="1"/>
  <c r="L78" i="2"/>
  <c r="M78" i="2" s="1"/>
  <c r="L79" i="2"/>
  <c r="M79" i="2" s="1"/>
  <c r="L80" i="2"/>
  <c r="M80" i="2" s="1"/>
  <c r="L81" i="2"/>
  <c r="M81" i="2" s="1"/>
  <c r="L82" i="2"/>
  <c r="M82" i="2" s="1"/>
  <c r="L83" i="2"/>
  <c r="M83" i="2" s="1"/>
  <c r="L84" i="2"/>
  <c r="M84" i="2" s="1"/>
  <c r="L85" i="2"/>
  <c r="L86" i="2"/>
  <c r="M86" i="2" s="1"/>
  <c r="L87" i="2"/>
  <c r="M87" i="2" s="1"/>
  <c r="L88" i="2"/>
  <c r="M88" i="2" s="1"/>
  <c r="L89" i="2"/>
  <c r="M89" i="2" s="1"/>
  <c r="L90" i="2"/>
  <c r="M90" i="2" s="1"/>
  <c r="L91" i="2"/>
  <c r="M91" i="2" s="1"/>
  <c r="L92" i="2"/>
  <c r="M92" i="2" s="1"/>
  <c r="L93" i="2"/>
  <c r="M93" i="2" s="1"/>
  <c r="L94" i="2"/>
  <c r="M94" i="2" s="1"/>
  <c r="L95" i="2"/>
  <c r="M95" i="2" s="1"/>
  <c r="L96" i="2"/>
  <c r="M96" i="2" s="1"/>
  <c r="L97" i="2"/>
  <c r="M97" i="2" s="1"/>
  <c r="L98" i="2"/>
  <c r="M98" i="2" s="1"/>
  <c r="L99" i="2"/>
  <c r="M99" i="2" s="1"/>
  <c r="L100" i="2"/>
  <c r="M100" i="2" s="1"/>
  <c r="L101" i="2"/>
  <c r="M101" i="2" s="1"/>
  <c r="L102" i="2"/>
  <c r="M102" i="2" s="1"/>
  <c r="L103" i="2"/>
  <c r="M103" i="2" s="1"/>
  <c r="L104" i="2"/>
  <c r="M104" i="2" s="1"/>
  <c r="L105" i="2"/>
  <c r="M105" i="2" s="1"/>
  <c r="L106" i="2"/>
  <c r="M106" i="2"/>
  <c r="L107" i="2"/>
  <c r="M107" i="2" s="1"/>
  <c r="L108" i="2"/>
  <c r="M108" i="2" s="1"/>
  <c r="L109" i="2"/>
  <c r="M109" i="2" s="1"/>
  <c r="L110" i="2"/>
  <c r="M110" i="2" s="1"/>
  <c r="L111" i="2"/>
  <c r="M111" i="2" s="1"/>
  <c r="L112" i="2"/>
  <c r="M112" i="2" s="1"/>
  <c r="L113" i="2"/>
  <c r="M113" i="2" s="1"/>
  <c r="L114" i="2"/>
  <c r="L115" i="2"/>
  <c r="M115" i="2" s="1"/>
  <c r="L116" i="2"/>
  <c r="M116" i="2" s="1"/>
  <c r="L117" i="2"/>
  <c r="M117" i="2" s="1"/>
  <c r="L118" i="2"/>
  <c r="M118" i="2" s="1"/>
  <c r="L119" i="2"/>
  <c r="M119" i="2" s="1"/>
  <c r="L120" i="2"/>
  <c r="M120" i="2" s="1"/>
  <c r="L121" i="2"/>
  <c r="M121" i="2" s="1"/>
  <c r="L122" i="2"/>
  <c r="M122" i="2" s="1"/>
  <c r="L123" i="2"/>
  <c r="M123" i="2" s="1"/>
  <c r="L124" i="2"/>
  <c r="M124" i="2" s="1"/>
  <c r="L125" i="2"/>
  <c r="M125" i="2" s="1"/>
  <c r="L126" i="2"/>
  <c r="M126" i="2" s="1"/>
  <c r="L127" i="2"/>
  <c r="M127" i="2" s="1"/>
  <c r="L128" i="2"/>
  <c r="M128" i="2" s="1"/>
  <c r="L129" i="2"/>
  <c r="M129" i="2" s="1"/>
  <c r="L130" i="2"/>
  <c r="M130" i="2" s="1"/>
  <c r="L131" i="2"/>
  <c r="M131" i="2" s="1"/>
  <c r="L132" i="2"/>
  <c r="M132" i="2" s="1"/>
  <c r="L133" i="2"/>
  <c r="M133" i="2" s="1"/>
  <c r="L134" i="2"/>
  <c r="M134" i="2" s="1"/>
  <c r="L135" i="2"/>
  <c r="M135" i="2" s="1"/>
  <c r="L136" i="2"/>
  <c r="L137" i="2"/>
  <c r="L138" i="2"/>
  <c r="M138" i="2" s="1"/>
  <c r="L139" i="2"/>
  <c r="M139" i="2" s="1"/>
  <c r="L140" i="2"/>
  <c r="M140" i="2" s="1"/>
  <c r="L141" i="2"/>
  <c r="M141" i="2" s="1"/>
  <c r="L142" i="2"/>
  <c r="M142" i="2" s="1"/>
  <c r="L143" i="2"/>
  <c r="M143" i="2" s="1"/>
  <c r="L144" i="2"/>
  <c r="M144" i="2" s="1"/>
  <c r="L145" i="2"/>
  <c r="M145" i="2" s="1"/>
  <c r="L146" i="2"/>
  <c r="M146" i="2" s="1"/>
  <c r="L147" i="2"/>
  <c r="M147" i="2" s="1"/>
  <c r="L148" i="2"/>
  <c r="M148" i="2" s="1"/>
  <c r="L149" i="2"/>
  <c r="M149" i="2" s="1"/>
  <c r="L150" i="2"/>
  <c r="M150" i="2" s="1"/>
  <c r="L151" i="2"/>
  <c r="M151" i="2" s="1"/>
  <c r="L152" i="2"/>
  <c r="M152" i="2" s="1"/>
  <c r="L153" i="2"/>
  <c r="M153" i="2" s="1"/>
  <c r="L154" i="2"/>
  <c r="M154" i="2" s="1"/>
  <c r="L155" i="2"/>
  <c r="M155" i="2" s="1"/>
  <c r="L156" i="2"/>
  <c r="M156" i="2" s="1"/>
  <c r="L157" i="2"/>
  <c r="M157" i="2" s="1"/>
  <c r="L158" i="2"/>
  <c r="M158" i="2" s="1"/>
  <c r="L159" i="2"/>
  <c r="M159" i="2" s="1"/>
  <c r="L160" i="2"/>
  <c r="M160" i="2" s="1"/>
  <c r="L161" i="2"/>
  <c r="M161" i="2" s="1"/>
  <c r="L162" i="2"/>
  <c r="M162" i="2" s="1"/>
  <c r="L163" i="2"/>
  <c r="M163" i="2" s="1"/>
  <c r="L164" i="2"/>
  <c r="M164" i="2" s="1"/>
  <c r="L165" i="2"/>
  <c r="M165" i="2"/>
  <c r="L166" i="2"/>
  <c r="M166" i="2" s="1"/>
  <c r="L167" i="2"/>
  <c r="C167" i="2" s="1"/>
  <c r="L168" i="2"/>
  <c r="L169" i="2"/>
  <c r="L170" i="2"/>
  <c r="M170" i="2" s="1"/>
  <c r="L171" i="2"/>
  <c r="M171" i="2" s="1"/>
  <c r="L172" i="2"/>
  <c r="M172" i="2" s="1"/>
  <c r="L173" i="2"/>
  <c r="M173" i="2" s="1"/>
  <c r="L174" i="2"/>
  <c r="C174" i="2" s="1"/>
  <c r="L175" i="2"/>
  <c r="M175" i="2" s="1"/>
  <c r="L176" i="2"/>
  <c r="M176" i="2" s="1"/>
  <c r="L177" i="2"/>
  <c r="M177" i="2" s="1"/>
  <c r="L178" i="2"/>
  <c r="M178" i="2" s="1"/>
  <c r="L179" i="2"/>
  <c r="M179" i="2" s="1"/>
  <c r="L180" i="2"/>
  <c r="M180" i="2" s="1"/>
  <c r="L181" i="2"/>
  <c r="M181" i="2" s="1"/>
  <c r="L182" i="2"/>
  <c r="M182" i="2" s="1"/>
  <c r="L183" i="2"/>
  <c r="M183" i="2" s="1"/>
  <c r="L184" i="2"/>
  <c r="M184" i="2" s="1"/>
  <c r="L185" i="2"/>
  <c r="M185" i="2" s="1"/>
  <c r="L186" i="2"/>
  <c r="M186" i="2" s="1"/>
  <c r="L187" i="2"/>
  <c r="M187" i="2" s="1"/>
  <c r="L188" i="2"/>
  <c r="M188" i="2" s="1"/>
  <c r="L189" i="2"/>
  <c r="M189" i="2"/>
  <c r="L190" i="2"/>
  <c r="M190" i="2" s="1"/>
  <c r="L191" i="2"/>
  <c r="M191" i="2" s="1"/>
  <c r="L192" i="2"/>
  <c r="M192" i="2" s="1"/>
  <c r="L193" i="2"/>
  <c r="C193" i="2" s="1"/>
  <c r="L194" i="2"/>
  <c r="L195" i="2"/>
  <c r="M195" i="2" s="1"/>
  <c r="L196" i="2"/>
  <c r="M196" i="2" s="1"/>
  <c r="L197" i="2"/>
  <c r="M197" i="2" s="1"/>
  <c r="L198" i="2"/>
  <c r="M198" i="2" s="1"/>
  <c r="L199" i="2"/>
  <c r="M199" i="2" s="1"/>
  <c r="L200" i="2"/>
  <c r="L201" i="2"/>
  <c r="M201" i="2" s="1"/>
  <c r="L202" i="2"/>
  <c r="M202" i="2" s="1"/>
  <c r="L203" i="2"/>
  <c r="M203" i="2" s="1"/>
  <c r="L204" i="2"/>
  <c r="M204" i="2" s="1"/>
  <c r="L205" i="2"/>
  <c r="M205" i="2" s="1"/>
  <c r="L206" i="2"/>
  <c r="M206" i="2" s="1"/>
  <c r="L207" i="2"/>
  <c r="M207" i="2" s="1"/>
  <c r="L208" i="2"/>
  <c r="M208" i="2" s="1"/>
  <c r="L209" i="2"/>
  <c r="M209" i="2" s="1"/>
  <c r="L210" i="2"/>
  <c r="M210" i="2" s="1"/>
  <c r="L211" i="2"/>
  <c r="M211" i="2" s="1"/>
  <c r="L212" i="2"/>
  <c r="L213" i="2"/>
  <c r="M213" i="2" s="1"/>
  <c r="L214" i="2"/>
  <c r="L215" i="2"/>
  <c r="M215" i="2" s="1"/>
  <c r="L216" i="2"/>
  <c r="M216" i="2" s="1"/>
  <c r="L217" i="2"/>
  <c r="M217" i="2" s="1"/>
  <c r="L218" i="2"/>
  <c r="M218" i="2" s="1"/>
  <c r="L219" i="2"/>
  <c r="L220" i="2"/>
  <c r="M220" i="2" s="1"/>
  <c r="L221" i="2"/>
  <c r="M221" i="2" s="1"/>
  <c r="L222" i="2"/>
  <c r="L223" i="2"/>
  <c r="M223" i="2" s="1"/>
  <c r="L224" i="2"/>
  <c r="M224" i="2" s="1"/>
  <c r="L225" i="2"/>
  <c r="C225" i="2" s="1"/>
  <c r="L226" i="2"/>
  <c r="L227" i="2"/>
  <c r="M227" i="2" s="1"/>
  <c r="L228" i="2"/>
  <c r="M228" i="2" s="1"/>
  <c r="L229" i="2"/>
  <c r="M229" i="2" s="1"/>
  <c r="L230" i="2"/>
  <c r="M230" i="2" s="1"/>
  <c r="L231" i="2"/>
  <c r="M231" i="2" s="1"/>
  <c r="L232" i="2"/>
  <c r="M232" i="2" s="1"/>
  <c r="L233" i="2"/>
  <c r="M233" i="2" s="1"/>
  <c r="L234" i="2"/>
  <c r="M234" i="2" s="1"/>
  <c r="L235" i="2"/>
  <c r="M235" i="2" s="1"/>
  <c r="L236" i="2"/>
  <c r="M236" i="2" s="1"/>
  <c r="L237" i="2"/>
  <c r="M237" i="2" s="1"/>
  <c r="L238" i="2"/>
  <c r="M238" i="2" s="1"/>
  <c r="L239" i="2"/>
  <c r="M239" i="2" s="1"/>
  <c r="L240" i="2"/>
  <c r="M240" i="2" s="1"/>
  <c r="L241" i="2"/>
  <c r="M241" i="2" s="1"/>
  <c r="L242" i="2"/>
  <c r="M242" i="2" s="1"/>
  <c r="L243" i="2"/>
  <c r="M243" i="2" s="1"/>
  <c r="L244" i="2"/>
  <c r="M244" i="2" s="1"/>
  <c r="L245" i="2"/>
  <c r="M245" i="2"/>
  <c r="L246" i="2"/>
  <c r="L247" i="2"/>
  <c r="M247" i="2" s="1"/>
  <c r="L248" i="2"/>
  <c r="M248" i="2" s="1"/>
  <c r="L249" i="2"/>
  <c r="M249" i="2" s="1"/>
  <c r="L250" i="2"/>
  <c r="M250" i="2" s="1"/>
  <c r="L251" i="2"/>
  <c r="M251" i="2" s="1"/>
  <c r="L252" i="2"/>
  <c r="M252" i="2" s="1"/>
  <c r="L253" i="2"/>
  <c r="M253" i="2" s="1"/>
  <c r="L254" i="2"/>
  <c r="M254" i="2" s="1"/>
  <c r="L255" i="2"/>
  <c r="M255" i="2" s="1"/>
  <c r="L256" i="2"/>
  <c r="M256" i="2" s="1"/>
  <c r="L257" i="2"/>
  <c r="M257" i="2" s="1"/>
  <c r="L258" i="2"/>
  <c r="M258" i="2" s="1"/>
  <c r="L259" i="2"/>
  <c r="M259" i="2" s="1"/>
  <c r="L260" i="2"/>
  <c r="M260" i="2" s="1"/>
  <c r="L261" i="2"/>
  <c r="M261" i="2" s="1"/>
  <c r="L262" i="2"/>
  <c r="M262" i="2" s="1"/>
  <c r="L263" i="2"/>
  <c r="M263" i="2" s="1"/>
  <c r="L264" i="2"/>
  <c r="M264" i="2" s="1"/>
  <c r="L265" i="2"/>
  <c r="M265" i="2" s="1"/>
  <c r="L266" i="2"/>
  <c r="M266" i="2" s="1"/>
  <c r="L267" i="2"/>
  <c r="M267" i="2" s="1"/>
  <c r="L268" i="2"/>
  <c r="M268" i="2" s="1"/>
  <c r="L269" i="2"/>
  <c r="M269" i="2" s="1"/>
  <c r="L270" i="2"/>
  <c r="M270" i="2"/>
  <c r="L271" i="2"/>
  <c r="M271" i="2" s="1"/>
  <c r="L272" i="2"/>
  <c r="M272" i="2" s="1"/>
  <c r="L273" i="2"/>
  <c r="M273" i="2"/>
  <c r="L274" i="2"/>
  <c r="M274" i="2" s="1"/>
  <c r="L275" i="2"/>
  <c r="M275" i="2" s="1"/>
  <c r="L276" i="2"/>
  <c r="L277" i="2"/>
  <c r="M277" i="2" s="1"/>
  <c r="L278" i="2"/>
  <c r="M278" i="2" s="1"/>
  <c r="L279" i="2"/>
  <c r="M279" i="2" s="1"/>
  <c r="L280" i="2"/>
  <c r="M280" i="2" s="1"/>
  <c r="L281" i="2"/>
  <c r="M281" i="2" s="1"/>
  <c r="L282" i="2"/>
  <c r="M282" i="2" s="1"/>
  <c r="L283" i="2"/>
  <c r="M283" i="2" s="1"/>
  <c r="L284" i="2"/>
  <c r="L285" i="2"/>
  <c r="M285" i="2" s="1"/>
  <c r="L286" i="2"/>
  <c r="M286" i="2" s="1"/>
  <c r="L287" i="2"/>
  <c r="M287" i="2" s="1"/>
  <c r="L288" i="2"/>
  <c r="M288" i="2" s="1"/>
  <c r="L289" i="2"/>
  <c r="M289" i="2" s="1"/>
  <c r="L290" i="2"/>
  <c r="M290" i="2" s="1"/>
  <c r="L291" i="2"/>
  <c r="L292" i="2"/>
  <c r="M292" i="2" s="1"/>
  <c r="L293" i="2"/>
  <c r="M293" i="2" s="1"/>
  <c r="L294" i="2"/>
  <c r="M294" i="2" s="1"/>
  <c r="L295" i="2"/>
  <c r="M295" i="2" s="1"/>
  <c r="L296" i="2"/>
  <c r="M296" i="2" s="1"/>
  <c r="L297" i="2"/>
  <c r="M297" i="2" s="1"/>
  <c r="L298" i="2"/>
  <c r="M298" i="2" s="1"/>
  <c r="L299" i="2"/>
  <c r="M299" i="2"/>
  <c r="L300" i="2"/>
  <c r="M300" i="2" s="1"/>
  <c r="L301" i="2"/>
  <c r="L302" i="2"/>
  <c r="M302" i="2" s="1"/>
  <c r="L303" i="2"/>
  <c r="M303" i="2" s="1"/>
  <c r="L304" i="2"/>
  <c r="M304" i="2" s="1"/>
  <c r="L305" i="2"/>
  <c r="L306" i="2"/>
  <c r="L307" i="2"/>
  <c r="M307" i="2" s="1"/>
  <c r="L308" i="2"/>
  <c r="M308" i="2" s="1"/>
  <c r="L309" i="2"/>
  <c r="L310" i="2"/>
  <c r="M310" i="2" s="1"/>
  <c r="L311" i="2"/>
  <c r="M311" i="2" s="1"/>
  <c r="L312" i="2"/>
  <c r="M312" i="2" s="1"/>
  <c r="L313" i="2"/>
  <c r="M313" i="2" s="1"/>
  <c r="L314" i="2"/>
  <c r="M314" i="2" s="1"/>
  <c r="L315" i="2"/>
  <c r="M315" i="2" s="1"/>
  <c r="L316" i="2"/>
  <c r="L317" i="2"/>
  <c r="M317" i="2" s="1"/>
  <c r="L318" i="2"/>
  <c r="M318" i="2" s="1"/>
  <c r="L319" i="2"/>
  <c r="M319" i="2" s="1"/>
  <c r="L320" i="2"/>
  <c r="L321" i="2"/>
  <c r="M321" i="2" s="1"/>
  <c r="L322" i="2"/>
  <c r="M322" i="2" s="1"/>
  <c r="L323" i="2"/>
  <c r="M323" i="2" s="1"/>
  <c r="L324" i="2"/>
  <c r="M324" i="2" s="1"/>
  <c r="L325" i="2"/>
  <c r="M325" i="2" s="1"/>
  <c r="L326" i="2"/>
  <c r="M326" i="2" s="1"/>
  <c r="L327" i="2"/>
  <c r="M327" i="2" s="1"/>
  <c r="L328" i="2"/>
  <c r="M328" i="2" s="1"/>
  <c r="L329" i="2"/>
  <c r="M329" i="2" s="1"/>
  <c r="L330" i="2"/>
  <c r="M330" i="2" s="1"/>
  <c r="L331" i="2"/>
  <c r="M331" i="2" s="1"/>
  <c r="L332" i="2"/>
  <c r="M332" i="2" s="1"/>
  <c r="L333" i="2"/>
  <c r="M333" i="2" s="1"/>
  <c r="L334" i="2"/>
  <c r="M334" i="2" s="1"/>
  <c r="L335" i="2"/>
  <c r="M335" i="2" s="1"/>
  <c r="L336" i="2"/>
  <c r="M336" i="2" s="1"/>
  <c r="L337" i="2"/>
  <c r="M337" i="2" s="1"/>
  <c r="L338" i="2"/>
  <c r="M338" i="2" s="1"/>
  <c r="L339" i="2"/>
  <c r="M339" i="2" s="1"/>
  <c r="L340" i="2"/>
  <c r="M340" i="2" s="1"/>
  <c r="L341" i="2"/>
  <c r="M341" i="2" s="1"/>
  <c r="L342" i="2"/>
  <c r="M342" i="2" s="1"/>
  <c r="L343" i="2"/>
  <c r="M343" i="2" s="1"/>
  <c r="L344" i="2"/>
  <c r="L345" i="2"/>
  <c r="M345" i="2" s="1"/>
  <c r="L346" i="2"/>
  <c r="L347" i="2"/>
  <c r="M347" i="2" s="1"/>
  <c r="L348" i="2"/>
  <c r="M348" i="2" s="1"/>
  <c r="L349" i="2"/>
  <c r="L350" i="2"/>
  <c r="M350" i="2" s="1"/>
  <c r="L351" i="2"/>
  <c r="L352" i="2"/>
  <c r="L353" i="2"/>
  <c r="M353" i="2" s="1"/>
  <c r="L354" i="2"/>
  <c r="M354" i="2" s="1"/>
  <c r="L355" i="2"/>
  <c r="L356" i="2"/>
  <c r="M356" i="2" s="1"/>
  <c r="L357" i="2"/>
  <c r="M357" i="2" s="1"/>
  <c r="L358" i="2"/>
  <c r="M358" i="2" s="1"/>
  <c r="L359" i="2"/>
  <c r="M359" i="2" s="1"/>
  <c r="L360" i="2"/>
  <c r="L361" i="2"/>
  <c r="M361" i="2" s="1"/>
  <c r="L362" i="2"/>
  <c r="L363" i="2"/>
  <c r="L364" i="2"/>
  <c r="L365" i="2"/>
  <c r="M365" i="2" s="1"/>
  <c r="L366" i="2"/>
  <c r="L367" i="2"/>
  <c r="M367" i="2" s="1"/>
  <c r="L368" i="2"/>
  <c r="M368" i="2" s="1"/>
  <c r="L369" i="2"/>
  <c r="L370" i="2"/>
  <c r="L371" i="2"/>
  <c r="M371" i="2" s="1"/>
  <c r="L372" i="2"/>
  <c r="L373" i="2"/>
  <c r="L374" i="2"/>
  <c r="M374" i="2" s="1"/>
  <c r="L375" i="2"/>
  <c r="M375" i="2" s="1"/>
  <c r="L376" i="2"/>
  <c r="L377" i="2"/>
  <c r="M377" i="2" s="1"/>
  <c r="L378" i="2"/>
  <c r="L379" i="2"/>
  <c r="M379" i="2" s="1"/>
  <c r="L380" i="2"/>
  <c r="L381" i="2"/>
  <c r="M381" i="2" s="1"/>
  <c r="L382" i="2"/>
  <c r="M382" i="2" s="1"/>
  <c r="L383" i="2"/>
  <c r="L384" i="2"/>
  <c r="M384" i="2" s="1"/>
  <c r="L385" i="2"/>
  <c r="M385" i="2" s="1"/>
  <c r="L386" i="2"/>
  <c r="M386" i="2" s="1"/>
  <c r="L387" i="2"/>
  <c r="M387" i="2" s="1"/>
  <c r="L388" i="2"/>
  <c r="M388" i="2" s="1"/>
  <c r="L389" i="2"/>
  <c r="M389" i="2" s="1"/>
  <c r="L390" i="2"/>
  <c r="L391" i="2"/>
  <c r="M391" i="2" s="1"/>
  <c r="L392" i="2"/>
  <c r="M392" i="2" s="1"/>
  <c r="L393" i="2"/>
  <c r="L394" i="2"/>
  <c r="L395" i="2"/>
  <c r="M395" i="2" s="1"/>
  <c r="L396" i="2"/>
  <c r="M396" i="2" s="1"/>
  <c r="L397" i="2"/>
  <c r="M397" i="2" s="1"/>
  <c r="L398" i="2"/>
  <c r="M398" i="2" s="1"/>
  <c r="L399" i="2"/>
  <c r="M399" i="2" s="1"/>
  <c r="L400" i="2"/>
  <c r="M400" i="2" s="1"/>
  <c r="L401" i="2"/>
  <c r="M401" i="2" s="1"/>
  <c r="L402" i="2"/>
  <c r="L403" i="2"/>
  <c r="M403" i="2" s="1"/>
  <c r="L404" i="2"/>
  <c r="M404" i="2" s="1"/>
  <c r="L405" i="2"/>
  <c r="M405" i="2" s="1"/>
  <c r="L406" i="2"/>
  <c r="M406" i="2" s="1"/>
  <c r="L407" i="2"/>
  <c r="L408" i="2"/>
  <c r="M408" i="2" s="1"/>
  <c r="L409" i="2"/>
  <c r="M409" i="2" s="1"/>
  <c r="L410" i="2"/>
  <c r="M410" i="2" s="1"/>
  <c r="L411" i="2"/>
  <c r="M411" i="2" s="1"/>
  <c r="L412" i="2"/>
  <c r="M412" i="2" s="1"/>
  <c r="L413" i="2"/>
  <c r="M413" i="2" s="1"/>
  <c r="L414" i="2"/>
  <c r="M414" i="2" s="1"/>
  <c r="L415" i="2"/>
  <c r="M415" i="2" s="1"/>
  <c r="L416" i="2"/>
  <c r="M416" i="2" s="1"/>
  <c r="L417" i="2"/>
  <c r="L418" i="2"/>
  <c r="L419" i="2"/>
  <c r="M419" i="2" s="1"/>
  <c r="L420" i="2"/>
  <c r="M420" i="2" s="1"/>
  <c r="L421" i="2"/>
  <c r="M421" i="2" s="1"/>
  <c r="L422" i="2"/>
  <c r="M422" i="2" s="1"/>
  <c r="L423" i="2"/>
  <c r="L424" i="2"/>
  <c r="M424" i="2" s="1"/>
  <c r="L425" i="2"/>
  <c r="M425" i="2" s="1"/>
  <c r="L426" i="2"/>
  <c r="M426" i="2" s="1"/>
  <c r="L427" i="2"/>
  <c r="M427" i="2" s="1"/>
  <c r="L428" i="2"/>
  <c r="M428" i="2" s="1"/>
  <c r="L429" i="2"/>
  <c r="M429" i="2" s="1"/>
  <c r="L430" i="2"/>
  <c r="M430" i="2" s="1"/>
  <c r="L431" i="2"/>
  <c r="M431" i="2" s="1"/>
  <c r="L432" i="2"/>
  <c r="M432" i="2" s="1"/>
  <c r="L433" i="2"/>
  <c r="M433" i="2" s="1"/>
  <c r="L434" i="2"/>
  <c r="M434" i="2" s="1"/>
  <c r="L435" i="2"/>
  <c r="M435" i="2" s="1"/>
  <c r="L436" i="2"/>
  <c r="M436" i="2" s="1"/>
  <c r="L437" i="2"/>
  <c r="M437" i="2" s="1"/>
  <c r="L438" i="2"/>
  <c r="M438" i="2" s="1"/>
  <c r="L439" i="2"/>
  <c r="M439" i="2" s="1"/>
  <c r="L440" i="2"/>
  <c r="M440" i="2" s="1"/>
  <c r="L441" i="2"/>
  <c r="M441" i="2" s="1"/>
  <c r="L442" i="2"/>
  <c r="M442" i="2" s="1"/>
  <c r="L443" i="2"/>
  <c r="M443" i="2" s="1"/>
  <c r="L444" i="2"/>
  <c r="M444" i="2" s="1"/>
  <c r="L445" i="2"/>
  <c r="M445" i="2" s="1"/>
  <c r="L446" i="2"/>
  <c r="M446" i="2" s="1"/>
  <c r="L447" i="2"/>
  <c r="M447" i="2" s="1"/>
  <c r="L448" i="2"/>
  <c r="M448" i="2" s="1"/>
  <c r="L449" i="2"/>
  <c r="M449" i="2" s="1"/>
  <c r="L450" i="2"/>
  <c r="M450" i="2" s="1"/>
  <c r="L451" i="2"/>
  <c r="M451" i="2" s="1"/>
  <c r="L452" i="2"/>
  <c r="M452" i="2" s="1"/>
  <c r="L453" i="2"/>
  <c r="M453" i="2" s="1"/>
  <c r="L454" i="2"/>
  <c r="M454" i="2" s="1"/>
  <c r="L455" i="2"/>
  <c r="M455" i="2" s="1"/>
  <c r="L456" i="2"/>
  <c r="L457" i="2"/>
  <c r="M457" i="2" s="1"/>
  <c r="L458" i="2"/>
  <c r="M458" i="2" s="1"/>
  <c r="L459" i="2"/>
  <c r="M459" i="2" s="1"/>
  <c r="L460" i="2"/>
  <c r="M460" i="2" s="1"/>
  <c r="L461" i="2"/>
  <c r="M461" i="2" s="1"/>
  <c r="L462" i="2"/>
  <c r="L463" i="2"/>
  <c r="M463" i="2" s="1"/>
  <c r="L464" i="2"/>
  <c r="M464" i="2" s="1"/>
  <c r="L465" i="2"/>
  <c r="M465" i="2" s="1"/>
  <c r="L466" i="2"/>
  <c r="L467" i="2"/>
  <c r="L468" i="2"/>
  <c r="M468" i="2" s="1"/>
  <c r="L469" i="2"/>
  <c r="L470" i="2"/>
  <c r="M470" i="2" s="1"/>
  <c r="L471" i="2"/>
  <c r="M471" i="2" s="1"/>
  <c r="L472" i="2"/>
  <c r="M472" i="2" s="1"/>
  <c r="L473" i="2"/>
  <c r="M473" i="2" s="1"/>
  <c r="L474" i="2"/>
  <c r="M474" i="2" s="1"/>
  <c r="L475" i="2"/>
  <c r="M475" i="2" s="1"/>
  <c r="L476" i="2"/>
  <c r="M476" i="2" s="1"/>
  <c r="L477" i="2"/>
  <c r="M477" i="2" s="1"/>
  <c r="L478" i="2"/>
  <c r="L479" i="2"/>
  <c r="M479" i="2" s="1"/>
  <c r="L480" i="2"/>
  <c r="M480" i="2" s="1"/>
  <c r="L481" i="2"/>
  <c r="M481" i="2" s="1"/>
  <c r="L482" i="2"/>
  <c r="M482" i="2" s="1"/>
  <c r="L483" i="2"/>
  <c r="M483" i="2" s="1"/>
  <c r="L484" i="2"/>
  <c r="L485" i="2"/>
  <c r="L486" i="2"/>
  <c r="M486" i="2" s="1"/>
  <c r="L487" i="2"/>
  <c r="M487" i="2" s="1"/>
  <c r="L488" i="2"/>
  <c r="M488" i="2" s="1"/>
  <c r="L489" i="2"/>
  <c r="M489" i="2" s="1"/>
  <c r="L490" i="2"/>
  <c r="M490" i="2" s="1"/>
  <c r="L491" i="2"/>
  <c r="M491" i="2" s="1"/>
  <c r="L492" i="2"/>
  <c r="M492" i="2" s="1"/>
  <c r="L493" i="2"/>
  <c r="M493" i="2" s="1"/>
  <c r="L494" i="2"/>
  <c r="M494" i="2" s="1"/>
  <c r="L495" i="2"/>
  <c r="M495" i="2" s="1"/>
  <c r="L496" i="2"/>
  <c r="M496" i="2" s="1"/>
  <c r="L497" i="2"/>
  <c r="M497" i="2" s="1"/>
  <c r="L498" i="2"/>
  <c r="M498" i="2" s="1"/>
  <c r="L499" i="2"/>
  <c r="M499" i="2" s="1"/>
  <c r="L500" i="2"/>
  <c r="M500" i="2" s="1"/>
  <c r="L2" i="2"/>
  <c r="M14" i="2" l="1"/>
  <c r="L2173" i="2"/>
  <c r="M225" i="2"/>
  <c r="M174" i="2"/>
  <c r="C501" i="2"/>
  <c r="C511" i="2"/>
  <c r="C502" i="2"/>
  <c r="C512" i="2"/>
  <c r="C503" i="2"/>
  <c r="C504" i="2"/>
  <c r="C505" i="2"/>
  <c r="C507" i="2"/>
  <c r="C508" i="2"/>
  <c r="C510" i="2"/>
  <c r="C506" i="2"/>
  <c r="C509" i="2"/>
  <c r="M456" i="2"/>
  <c r="C458" i="2"/>
  <c r="C459" i="2"/>
  <c r="C460" i="2"/>
  <c r="C456" i="2"/>
  <c r="C461" i="2"/>
  <c r="C457" i="2"/>
  <c r="M407" i="2"/>
  <c r="C410" i="2"/>
  <c r="C411" i="2"/>
  <c r="C412" i="2"/>
  <c r="C413" i="2"/>
  <c r="C407" i="2"/>
  <c r="C415" i="2"/>
  <c r="C408" i="2"/>
  <c r="C414" i="2"/>
  <c r="C416" i="2"/>
  <c r="C409" i="2"/>
  <c r="M351" i="2"/>
  <c r="C351" i="2"/>
  <c r="M276" i="2"/>
  <c r="C282" i="2"/>
  <c r="C283" i="2"/>
  <c r="C276" i="2"/>
  <c r="C277" i="2"/>
  <c r="C278" i="2"/>
  <c r="C279" i="2"/>
  <c r="C280" i="2"/>
  <c r="C281" i="2"/>
  <c r="C222" i="2"/>
  <c r="C223" i="2"/>
  <c r="C224" i="2"/>
  <c r="M423" i="2"/>
  <c r="C426" i="2"/>
  <c r="C434" i="2"/>
  <c r="C442" i="2"/>
  <c r="C450" i="2"/>
  <c r="C427" i="2"/>
  <c r="C435" i="2"/>
  <c r="C443" i="2"/>
  <c r="C451" i="2"/>
  <c r="C445" i="2"/>
  <c r="C430" i="2"/>
  <c r="C428" i="2"/>
  <c r="C436" i="2"/>
  <c r="C444" i="2"/>
  <c r="C452" i="2"/>
  <c r="C437" i="2"/>
  <c r="C454" i="2"/>
  <c r="C446" i="2"/>
  <c r="C423" i="2"/>
  <c r="C431" i="2"/>
  <c r="C439" i="2"/>
  <c r="C447" i="2"/>
  <c r="C455" i="2"/>
  <c r="C424" i="2"/>
  <c r="C440" i="2"/>
  <c r="C425" i="2"/>
  <c r="C449" i="2"/>
  <c r="C429" i="2"/>
  <c r="C432" i="2"/>
  <c r="C448" i="2"/>
  <c r="C441" i="2"/>
  <c r="C433" i="2"/>
  <c r="C453" i="2"/>
  <c r="C438" i="2"/>
  <c r="M478" i="2"/>
  <c r="C482" i="2"/>
  <c r="C479" i="2"/>
  <c r="C478" i="2"/>
  <c r="C480" i="2"/>
  <c r="C483" i="2"/>
  <c r="C481" i="2"/>
  <c r="M390" i="2"/>
  <c r="C390" i="2"/>
  <c r="C391" i="2"/>
  <c r="C392" i="2"/>
  <c r="M31" i="2"/>
  <c r="C31" i="2"/>
  <c r="C32" i="2"/>
  <c r="M364" i="2"/>
  <c r="C364" i="2"/>
  <c r="C365" i="2"/>
  <c r="M383" i="2"/>
  <c r="C386" i="2"/>
  <c r="C387" i="2"/>
  <c r="C388" i="2"/>
  <c r="C383" i="2"/>
  <c r="C389" i="2"/>
  <c r="C384" i="2"/>
  <c r="C385" i="2"/>
  <c r="M316" i="2"/>
  <c r="C316" i="2"/>
  <c r="C317" i="2"/>
  <c r="C318" i="2"/>
  <c r="C319" i="2"/>
  <c r="M462" i="2"/>
  <c r="C462" i="2"/>
  <c r="C463" i="2"/>
  <c r="C464" i="2"/>
  <c r="C465" i="2"/>
  <c r="M366" i="2"/>
  <c r="C366" i="2"/>
  <c r="C367" i="2"/>
  <c r="C368" i="2"/>
  <c r="M309" i="2"/>
  <c r="C314" i="2"/>
  <c r="C315" i="2"/>
  <c r="C309" i="2"/>
  <c r="C310" i="2"/>
  <c r="C311" i="2"/>
  <c r="C312" i="2"/>
  <c r="C313" i="2"/>
  <c r="C234" i="2"/>
  <c r="C242" i="2"/>
  <c r="C227" i="2"/>
  <c r="C235" i="2"/>
  <c r="C243" i="2"/>
  <c r="C228" i="2"/>
  <c r="C236" i="2"/>
  <c r="C244" i="2"/>
  <c r="C229" i="2"/>
  <c r="C237" i="2"/>
  <c r="C245" i="2"/>
  <c r="C230" i="2"/>
  <c r="C238" i="2"/>
  <c r="C231" i="2"/>
  <c r="C239" i="2"/>
  <c r="C232" i="2"/>
  <c r="C240" i="2"/>
  <c r="C233" i="2"/>
  <c r="C241" i="2"/>
  <c r="M194" i="2"/>
  <c r="C194" i="2"/>
  <c r="C195" i="2"/>
  <c r="C196" i="2"/>
  <c r="C197" i="2"/>
  <c r="C198" i="2"/>
  <c r="C199" i="2"/>
  <c r="C58" i="2"/>
  <c r="C66" i="2"/>
  <c r="C59" i="2"/>
  <c r="C60" i="2"/>
  <c r="C61" i="2"/>
  <c r="C62" i="2"/>
  <c r="C63" i="2"/>
  <c r="C64" i="2"/>
  <c r="C65" i="2"/>
  <c r="M2" i="2"/>
  <c r="C10" i="2"/>
  <c r="C3" i="2"/>
  <c r="C11" i="2"/>
  <c r="C4" i="2"/>
  <c r="C5" i="2"/>
  <c r="C6" i="2"/>
  <c r="C7" i="2"/>
  <c r="C8" i="2"/>
  <c r="C9" i="2"/>
  <c r="C2" i="2"/>
  <c r="M485" i="2"/>
  <c r="C490" i="2"/>
  <c r="C498" i="2"/>
  <c r="C499" i="2"/>
  <c r="C493" i="2"/>
  <c r="C486" i="2"/>
  <c r="C492" i="2"/>
  <c r="C500" i="2"/>
  <c r="C485" i="2"/>
  <c r="C487" i="2"/>
  <c r="C495" i="2"/>
  <c r="C488" i="2"/>
  <c r="C497" i="2"/>
  <c r="C491" i="2"/>
  <c r="C496" i="2"/>
  <c r="C489" i="2"/>
  <c r="C494" i="2"/>
  <c r="M469" i="2"/>
  <c r="C474" i="2"/>
  <c r="C476" i="2"/>
  <c r="C469" i="2"/>
  <c r="C471" i="2"/>
  <c r="C472" i="2"/>
  <c r="C473" i="2"/>
  <c r="C477" i="2"/>
  <c r="C470" i="2"/>
  <c r="C475" i="2"/>
  <c r="M373" i="2"/>
  <c r="C374" i="2"/>
  <c r="C375" i="2"/>
  <c r="C373" i="2"/>
  <c r="M349" i="2"/>
  <c r="C349" i="2"/>
  <c r="C350" i="2"/>
  <c r="M301" i="2"/>
  <c r="C301" i="2"/>
  <c r="C302" i="2"/>
  <c r="C303" i="2"/>
  <c r="C304" i="2"/>
  <c r="M226" i="2"/>
  <c r="C226" i="2"/>
  <c r="C218" i="2"/>
  <c r="C215" i="2"/>
  <c r="C216" i="2"/>
  <c r="C217" i="2"/>
  <c r="M193" i="2"/>
  <c r="M12" i="2"/>
  <c r="C12" i="2"/>
  <c r="C13" i="2"/>
  <c r="M380" i="2"/>
  <c r="C380" i="2"/>
  <c r="C381" i="2"/>
  <c r="C382" i="2"/>
  <c r="M114" i="2"/>
  <c r="C114" i="2"/>
  <c r="C122" i="2"/>
  <c r="C130" i="2"/>
  <c r="C115" i="2"/>
  <c r="C123" i="2"/>
  <c r="C131" i="2"/>
  <c r="C116" i="2"/>
  <c r="C124" i="2"/>
  <c r="C132" i="2"/>
  <c r="C117" i="2"/>
  <c r="C125" i="2"/>
  <c r="C133" i="2"/>
  <c r="C118" i="2"/>
  <c r="C126" i="2"/>
  <c r="C134" i="2"/>
  <c r="C119" i="2"/>
  <c r="C127" i="2"/>
  <c r="C135" i="2"/>
  <c r="C120" i="2"/>
  <c r="C128" i="2"/>
  <c r="C121" i="2"/>
  <c r="C129" i="2"/>
  <c r="M85" i="2"/>
  <c r="C90" i="2"/>
  <c r="C98" i="2"/>
  <c r="C106" i="2"/>
  <c r="C91" i="2"/>
  <c r="C99" i="2"/>
  <c r="C107" i="2"/>
  <c r="C92" i="2"/>
  <c r="C100" i="2"/>
  <c r="C108" i="2"/>
  <c r="C85" i="2"/>
  <c r="C93" i="2"/>
  <c r="C101" i="2"/>
  <c r="C109" i="2"/>
  <c r="C86" i="2"/>
  <c r="C94" i="2"/>
  <c r="C102" i="2"/>
  <c r="C110" i="2"/>
  <c r="C87" i="2"/>
  <c r="C95" i="2"/>
  <c r="C103" i="2"/>
  <c r="C111" i="2"/>
  <c r="C88" i="2"/>
  <c r="C96" i="2"/>
  <c r="C104" i="2"/>
  <c r="C112" i="2"/>
  <c r="C89" i="2"/>
  <c r="C97" i="2"/>
  <c r="C105" i="2"/>
  <c r="C113" i="2"/>
  <c r="M467" i="2"/>
  <c r="C467" i="2"/>
  <c r="C468" i="2"/>
  <c r="M363" i="2"/>
  <c r="C363" i="2"/>
  <c r="M355" i="2"/>
  <c r="C355" i="2"/>
  <c r="C356" i="2"/>
  <c r="C359" i="2"/>
  <c r="C358" i="2"/>
  <c r="C357" i="2"/>
  <c r="M320" i="2"/>
  <c r="C322" i="2"/>
  <c r="C330" i="2"/>
  <c r="C338" i="2"/>
  <c r="C323" i="2"/>
  <c r="C331" i="2"/>
  <c r="C339" i="2"/>
  <c r="C324" i="2"/>
  <c r="C332" i="2"/>
  <c r="C340" i="2"/>
  <c r="C325" i="2"/>
  <c r="C333" i="2"/>
  <c r="C341" i="2"/>
  <c r="C342" i="2"/>
  <c r="C326" i="2"/>
  <c r="C334" i="2"/>
  <c r="C327" i="2"/>
  <c r="C335" i="2"/>
  <c r="C343" i="2"/>
  <c r="C320" i="2"/>
  <c r="C328" i="2"/>
  <c r="C336" i="2"/>
  <c r="C321" i="2"/>
  <c r="C329" i="2"/>
  <c r="C337" i="2"/>
  <c r="M246" i="2"/>
  <c r="C250" i="2"/>
  <c r="C258" i="2"/>
  <c r="C266" i="2"/>
  <c r="C274" i="2"/>
  <c r="C251" i="2"/>
  <c r="C259" i="2"/>
  <c r="C267" i="2"/>
  <c r="C275" i="2"/>
  <c r="C252" i="2"/>
  <c r="C260" i="2"/>
  <c r="C268" i="2"/>
  <c r="C253" i="2"/>
  <c r="C261" i="2"/>
  <c r="C269" i="2"/>
  <c r="C246" i="2"/>
  <c r="C254" i="2"/>
  <c r="C262" i="2"/>
  <c r="C270" i="2"/>
  <c r="C247" i="2"/>
  <c r="C255" i="2"/>
  <c r="C263" i="2"/>
  <c r="C271" i="2"/>
  <c r="C248" i="2"/>
  <c r="C256" i="2"/>
  <c r="C264" i="2"/>
  <c r="C272" i="2"/>
  <c r="C249" i="2"/>
  <c r="C257" i="2"/>
  <c r="C265" i="2"/>
  <c r="C273" i="2"/>
  <c r="M219" i="2"/>
  <c r="C219" i="2"/>
  <c r="C220" i="2"/>
  <c r="C221" i="2"/>
  <c r="M466" i="2"/>
  <c r="C466" i="2"/>
  <c r="M418" i="2"/>
  <c r="C418" i="2"/>
  <c r="C419" i="2"/>
  <c r="C420" i="2"/>
  <c r="C422" i="2"/>
  <c r="C421" i="2"/>
  <c r="M402" i="2"/>
  <c r="C402" i="2"/>
  <c r="C403" i="2"/>
  <c r="C404" i="2"/>
  <c r="C406" i="2"/>
  <c r="C405" i="2"/>
  <c r="M394" i="2"/>
  <c r="C394" i="2"/>
  <c r="C397" i="2"/>
  <c r="C395" i="2"/>
  <c r="C396" i="2"/>
  <c r="C398" i="2"/>
  <c r="C399" i="2"/>
  <c r="C401" i="2"/>
  <c r="C400" i="2"/>
  <c r="M378" i="2"/>
  <c r="C378" i="2"/>
  <c r="C379" i="2"/>
  <c r="M370" i="2"/>
  <c r="C370" i="2"/>
  <c r="C371" i="2"/>
  <c r="M362" i="2"/>
  <c r="C362" i="2"/>
  <c r="M346" i="2"/>
  <c r="C346" i="2"/>
  <c r="C347" i="2"/>
  <c r="C348" i="2"/>
  <c r="M306" i="2"/>
  <c r="C306" i="2"/>
  <c r="C307" i="2"/>
  <c r="C308" i="2"/>
  <c r="M291" i="2"/>
  <c r="C298" i="2"/>
  <c r="C291" i="2"/>
  <c r="C299" i="2"/>
  <c r="C292" i="2"/>
  <c r="C300" i="2"/>
  <c r="C293" i="2"/>
  <c r="C294" i="2"/>
  <c r="C295" i="2"/>
  <c r="C296" i="2"/>
  <c r="C297" i="2"/>
  <c r="C186" i="2"/>
  <c r="C187" i="2"/>
  <c r="C188" i="2"/>
  <c r="C189" i="2"/>
  <c r="C178" i="2"/>
  <c r="C179" i="2"/>
  <c r="C180" i="2"/>
  <c r="C181" i="2"/>
  <c r="C182" i="2"/>
  <c r="C175" i="2"/>
  <c r="C183" i="2"/>
  <c r="C176" i="2"/>
  <c r="C184" i="2"/>
  <c r="C177" i="2"/>
  <c r="C185" i="2"/>
  <c r="M169" i="2"/>
  <c r="C170" i="2"/>
  <c r="C171" i="2"/>
  <c r="C172" i="2"/>
  <c r="C173" i="2"/>
  <c r="C169" i="2"/>
  <c r="M136" i="2"/>
  <c r="C136" i="2"/>
  <c r="C74" i="2"/>
  <c r="C82" i="2"/>
  <c r="C67" i="2"/>
  <c r="C75" i="2"/>
  <c r="C83" i="2"/>
  <c r="C68" i="2"/>
  <c r="C76" i="2"/>
  <c r="C84" i="2"/>
  <c r="C69" i="2"/>
  <c r="C77" i="2"/>
  <c r="C70" i="2"/>
  <c r="C78" i="2"/>
  <c r="C71" i="2"/>
  <c r="C79" i="2"/>
  <c r="C72" i="2"/>
  <c r="C80" i="2"/>
  <c r="C73" i="2"/>
  <c r="C81" i="2"/>
  <c r="M137" i="2"/>
  <c r="C138" i="2"/>
  <c r="C146" i="2"/>
  <c r="C154" i="2"/>
  <c r="C162" i="2"/>
  <c r="C139" i="2"/>
  <c r="C147" i="2"/>
  <c r="C155" i="2"/>
  <c r="C163" i="2"/>
  <c r="C140" i="2"/>
  <c r="C148" i="2"/>
  <c r="C156" i="2"/>
  <c r="C164" i="2"/>
  <c r="C141" i="2"/>
  <c r="C149" i="2"/>
  <c r="C157" i="2"/>
  <c r="C165" i="2"/>
  <c r="C142" i="2"/>
  <c r="C150" i="2"/>
  <c r="C158" i="2"/>
  <c r="C166" i="2"/>
  <c r="C143" i="2"/>
  <c r="C151" i="2"/>
  <c r="C159" i="2"/>
  <c r="C144" i="2"/>
  <c r="C152" i="2"/>
  <c r="C160" i="2"/>
  <c r="C137" i="2"/>
  <c r="C145" i="2"/>
  <c r="C153" i="2"/>
  <c r="C161" i="2"/>
  <c r="M417" i="2"/>
  <c r="C417" i="2"/>
  <c r="M393" i="2"/>
  <c r="C393" i="2"/>
  <c r="M369" i="2"/>
  <c r="C369" i="2"/>
  <c r="M305" i="2"/>
  <c r="C305" i="2"/>
  <c r="M284" i="2"/>
  <c r="C290" i="2"/>
  <c r="C284" i="2"/>
  <c r="C285" i="2"/>
  <c r="C286" i="2"/>
  <c r="C287" i="2"/>
  <c r="C288" i="2"/>
  <c r="C289" i="2"/>
  <c r="M212" i="2"/>
  <c r="C212" i="2"/>
  <c r="C213" i="2"/>
  <c r="M168" i="2"/>
  <c r="C168" i="2"/>
  <c r="M22" i="2"/>
  <c r="C26" i="2"/>
  <c r="C27" i="2"/>
  <c r="C28" i="2"/>
  <c r="C29" i="2"/>
  <c r="C22" i="2"/>
  <c r="C30" i="2"/>
  <c r="C23" i="2"/>
  <c r="C24" i="2"/>
  <c r="C25" i="2"/>
  <c r="M484" i="2"/>
  <c r="C484" i="2"/>
  <c r="M372" i="2"/>
  <c r="C372" i="2"/>
  <c r="M214" i="2"/>
  <c r="C214" i="2"/>
  <c r="M376" i="2"/>
  <c r="C376" i="2"/>
  <c r="C377" i="2"/>
  <c r="M360" i="2"/>
  <c r="C360" i="2"/>
  <c r="C361" i="2"/>
  <c r="M352" i="2"/>
  <c r="C354" i="2"/>
  <c r="C352" i="2"/>
  <c r="C353" i="2"/>
  <c r="M344" i="2"/>
  <c r="C344" i="2"/>
  <c r="C345" i="2"/>
  <c r="M222" i="2"/>
  <c r="M200" i="2"/>
  <c r="C202" i="2"/>
  <c r="C210" i="2"/>
  <c r="C203" i="2"/>
  <c r="C211" i="2"/>
  <c r="C204" i="2"/>
  <c r="C205" i="2"/>
  <c r="C206" i="2"/>
  <c r="C207" i="2"/>
  <c r="C200" i="2"/>
  <c r="C208" i="2"/>
  <c r="C201" i="2"/>
  <c r="C209" i="2"/>
  <c r="C190" i="2"/>
  <c r="C191" i="2"/>
  <c r="C192" i="2"/>
  <c r="M167" i="2"/>
  <c r="C34" i="2"/>
  <c r="C42" i="2"/>
  <c r="C50" i="2"/>
  <c r="C35" i="2"/>
  <c r="C43" i="2"/>
  <c r="C51" i="2"/>
  <c r="C36" i="2"/>
  <c r="C44" i="2"/>
  <c r="C52" i="2"/>
  <c r="C37" i="2"/>
  <c r="C45" i="2"/>
  <c r="C53" i="2"/>
  <c r="C38" i="2"/>
  <c r="C46" i="2"/>
  <c r="C54" i="2"/>
  <c r="C39" i="2"/>
  <c r="C47" i="2"/>
  <c r="C55" i="2"/>
  <c r="C40" i="2"/>
  <c r="C48" i="2"/>
  <c r="C56" i="2"/>
  <c r="C33" i="2"/>
  <c r="C41" i="2"/>
  <c r="C49" i="2"/>
  <c r="C57" i="2"/>
  <c r="M15" i="2"/>
  <c r="C18" i="2"/>
  <c r="C19" i="2"/>
  <c r="C20" i="2"/>
  <c r="C21" i="2"/>
  <c r="C15" i="2"/>
  <c r="C16" i="2"/>
  <c r="C17" i="2"/>
</calcChain>
</file>

<file path=xl/sharedStrings.xml><?xml version="1.0" encoding="utf-8"?>
<sst xmlns="http://schemas.openxmlformats.org/spreadsheetml/2006/main" count="4704" uniqueCount="2590">
  <si>
    <t>BEN</t>
  </si>
  <si>
    <t>Parent Entity Name</t>
  </si>
  <si>
    <t>VALID FILE ENROLL</t>
  </si>
  <si>
    <t>VALID FILE NSLP</t>
  </si>
  <si>
    <t>VALID FILE %</t>
  </si>
  <si>
    <t>VALID FILE DISC.</t>
  </si>
  <si>
    <t>Notes</t>
  </si>
  <si>
    <t xml:space="preserve">Aberdeen School District 5 </t>
  </si>
  <si>
    <t xml:space="preserve">Adna School District 226 </t>
  </si>
  <si>
    <t xml:space="preserve">Almira School District </t>
  </si>
  <si>
    <t xml:space="preserve">Anacortes School District 103 </t>
  </si>
  <si>
    <t xml:space="preserve">Arlington School District 16 </t>
  </si>
  <si>
    <t xml:space="preserve">Asotin-Anatone School Dist 420 </t>
  </si>
  <si>
    <t xml:space="preserve">Auburn School District 408 </t>
  </si>
  <si>
    <t xml:space="preserve">Bainbridge Island Sch Dist 303 </t>
  </si>
  <si>
    <t xml:space="preserve">Battle Ground School Dist 119 </t>
  </si>
  <si>
    <t xml:space="preserve">Bellevue School District 405 </t>
  </si>
  <si>
    <t xml:space="preserve">Bellingham School District 501 </t>
  </si>
  <si>
    <t xml:space="preserve">Benge School District 122 </t>
  </si>
  <si>
    <t>left old data</t>
  </si>
  <si>
    <t xml:space="preserve">Bethel School District 403 </t>
  </si>
  <si>
    <t xml:space="preserve">Bickleton School District 203 </t>
  </si>
  <si>
    <t>report card data</t>
  </si>
  <si>
    <t xml:space="preserve">Blaine School District 503 </t>
  </si>
  <si>
    <t xml:space="preserve">Boistfort School District 234 </t>
  </si>
  <si>
    <t xml:space="preserve">Bremerton School District 100-C </t>
  </si>
  <si>
    <t xml:space="preserve">Brewster School District 111 </t>
  </si>
  <si>
    <t xml:space="preserve">Bridgeport School District 75 </t>
  </si>
  <si>
    <t xml:space="preserve">Brinnon School District # 46 </t>
  </si>
  <si>
    <t xml:space="preserve">Burlington-Edison Sch Dist 100 </t>
  </si>
  <si>
    <t xml:space="preserve">Camas School District 117 </t>
  </si>
  <si>
    <t xml:space="preserve">Cape Flattery School Dist 401 </t>
  </si>
  <si>
    <t xml:space="preserve">Carbonado Hist School Dist 19 </t>
  </si>
  <si>
    <t xml:space="preserve">Cascade School District 228 </t>
  </si>
  <si>
    <t xml:space="preserve">Cashmere School District 222 </t>
  </si>
  <si>
    <t xml:space="preserve">Castle Rock School Dist 401 </t>
  </si>
  <si>
    <t xml:space="preserve">Catalyst Public Schools </t>
  </si>
  <si>
    <t xml:space="preserve">Centerville School Dist 215 </t>
  </si>
  <si>
    <t xml:space="preserve">Central Kitsap School District 401 </t>
  </si>
  <si>
    <t xml:space="preserve">Central Valley Sch Dist 356 </t>
  </si>
  <si>
    <t xml:space="preserve">Centralia School District 401 </t>
  </si>
  <si>
    <t xml:space="preserve">Chehalis School District 302 </t>
  </si>
  <si>
    <t xml:space="preserve">Cheney Public Sch District 360 </t>
  </si>
  <si>
    <t xml:space="preserve">Chewelah School District 36 </t>
  </si>
  <si>
    <t>Chief Leschi School System</t>
  </si>
  <si>
    <t xml:space="preserve">Chimacum School District 49 </t>
  </si>
  <si>
    <t>Jr. High students still listed</t>
  </si>
  <si>
    <t xml:space="preserve">Clarkston School Dist J250-185 </t>
  </si>
  <si>
    <t xml:space="preserve">Cle Elum-Roslyn District 404 </t>
  </si>
  <si>
    <t xml:space="preserve">Clover Park School Dist 400 </t>
  </si>
  <si>
    <t xml:space="preserve">Colfax School District 300 </t>
  </si>
  <si>
    <t xml:space="preserve">College Place Public Schools 250 </t>
  </si>
  <si>
    <t xml:space="preserve">Colton Cons School Dist 306 </t>
  </si>
  <si>
    <t xml:space="preserve">Columbia School District 206 </t>
  </si>
  <si>
    <t xml:space="preserve">Columbia School District 400 </t>
  </si>
  <si>
    <t xml:space="preserve">Colville School District 115 </t>
  </si>
  <si>
    <t xml:space="preserve">Concrete School District 11 </t>
  </si>
  <si>
    <t xml:space="preserve">Conway School District 317 </t>
  </si>
  <si>
    <t xml:space="preserve">Cosmopolis School District 99 </t>
  </si>
  <si>
    <t xml:space="preserve">Coulee-Hartline Sch Dist 151 </t>
  </si>
  <si>
    <t xml:space="preserve">Coupeville School District 204 </t>
  </si>
  <si>
    <t xml:space="preserve">Crescent School District 313 </t>
  </si>
  <si>
    <t xml:space="preserve">Creston School District 73 </t>
  </si>
  <si>
    <t xml:space="preserve">Curlew School District 50 </t>
  </si>
  <si>
    <t xml:space="preserve">Cusick School District 59 </t>
  </si>
  <si>
    <t xml:space="preserve">Darrington School District 330 </t>
  </si>
  <si>
    <t xml:space="preserve">Davenport School District 207 </t>
  </si>
  <si>
    <t xml:space="preserve">Dayton School District 2 </t>
  </si>
  <si>
    <t xml:space="preserve">Deer Park School District 414 </t>
  </si>
  <si>
    <t xml:space="preserve">Dieringer School District 343 </t>
  </si>
  <si>
    <t xml:space="preserve">Dixie School District 101 </t>
  </si>
  <si>
    <t xml:space="preserve">East Valley School District 361 </t>
  </si>
  <si>
    <t xml:space="preserve">East Valley School District 90 </t>
  </si>
  <si>
    <t>E Valley YAKIMA</t>
  </si>
  <si>
    <t xml:space="preserve">Eastmont School District 206 </t>
  </si>
  <si>
    <t xml:space="preserve">Easton School District 28 </t>
  </si>
  <si>
    <t xml:space="preserve">Eatonville School District 404 </t>
  </si>
  <si>
    <t xml:space="preserve">Edmonds School District 15 </t>
  </si>
  <si>
    <t xml:space="preserve">Ellensburg School District 401 </t>
  </si>
  <si>
    <t xml:space="preserve">Elma School District 68 </t>
  </si>
  <si>
    <t xml:space="preserve">Endicott School District 308 </t>
  </si>
  <si>
    <t xml:space="preserve">Entiat School District 127 </t>
  </si>
  <si>
    <t xml:space="preserve">Enumclaw School District 216 </t>
  </si>
  <si>
    <t xml:space="preserve">Ephrata School District 165 </t>
  </si>
  <si>
    <t xml:space="preserve">Evaline School District 36 </t>
  </si>
  <si>
    <t xml:space="preserve">Everett School District 2 </t>
  </si>
  <si>
    <t>Evergreen School District</t>
  </si>
  <si>
    <t>Evergreen School District 205</t>
  </si>
  <si>
    <t xml:space="preserve">Federal Way School Dist 210 </t>
  </si>
  <si>
    <t xml:space="preserve">Ferndale School District 502 </t>
  </si>
  <si>
    <t>skyline not updated</t>
  </si>
  <si>
    <t xml:space="preserve">Fife School District 417 </t>
  </si>
  <si>
    <t xml:space="preserve">Finley School District </t>
  </si>
  <si>
    <t xml:space="preserve">Franklin Pierce Sch Dist 402 </t>
  </si>
  <si>
    <t xml:space="preserve">Freeman School District 358 </t>
  </si>
  <si>
    <t xml:space="preserve">Garfield School District 302 </t>
  </si>
  <si>
    <t xml:space="preserve">Glenwood School District 401 </t>
  </si>
  <si>
    <t xml:space="preserve">Goldendale School District </t>
  </si>
  <si>
    <t xml:space="preserve">Grand Coulee Dam Sch Dist 301j </t>
  </si>
  <si>
    <t xml:space="preserve">Grandview School Dist 200 </t>
  </si>
  <si>
    <t xml:space="preserve">Granger School District 204 </t>
  </si>
  <si>
    <t xml:space="preserve">Granite Falls School Dist 332 </t>
  </si>
  <si>
    <t xml:space="preserve">Grapeview School District 54 </t>
  </si>
  <si>
    <t xml:space="preserve">Great Northern School Dist 312 </t>
  </si>
  <si>
    <t xml:space="preserve">Green Mountain School Dist 103 </t>
  </si>
  <si>
    <t xml:space="preserve">Griffin School District 324 </t>
  </si>
  <si>
    <t xml:space="preserve">Harrington School District </t>
  </si>
  <si>
    <t xml:space="preserve">Highland School District 203 </t>
  </si>
  <si>
    <t xml:space="preserve">Highline School District </t>
  </si>
  <si>
    <t xml:space="preserve">Hockinson School District 98 </t>
  </si>
  <si>
    <t xml:space="preserve">Hood Canal School District 404 </t>
  </si>
  <si>
    <t xml:space="preserve">Hoquiam School District 28 </t>
  </si>
  <si>
    <t xml:space="preserve">Impact Public Schools </t>
  </si>
  <si>
    <t xml:space="preserve">Inchelium School District 70 </t>
  </si>
  <si>
    <t xml:space="preserve">Index School District 63 </t>
  </si>
  <si>
    <t xml:space="preserve">Issaquah School District 411 </t>
  </si>
  <si>
    <t xml:space="preserve">Juvenile Rehabilitation Administration </t>
  </si>
  <si>
    <t xml:space="preserve">Kahlotus School District 56 </t>
  </si>
  <si>
    <t xml:space="preserve">Kalama School District 402 </t>
  </si>
  <si>
    <t xml:space="preserve">Keller School District 3 </t>
  </si>
  <si>
    <t xml:space="preserve">Kelso School District 458 </t>
  </si>
  <si>
    <t xml:space="preserve">Kennewick School District 17 </t>
  </si>
  <si>
    <t xml:space="preserve">Kent School District </t>
  </si>
  <si>
    <t xml:space="preserve">Kettle Falls School Dist 212 </t>
  </si>
  <si>
    <t xml:space="preserve">Kiona-Benton City Sch Dist 52 </t>
  </si>
  <si>
    <t xml:space="preserve">Kittitas School District 403 </t>
  </si>
  <si>
    <t xml:space="preserve">Klickitat School District 402 </t>
  </si>
  <si>
    <t xml:space="preserve">La Center School District 101 </t>
  </si>
  <si>
    <t xml:space="preserve">La Conner School District 311 </t>
  </si>
  <si>
    <t xml:space="preserve">Lacrosse Joint School Dist 126 </t>
  </si>
  <si>
    <t xml:space="preserve">Lake Chelan School Dist 129 </t>
  </si>
  <si>
    <t xml:space="preserve">Lake Quinault School Dist 97 </t>
  </si>
  <si>
    <t xml:space="preserve">Lake Stevens School District 4 </t>
  </si>
  <si>
    <t xml:space="preserve">Lake Washington Sch Dist 414 </t>
  </si>
  <si>
    <t xml:space="preserve">Lakewood School District 306 </t>
  </si>
  <si>
    <t xml:space="preserve">Lamont School District 264 </t>
  </si>
  <si>
    <t xml:space="preserve">Liberty School District 362 </t>
  </si>
  <si>
    <t xml:space="preserve">Lind School District #158 </t>
  </si>
  <si>
    <t xml:space="preserve">Longview School District 122 </t>
  </si>
  <si>
    <t xml:space="preserve">Loon Lake School District 183 </t>
  </si>
  <si>
    <t xml:space="preserve">Lopez Island School Dist 144 </t>
  </si>
  <si>
    <t>12-13-22 data</t>
  </si>
  <si>
    <t>LUMEN HIGH SCHOOL</t>
  </si>
  <si>
    <t>Lummi  Nation School</t>
  </si>
  <si>
    <t xml:space="preserve">Lyle School District #406 </t>
  </si>
  <si>
    <t xml:space="preserve">Lynden School District 504 </t>
  </si>
  <si>
    <t xml:space="preserve">Mabton School District 120 </t>
  </si>
  <si>
    <t xml:space="preserve">Mansfield School District 207 </t>
  </si>
  <si>
    <t xml:space="preserve">Manson School District 19 </t>
  </si>
  <si>
    <t xml:space="preserve">Mary M Knight School Dist 311 </t>
  </si>
  <si>
    <t xml:space="preserve">Mary Walker School Dist 207 </t>
  </si>
  <si>
    <t xml:space="preserve">Marysville School District 25 </t>
  </si>
  <si>
    <t xml:space="preserve">Mccleary School District 65 </t>
  </si>
  <si>
    <t xml:space="preserve">Mead School District 354 </t>
  </si>
  <si>
    <t xml:space="preserve">Medical Lake School Dist 326 </t>
  </si>
  <si>
    <t xml:space="preserve">Mercer Island School Dist 400 </t>
  </si>
  <si>
    <t xml:space="preserve">Meridian School District 505 </t>
  </si>
  <si>
    <t xml:space="preserve">Methow Valley School Dist 350 </t>
  </si>
  <si>
    <t xml:space="preserve">Mill A School District 31 </t>
  </si>
  <si>
    <t xml:space="preserve">Monroe School District </t>
  </si>
  <si>
    <t>jill to change sky valley to 0/0</t>
  </si>
  <si>
    <t xml:space="preserve">Montesano School District 66 </t>
  </si>
  <si>
    <t xml:space="preserve">Morton School District No 214 </t>
  </si>
  <si>
    <t xml:space="preserve">Moses Lake School District 161 </t>
  </si>
  <si>
    <t xml:space="preserve">Mossyrock School District 206 </t>
  </si>
  <si>
    <t xml:space="preserve">Mount Adams School Dist 209 </t>
  </si>
  <si>
    <t xml:space="preserve">Mount Baker School Dist 507 </t>
  </si>
  <si>
    <t xml:space="preserve">Mount Pleasant Sch Dist 29 93 </t>
  </si>
  <si>
    <t xml:space="preserve">Mount Vernon School Dist 320 </t>
  </si>
  <si>
    <t>Muckleshoot Tribal School</t>
  </si>
  <si>
    <t xml:space="preserve">Mukilteo School District 6 </t>
  </si>
  <si>
    <t xml:space="preserve">Naches Valley School Dist Jt 3 </t>
  </si>
  <si>
    <t xml:space="preserve">Napavine School District 14 </t>
  </si>
  <si>
    <t xml:space="preserve">Naselle-Grays River Dist 155 </t>
  </si>
  <si>
    <t xml:space="preserve">Nespelem School District #14 </t>
  </si>
  <si>
    <t xml:space="preserve">Newport School Dist 56-415 </t>
  </si>
  <si>
    <t xml:space="preserve">Nine Mile Falls Sch Dist 325 </t>
  </si>
  <si>
    <t xml:space="preserve">Nooksack Valley Sch Dist 506 </t>
  </si>
  <si>
    <t xml:space="preserve">North Beach School District 64 </t>
  </si>
  <si>
    <t xml:space="preserve">North Franklin Dist J51-162 </t>
  </si>
  <si>
    <t xml:space="preserve">North Kitsap School Dist 400 </t>
  </si>
  <si>
    <t xml:space="preserve">North Mason School Dist 403 </t>
  </si>
  <si>
    <t xml:space="preserve">North River School Dist 200 </t>
  </si>
  <si>
    <t xml:space="preserve">North Thurston School Dist 3 </t>
  </si>
  <si>
    <t xml:space="preserve">Northport School District 211 </t>
  </si>
  <si>
    <t xml:space="preserve">Northshore School District 417 </t>
  </si>
  <si>
    <t xml:space="preserve">Oak Harbor School District 201 </t>
  </si>
  <si>
    <t xml:space="preserve">Oakesdale School District 324 </t>
  </si>
  <si>
    <t xml:space="preserve">Oakville School District 400 </t>
  </si>
  <si>
    <t xml:space="preserve">Ocean Beach School Dist 101 </t>
  </si>
  <si>
    <t xml:space="preserve">Ocosta School District 172 </t>
  </si>
  <si>
    <t xml:space="preserve">Odessa Sch Dist 105-157-166 J </t>
  </si>
  <si>
    <t>october, 2022 data</t>
  </si>
  <si>
    <t xml:space="preserve">Okanogan School District 105 </t>
  </si>
  <si>
    <t xml:space="preserve">Olympia School District 111 </t>
  </si>
  <si>
    <t xml:space="preserve">Omak School District 19 </t>
  </si>
  <si>
    <t xml:space="preserve">Onalaska School District 300 </t>
  </si>
  <si>
    <t xml:space="preserve">Onion Creek School District 30 </t>
  </si>
  <si>
    <t xml:space="preserve">Orcas Island School District </t>
  </si>
  <si>
    <t xml:space="preserve">Orchard Prairie Sch Dist 123 </t>
  </si>
  <si>
    <t xml:space="preserve">Orient School District 65 </t>
  </si>
  <si>
    <t xml:space="preserve">Orondo School District 13 </t>
  </si>
  <si>
    <t xml:space="preserve">Oroville School District 410 </t>
  </si>
  <si>
    <t xml:space="preserve">Orting School District 344 </t>
  </si>
  <si>
    <t xml:space="preserve">Othello School District 147 </t>
  </si>
  <si>
    <t xml:space="preserve">Palisades School District 102 </t>
  </si>
  <si>
    <t xml:space="preserve">Palouse School District 301 </t>
  </si>
  <si>
    <t xml:space="preserve">Pasco School District 1 </t>
  </si>
  <si>
    <t xml:space="preserve">Pateros School District 122 </t>
  </si>
  <si>
    <t xml:space="preserve">Paterson School District 50 </t>
  </si>
  <si>
    <t xml:space="preserve">Pe Ell School District 301 </t>
  </si>
  <si>
    <t xml:space="preserve">Peninsula School District 401 </t>
  </si>
  <si>
    <t xml:space="preserve">Pioneer School District 402 </t>
  </si>
  <si>
    <t xml:space="preserve">Pomeroy School District 110 </t>
  </si>
  <si>
    <t xml:space="preserve">Port Angeles School Dist 121 </t>
  </si>
  <si>
    <t xml:space="preserve">Port Townsend School Dist 50 </t>
  </si>
  <si>
    <t xml:space="preserve">Prescott School Dist 402-37 </t>
  </si>
  <si>
    <t xml:space="preserve">Prosser School District # 116 </t>
  </si>
  <si>
    <t xml:space="preserve">Pullman School District 267 </t>
  </si>
  <si>
    <t xml:space="preserve">Puyallup School District </t>
  </si>
  <si>
    <t xml:space="preserve">Queets-Clearwater Sch Dist 20 </t>
  </si>
  <si>
    <t xml:space="preserve">Quilcene School District 48 </t>
  </si>
  <si>
    <t>Quileute Tribal School</t>
  </si>
  <si>
    <t xml:space="preserve">Quillayute Valley School District </t>
  </si>
  <si>
    <t xml:space="preserve">Quincy School District 144-101 </t>
  </si>
  <si>
    <t xml:space="preserve">Rainier School Dist. </t>
  </si>
  <si>
    <t>Rainier Valley Leadership Academy</t>
  </si>
  <si>
    <t xml:space="preserve">Raymond School District 116 </t>
  </si>
  <si>
    <t xml:space="preserve">Reardan-Edwall School Dist 9 </t>
  </si>
  <si>
    <t xml:space="preserve">Renton School District 403 </t>
  </si>
  <si>
    <t xml:space="preserve">Republic School District 309 </t>
  </si>
  <si>
    <t xml:space="preserve">Richland School District 400 </t>
  </si>
  <si>
    <t xml:space="preserve">Ridgefield School District 122 </t>
  </si>
  <si>
    <t xml:space="preserve">Ritzville School Dist 160-67 </t>
  </si>
  <si>
    <t xml:space="preserve">Riverside School District 416 </t>
  </si>
  <si>
    <t xml:space="preserve">Riverview School District </t>
  </si>
  <si>
    <t xml:space="preserve">Rochester School District 401 </t>
  </si>
  <si>
    <t xml:space="preserve">used october, 2022 data </t>
  </si>
  <si>
    <t xml:space="preserve">Roosevelt School District 403 </t>
  </si>
  <si>
    <t>ECF validated data</t>
  </si>
  <si>
    <t xml:space="preserve">Rosalia School District 320 </t>
  </si>
  <si>
    <t xml:space="preserve">Royal School District 160 </t>
  </si>
  <si>
    <t xml:space="preserve">Saint John School Dist 322 </t>
  </si>
  <si>
    <t xml:space="preserve">San Juan Island Sch Dist 149 </t>
  </si>
  <si>
    <t xml:space="preserve">Satsop School District 104 </t>
  </si>
  <si>
    <t xml:space="preserve">Seattle School District 1 </t>
  </si>
  <si>
    <t xml:space="preserve">Sedro-Woolley School Dist 101 </t>
  </si>
  <si>
    <t xml:space="preserve">Selah School District 119 </t>
  </si>
  <si>
    <t xml:space="preserve">Selkirk School District </t>
  </si>
  <si>
    <t xml:space="preserve">Sequim School District 323 </t>
  </si>
  <si>
    <t xml:space="preserve">Shaw Island School District 10 </t>
  </si>
  <si>
    <t xml:space="preserve">Shelton School District 309 </t>
  </si>
  <si>
    <t xml:space="preserve">Shoreline School District 412 </t>
  </si>
  <si>
    <t xml:space="preserve">Skamania School District 2 </t>
  </si>
  <si>
    <t xml:space="preserve">Skykomish School District 404 </t>
  </si>
  <si>
    <t xml:space="preserve">Snohomish School District 201 </t>
  </si>
  <si>
    <t xml:space="preserve">Snoqualmie Valley Sch Dist 410 </t>
  </si>
  <si>
    <t xml:space="preserve">Soap Lake School District 156 </t>
  </si>
  <si>
    <t xml:space="preserve">South Bend School District 118 </t>
  </si>
  <si>
    <t xml:space="preserve">South Kitsap School Dist 402 </t>
  </si>
  <si>
    <t xml:space="preserve">South Whidbey School Dist 206 </t>
  </si>
  <si>
    <t xml:space="preserve">Southside School District 42 </t>
  </si>
  <si>
    <t xml:space="preserve">Spokane School District 81 </t>
  </si>
  <si>
    <t xml:space="preserve">Sprague School District 8 </t>
  </si>
  <si>
    <t xml:space="preserve">Stanwood Camano School District 401 </t>
  </si>
  <si>
    <t xml:space="preserve">Star School District 054 </t>
  </si>
  <si>
    <t xml:space="preserve">Starbuck School District 35 </t>
  </si>
  <si>
    <t xml:space="preserve">Steilacoom Hist School Dist 1 </t>
  </si>
  <si>
    <t xml:space="preserve">Steptoe School District 304 </t>
  </si>
  <si>
    <t>using previous data - no new available</t>
  </si>
  <si>
    <t xml:space="preserve">Stevenson-Carson School Dist </t>
  </si>
  <si>
    <t xml:space="preserve">Sultan School District 311 </t>
  </si>
  <si>
    <t xml:space="preserve">Summit Public Schools </t>
  </si>
  <si>
    <t xml:space="preserve">Summit Valley School Dist 202 </t>
  </si>
  <si>
    <t xml:space="preserve">Sumner-Bonney Lake School District </t>
  </si>
  <si>
    <t xml:space="preserve">Sunnyside School District 201 </t>
  </si>
  <si>
    <t>Suquamish Tribal Education Dept</t>
  </si>
  <si>
    <t xml:space="preserve">Tacoma School District 10 </t>
  </si>
  <si>
    <t xml:space="preserve">Taholah School District 77 </t>
  </si>
  <si>
    <t xml:space="preserve">Tahoma School District 409 </t>
  </si>
  <si>
    <t xml:space="preserve">Tekoa School District 265 </t>
  </si>
  <si>
    <t xml:space="preserve">Tenino School District 402 </t>
  </si>
  <si>
    <t xml:space="preserve">Thorp School District 400 </t>
  </si>
  <si>
    <t xml:space="preserve">Toledo School District 237 </t>
  </si>
  <si>
    <t xml:space="preserve">Tonasket School District 404 </t>
  </si>
  <si>
    <t xml:space="preserve">Toppenish School District 202 </t>
  </si>
  <si>
    <t xml:space="preserve">Touchet School District 300 </t>
  </si>
  <si>
    <t xml:space="preserve">Toutle Lake School Dist 130 </t>
  </si>
  <si>
    <t xml:space="preserve">Trout Lake School Dist R-400 </t>
  </si>
  <si>
    <t xml:space="preserve">Tukwila School District </t>
  </si>
  <si>
    <t xml:space="preserve">Tumwater School District 33 </t>
  </si>
  <si>
    <t xml:space="preserve">Union Gap School District 2 </t>
  </si>
  <si>
    <t xml:space="preserve">University Place Sch Dist 83 </t>
  </si>
  <si>
    <t xml:space="preserve">Valley School District 70 </t>
  </si>
  <si>
    <t xml:space="preserve">Vancouver School District </t>
  </si>
  <si>
    <t>CEP starting 2022</t>
  </si>
  <si>
    <t xml:space="preserve">Vashon Island School Dist 402 </t>
  </si>
  <si>
    <t>Wa-He-Lut Indian School</t>
  </si>
  <si>
    <t xml:space="preserve">Wahkiakum School District </t>
  </si>
  <si>
    <t xml:space="preserve">Wahluke School District 73 </t>
  </si>
  <si>
    <t xml:space="preserve">Waitsburg School District </t>
  </si>
  <si>
    <t xml:space="preserve">Walla Walla School Dist 140 </t>
  </si>
  <si>
    <t xml:space="preserve">Wapato School District 207 </t>
  </si>
  <si>
    <t xml:space="preserve">Warden School District 146-161 </t>
  </si>
  <si>
    <t>Washington School For The Deaf</t>
  </si>
  <si>
    <t>Washington State School For The Blind</t>
  </si>
  <si>
    <t xml:space="preserve">Washougal School Dist 112-6 </t>
  </si>
  <si>
    <t xml:space="preserve">Washtucna School Dist 109-43 </t>
  </si>
  <si>
    <t xml:space="preserve">Waterville School District 209 </t>
  </si>
  <si>
    <t xml:space="preserve">Wellpinit School District 49 </t>
  </si>
  <si>
    <t xml:space="preserve">Wenatchee School District 246 </t>
  </si>
  <si>
    <t xml:space="preserve">West Valley School Dist 208 </t>
  </si>
  <si>
    <t xml:space="preserve">West Valley School Dist 363 </t>
  </si>
  <si>
    <t xml:space="preserve">White Pass School Dist 303 </t>
  </si>
  <si>
    <t xml:space="preserve">White River School Dist 416 </t>
  </si>
  <si>
    <t xml:space="preserve">White Salmon Vly Dist 405-17 </t>
  </si>
  <si>
    <t xml:space="preserve">Wilbur School District 200 </t>
  </si>
  <si>
    <t xml:space="preserve">Willapa Valley School Dist 160 </t>
  </si>
  <si>
    <t xml:space="preserve">Wilson Creek School District </t>
  </si>
  <si>
    <t xml:space="preserve">Winlock School District 232 </t>
  </si>
  <si>
    <t xml:space="preserve">Wishkah Valley School Dist 117 </t>
  </si>
  <si>
    <t xml:space="preserve">Wishram School District 94 </t>
  </si>
  <si>
    <t xml:space="preserve">Woodland School District 404 </t>
  </si>
  <si>
    <t>Yakama Nation Tribal School</t>
  </si>
  <si>
    <t xml:space="preserve">Yakima School District 7 </t>
  </si>
  <si>
    <t xml:space="preserve">Yelm Community Schools </t>
  </si>
  <si>
    <t xml:space="preserve">Zillah School District 205 </t>
  </si>
  <si>
    <t>District  Entity Number</t>
  </si>
  <si>
    <t>District Entity Name</t>
  </si>
  <si>
    <t xml:space="preserve">District NSLP % </t>
  </si>
  <si>
    <t>School Entity  Number</t>
  </si>
  <si>
    <t>School Entity Name</t>
  </si>
  <si>
    <t>NCES Code</t>
  </si>
  <si>
    <t>Annex Name (DO NOT ENTER DATA IN COLUMNS I-N)</t>
  </si>
  <si>
    <t>Students Eligible for Free/ Reduced Meals (NSLP Count)</t>
  </si>
  <si>
    <t>Total Students Enrolled</t>
  </si>
  <si>
    <t>CEP Base Year</t>
  </si>
  <si>
    <t xml:space="preserve">Percentage of Directly Certified Students for CEP </t>
  </si>
  <si>
    <t>Total Students in School eligible for NSLP</t>
  </si>
  <si>
    <t xml:space="preserve">Percent Total NSLP </t>
  </si>
  <si>
    <t>Aberdeen School District 5</t>
  </si>
  <si>
    <t>Grays Harbor Youth Detention</t>
  </si>
  <si>
    <t>Hopkins Preschool Center</t>
  </si>
  <si>
    <t>Central Park Elementary School</t>
  </si>
  <si>
    <t>Harbor High School</t>
  </si>
  <si>
    <t>Robert Gray Elementary School</t>
  </si>
  <si>
    <t>Mcdermoth Elementary School</t>
  </si>
  <si>
    <t>A J West Elementary School</t>
  </si>
  <si>
    <t>Stevens Elementary School</t>
  </si>
  <si>
    <t>Miller Junior High School</t>
  </si>
  <si>
    <t>J M Weatherwax High School</t>
  </si>
  <si>
    <t>Adna School District 226</t>
  </si>
  <si>
    <t>Adna Elementary School</t>
  </si>
  <si>
    <t>Adna Middle-High School</t>
  </si>
  <si>
    <t>Almira School District</t>
  </si>
  <si>
    <t>Almira Elementary/Middle Sch</t>
  </si>
  <si>
    <t>Anacortes School District 103</t>
  </si>
  <si>
    <t>Whitney Elementary School</t>
  </si>
  <si>
    <t>Cap Sante High School</t>
  </si>
  <si>
    <t>Fidalgo Elementary School</t>
  </si>
  <si>
    <t>Mount Erie Elementary School</t>
  </si>
  <si>
    <t>Island View Elementary School</t>
  </si>
  <si>
    <t>Anacortes Middle School</t>
  </si>
  <si>
    <t>Anacortes High School</t>
  </si>
  <si>
    <t>Arlington School District 16</t>
  </si>
  <si>
    <t>Weston High School</t>
  </si>
  <si>
    <t>Stillaguamish School</t>
  </si>
  <si>
    <t>Pioneer Elementary School</t>
  </si>
  <si>
    <t>Presidents Elementary School</t>
  </si>
  <si>
    <t>Haller Middle School</t>
  </si>
  <si>
    <t>Eagle Creek Elementary School</t>
  </si>
  <si>
    <t>Post Middle School</t>
  </si>
  <si>
    <t>Kent Prairie Elementary School</t>
  </si>
  <si>
    <t>Arlington High School</t>
  </si>
  <si>
    <t>Asotin-Anatone School Dist 420</t>
  </si>
  <si>
    <t>Asotin Elementary School</t>
  </si>
  <si>
    <t>Asotin Jr-Sr High School</t>
  </si>
  <si>
    <t>Auburn School District 408</t>
  </si>
  <si>
    <t>Auburn Online</t>
  </si>
  <si>
    <t>West Auburn High School</t>
  </si>
  <si>
    <t>Terminal Park Elementary School</t>
  </si>
  <si>
    <t>Arthur Jacobsen Elementary School</t>
  </si>
  <si>
    <t>Gildo Rey Elementary School</t>
  </si>
  <si>
    <t>Lake View Elementary School</t>
  </si>
  <si>
    <t>Bowman Creek Elementary</t>
  </si>
  <si>
    <t>Evergreen Heights Elem School</t>
  </si>
  <si>
    <t>Washington Elementary School</t>
  </si>
  <si>
    <t>Willow Crest Elementary School</t>
  </si>
  <si>
    <t>Ilalko Elementary School</t>
  </si>
  <si>
    <t>Chinook Elementary School</t>
  </si>
  <si>
    <t>Hazelwood Elementary School</t>
  </si>
  <si>
    <t>Lea Hill Elementary School</t>
  </si>
  <si>
    <t>Lakeland Hills Elementary School</t>
  </si>
  <si>
    <t>Alpac Elementary School</t>
  </si>
  <si>
    <t>Dick Scobee Elementary School</t>
  </si>
  <si>
    <t>Olympic Middle School</t>
  </si>
  <si>
    <t>Cascade Middle School</t>
  </si>
  <si>
    <t>Rainier Middle School</t>
  </si>
  <si>
    <t>Mount Baker Middle School</t>
  </si>
  <si>
    <t>Auburn Mountainview High School</t>
  </si>
  <si>
    <t>Auburn Riverside High School</t>
  </si>
  <si>
    <t>Auburn High School</t>
  </si>
  <si>
    <t>Bainbridge Island Sch Dist 303</t>
  </si>
  <si>
    <t>Mosaic Home Education Partnership</t>
  </si>
  <si>
    <t>Odyssey Multiage Program</t>
  </si>
  <si>
    <t>Captain Charles Wilkes Elementary School</t>
  </si>
  <si>
    <t>Captain Johnston Blakely  Elementary School</t>
  </si>
  <si>
    <t>Ordway Elementary School</t>
  </si>
  <si>
    <t>Eagle Harbor High Schoolcommodore Center</t>
  </si>
  <si>
    <t>Sonoji Sakai Intermediate School</t>
  </si>
  <si>
    <t>Woodward Middle School</t>
  </si>
  <si>
    <t>Bainbridge High School</t>
  </si>
  <si>
    <t>Battle Ground School Dist 119</t>
  </si>
  <si>
    <t>Summit View High School</t>
  </si>
  <si>
    <t>Pleasant Valley Middle School</t>
  </si>
  <si>
    <t>Daybreak Middle School</t>
  </si>
  <si>
    <t>Maple Grove K-8</t>
  </si>
  <si>
    <t>Tukes Valley Primary School</t>
  </si>
  <si>
    <t>Daybreak Primary</t>
  </si>
  <si>
    <t>Pleasant Valley Primary School</t>
  </si>
  <si>
    <t>Tukes Valley Middle School</t>
  </si>
  <si>
    <t>Cam Academy</t>
  </si>
  <si>
    <t>Glenwood Heights Primary Sch</t>
  </si>
  <si>
    <t>Amboy Middle School</t>
  </si>
  <si>
    <t>Captain Strong Elem School</t>
  </si>
  <si>
    <t>Chief Umtuch Middle School</t>
  </si>
  <si>
    <t>Laurin Middle School</t>
  </si>
  <si>
    <t>Yacolt Primary School</t>
  </si>
  <si>
    <t>River Homelink</t>
  </si>
  <si>
    <t>Prairie High School</t>
  </si>
  <si>
    <t>Battle Ground High School</t>
  </si>
  <si>
    <t>Bellevue School District 405</t>
  </si>
  <si>
    <t>Woodridge Elementary School</t>
  </si>
  <si>
    <t>Bellevue Big Picture School</t>
  </si>
  <si>
    <t>Bennett Elementary School</t>
  </si>
  <si>
    <t>Eastgate Elementary School</t>
  </si>
  <si>
    <t>Ardmore Elementary School</t>
  </si>
  <si>
    <t>Sherwood Forest Elem School</t>
  </si>
  <si>
    <t>Newport Heights Elem School</t>
  </si>
  <si>
    <t>Phantom Lake Elem School</t>
  </si>
  <si>
    <t>Enatai Elementary School</t>
  </si>
  <si>
    <t>Wilburton Elementary School</t>
  </si>
  <si>
    <t>Medina Elementary School</t>
  </si>
  <si>
    <t>Jing Mei Elementary</t>
  </si>
  <si>
    <t>Puesta Del Sol  Elementary School Sunset Elementary School</t>
  </si>
  <si>
    <t>Lake Hills Elementary School</t>
  </si>
  <si>
    <t>Clyde Hill Elementary School</t>
  </si>
  <si>
    <t>Cherry Crest Elementary School</t>
  </si>
  <si>
    <t>International School</t>
  </si>
  <si>
    <t>Stevenson Elementary School</t>
  </si>
  <si>
    <t>Spiritridge Elementary School</t>
  </si>
  <si>
    <t>Somerset Elementary School</t>
  </si>
  <si>
    <t>Highland Middle School</t>
  </si>
  <si>
    <t>Tillicum Middle School</t>
  </si>
  <si>
    <t>Chinook Middle School</t>
  </si>
  <si>
    <t>Odle Middle School</t>
  </si>
  <si>
    <t>Tyee Middle School</t>
  </si>
  <si>
    <t>Sammamish Sr High School</t>
  </si>
  <si>
    <t>Bellevue Sr High School</t>
  </si>
  <si>
    <t>Interlake Sr High School</t>
  </si>
  <si>
    <t>Newport Sr High School</t>
  </si>
  <si>
    <t>Bellingham School District 501</t>
  </si>
  <si>
    <t>Options High School</t>
  </si>
  <si>
    <t>Columbia Elementary School</t>
  </si>
  <si>
    <t>Alderwood Elementary School</t>
  </si>
  <si>
    <t>Sunnyland Elementary School</t>
  </si>
  <si>
    <t>Lowell Elementary School</t>
  </si>
  <si>
    <t>Cozier Elementary School</t>
  </si>
  <si>
    <t>Birchwood Elementary School</t>
  </si>
  <si>
    <t>Roosevelt Elementary School</t>
  </si>
  <si>
    <t>Wade King Elementary School</t>
  </si>
  <si>
    <t>Cordata Elementary School</t>
  </si>
  <si>
    <t>Parkview Elementary School</t>
  </si>
  <si>
    <t>Northern Heights Elementary School</t>
  </si>
  <si>
    <t>Silver Beach Elementary Sch</t>
  </si>
  <si>
    <t>Geneva Elementary School</t>
  </si>
  <si>
    <t>Happy Valley Elem School</t>
  </si>
  <si>
    <t>Shuksan Middle School</t>
  </si>
  <si>
    <t>Fairhaven Middle School</t>
  </si>
  <si>
    <t>Kulshan Middle School</t>
  </si>
  <si>
    <t>Whatcom Middle School</t>
  </si>
  <si>
    <t>Sehome High School</t>
  </si>
  <si>
    <t>Bellingham High School</t>
  </si>
  <si>
    <t>Squalicum High School</t>
  </si>
  <si>
    <t>Benge School District 122</t>
  </si>
  <si>
    <t>Benge Elementary School</t>
  </si>
  <si>
    <t>Bethel School District 403</t>
  </si>
  <si>
    <t>Elk Plain Head Start</t>
  </si>
  <si>
    <t>Bethel Hope Early Learning Center</t>
  </si>
  <si>
    <t>Roy Elementary School</t>
  </si>
  <si>
    <t>Challenger High School</t>
  </si>
  <si>
    <t>Kapowsin Elementary School</t>
  </si>
  <si>
    <t>Katherine G Johnson Elementary</t>
  </si>
  <si>
    <t>Spanaway Elementary School</t>
  </si>
  <si>
    <t>Graham Elementary School</t>
  </si>
  <si>
    <t>Centennial Elementary School</t>
  </si>
  <si>
    <t>Evergreen Elementary School</t>
  </si>
  <si>
    <t>Frederickson Elementary</t>
  </si>
  <si>
    <t>Naches Trail Elementary School</t>
  </si>
  <si>
    <t>Camas Prairie Elem School</t>
  </si>
  <si>
    <t>Rocky Ridge Elementary School</t>
  </si>
  <si>
    <t>North Star Elementary</t>
  </si>
  <si>
    <t>Clover Creek Elementary School</t>
  </si>
  <si>
    <t>Pioneer Valley Elementary Sch</t>
  </si>
  <si>
    <t>Cougar Mountain Middle School</t>
  </si>
  <si>
    <t>Shining Mountain Elem School</t>
  </si>
  <si>
    <t>Elk Plain School Of Choice K-8</t>
  </si>
  <si>
    <t>Frontier Middle School</t>
  </si>
  <si>
    <t>Nelson Elementary</t>
  </si>
  <si>
    <t>Cedarcrest Middle School</t>
  </si>
  <si>
    <t>Spanaway Middle School</t>
  </si>
  <si>
    <t>Bethel Middle  School</t>
  </si>
  <si>
    <t>Liberty Middle School</t>
  </si>
  <si>
    <t>Chester H.Thompson Elementary School</t>
  </si>
  <si>
    <t>Bethel High School</t>
  </si>
  <si>
    <t>Graham-Kapowsin High School</t>
  </si>
  <si>
    <t>Spanaway Lake High School</t>
  </si>
  <si>
    <t>Bickleton School District 203</t>
  </si>
  <si>
    <t>Bickleton Jr &amp; Sr High School</t>
  </si>
  <si>
    <t>Bie Cntrl Ofc/Dpt Of Interior</t>
  </si>
  <si>
    <t>Blaine School District 503</t>
  </si>
  <si>
    <t>Point Roberts Primary School</t>
  </si>
  <si>
    <t>Blaine Middle School</t>
  </si>
  <si>
    <t>Blaine Primary School</t>
  </si>
  <si>
    <t>Blaine Elementary School</t>
  </si>
  <si>
    <t>Blaine High School</t>
  </si>
  <si>
    <t>Boistfort School District 234</t>
  </si>
  <si>
    <t>Boistfort Elementary School</t>
  </si>
  <si>
    <t>Bremerton School District 100-C</t>
  </si>
  <si>
    <t>Career &amp; Academic Re-Engagement Center</t>
  </si>
  <si>
    <t>Renaissance High School</t>
  </si>
  <si>
    <t>West Sound Technical Skills Center</t>
  </si>
  <si>
    <t>Naval Avenue Elementary School</t>
  </si>
  <si>
    <t>Crownhill Elementary School</t>
  </si>
  <si>
    <t>Armin Jahr Elementary School</t>
  </si>
  <si>
    <t>Kitsap Lake Elementary School</t>
  </si>
  <si>
    <t>View Ridge Elementary School</t>
  </si>
  <si>
    <t>West Hills S.T.E.M. Academy</t>
  </si>
  <si>
    <t>Mountain View Middle School</t>
  </si>
  <si>
    <t>Bremmerton High School</t>
  </si>
  <si>
    <t>Brewster School District 111</t>
  </si>
  <si>
    <t>Brewster Alternative High School</t>
  </si>
  <si>
    <t>Brewster Middle School</t>
  </si>
  <si>
    <t>Brewster Elementary</t>
  </si>
  <si>
    <t>Brewster High School</t>
  </si>
  <si>
    <t>Bridgeport School District 75</t>
  </si>
  <si>
    <t>Bridgeport Middle School</t>
  </si>
  <si>
    <t>Bridgeport High School</t>
  </si>
  <si>
    <t>Bridgeport Elementary School</t>
  </si>
  <si>
    <t>Brinnon School District # 46</t>
  </si>
  <si>
    <t>Brinnon Elementary School</t>
  </si>
  <si>
    <t>Burlington-Edison Sch Dist 100</t>
  </si>
  <si>
    <t>Edison Elementary School</t>
  </si>
  <si>
    <t>Allen Elementary School</t>
  </si>
  <si>
    <t>West View Elementary School</t>
  </si>
  <si>
    <t>Bay View Elementary School</t>
  </si>
  <si>
    <t>Umbarger Elem School</t>
  </si>
  <si>
    <t>Burlington-Edison High School</t>
  </si>
  <si>
    <t>Camas School District 117</t>
  </si>
  <si>
    <t>Hayes Freedom High School</t>
  </si>
  <si>
    <t>Discovery High School</t>
  </si>
  <si>
    <t>Odyssey Middle School</t>
  </si>
  <si>
    <t>Lacamas Lake Elementary</t>
  </si>
  <si>
    <t>Prune Hill Elementary School</t>
  </si>
  <si>
    <t>Grass Valley Elementary School</t>
  </si>
  <si>
    <t>Fox Elementary School</t>
  </si>
  <si>
    <t>Helen Baller Elementary School</t>
  </si>
  <si>
    <t>Woodburn Elementary School</t>
  </si>
  <si>
    <t>Skyridge Mid School</t>
  </si>
  <si>
    <t>Camas High School</t>
  </si>
  <si>
    <t>Cape Flattery School Dist 401</t>
  </si>
  <si>
    <t>Clallam Bay Elem &amp; High School</t>
  </si>
  <si>
    <t>Neah Bay School</t>
  </si>
  <si>
    <t>Carbonado Hist School Dist 19</t>
  </si>
  <si>
    <t>Carbonado Elementary School</t>
  </si>
  <si>
    <t>Cascade School District 228</t>
  </si>
  <si>
    <t>Osborn Elementary School</t>
  </si>
  <si>
    <t>Peshastin-Dryden Elem School</t>
  </si>
  <si>
    <t>Icicle River Middle School</t>
  </si>
  <si>
    <t>Cascade High School</t>
  </si>
  <si>
    <t>Cashmere School District 222</t>
  </si>
  <si>
    <t>Cashmere High School</t>
  </si>
  <si>
    <t>Cashmere Middle School</t>
  </si>
  <si>
    <t>Vale Elementary School</t>
  </si>
  <si>
    <t>Castle Rock School Dist 401</t>
  </si>
  <si>
    <t>Castle Rock Middle School</t>
  </si>
  <si>
    <t>Castle Rock High School</t>
  </si>
  <si>
    <t>Castle Rock Elementary School</t>
  </si>
  <si>
    <t>Catalyst Public Schools</t>
  </si>
  <si>
    <t>Catalyst Bremerton</t>
  </si>
  <si>
    <t>Centerville School Dist 215</t>
  </si>
  <si>
    <t>Centerville Elementary School</t>
  </si>
  <si>
    <t>Central Kitsap School District 401</t>
  </si>
  <si>
    <t>Esquire Hills Elementary School</t>
  </si>
  <si>
    <t>Pinecrest Elementary School</t>
  </si>
  <si>
    <t>Green Mountain Elementary School</t>
  </si>
  <si>
    <t>Cottonwood Elementary School</t>
  </si>
  <si>
    <t>Silverdale Elementary School</t>
  </si>
  <si>
    <t>Silver Ridge Elementary School</t>
  </si>
  <si>
    <t>Woodlands Elementary School</t>
  </si>
  <si>
    <t>Cougar Valley Elem School</t>
  </si>
  <si>
    <t>Clear Creek Elementary School</t>
  </si>
  <si>
    <t>Brownsville Elementary School</t>
  </si>
  <si>
    <t>Hawk Elementary School (Hejp)</t>
  </si>
  <si>
    <t>Emerald Heights Elementary School</t>
  </si>
  <si>
    <t>Fairview Middle School</t>
  </si>
  <si>
    <t>Ridgetop Middle School</t>
  </si>
  <si>
    <t>Barker Creek Learning Center</t>
  </si>
  <si>
    <t>Central Kitsap Middle School</t>
  </si>
  <si>
    <t>Klahowya Secondary School</t>
  </si>
  <si>
    <t>Olympic High School</t>
  </si>
  <si>
    <t>Central Kitsap High School</t>
  </si>
  <si>
    <t>Central Valley Sch Dist 356</t>
  </si>
  <si>
    <t>Ables Cvvl</t>
  </si>
  <si>
    <t>Spokane Valley Learning Academy</t>
  </si>
  <si>
    <t>Spokane Valley Stem Academy</t>
  </si>
  <si>
    <t>University Center Aka Central Valley Early Learning Center</t>
  </si>
  <si>
    <t>Mica Peak Fka Yokes Fka Barker High School</t>
  </si>
  <si>
    <t>Spokane Valley Tech</t>
  </si>
  <si>
    <t>Progress Elementary School</t>
  </si>
  <si>
    <t>University Elementary School</t>
  </si>
  <si>
    <t>Broadway Elementary School</t>
  </si>
  <si>
    <t>South Pines Elementary School</t>
  </si>
  <si>
    <t>Mcdonald Elementary School</t>
  </si>
  <si>
    <t>Adams Elementary School</t>
  </si>
  <si>
    <t>Summit School</t>
  </si>
  <si>
    <t>Ponderosa Elementary School</t>
  </si>
  <si>
    <t>Chester Elementary School</t>
  </si>
  <si>
    <t>Bowdish  Middle School</t>
  </si>
  <si>
    <t>Liberty Creek Elementary</t>
  </si>
  <si>
    <t>Horizon Middle School</t>
  </si>
  <si>
    <t>Liberty Lake Elementary</t>
  </si>
  <si>
    <t>Greenacres Middle School</t>
  </si>
  <si>
    <t>North Pines Middle School</t>
  </si>
  <si>
    <t>Selkirk Middle School</t>
  </si>
  <si>
    <t>Riverbend Elementary</t>
  </si>
  <si>
    <t>Greenacres Elementary School</t>
  </si>
  <si>
    <t>Opportunity Elementary School</t>
  </si>
  <si>
    <t>Evergreen Middle School</t>
  </si>
  <si>
    <t>Sunrise Elementary School</t>
  </si>
  <si>
    <t>Ridgeline High School</t>
  </si>
  <si>
    <t>University High School</t>
  </si>
  <si>
    <t>Central Valley High School</t>
  </si>
  <si>
    <t>Centralia School District 401</t>
  </si>
  <si>
    <t>Centralia Alternative</t>
  </si>
  <si>
    <t>Oakview Elementary School</t>
  </si>
  <si>
    <t>Jefferson-Lincoln Elem School</t>
  </si>
  <si>
    <t>Fords Prairie Elem School</t>
  </si>
  <si>
    <t>Centralia Middle School</t>
  </si>
  <si>
    <t>Centralia High School</t>
  </si>
  <si>
    <t>Chehalis School District 302</t>
  </si>
  <si>
    <t>Green Hill Academic School</t>
  </si>
  <si>
    <t>Lewis Co. Juvenile Detention</t>
  </si>
  <si>
    <t>Lewis County Alternative School</t>
  </si>
  <si>
    <t>James W. Lintott Elementary School</t>
  </si>
  <si>
    <t>Orin Smith Elementary School</t>
  </si>
  <si>
    <t>Chehalis Middle School</t>
  </si>
  <si>
    <t>W.F. West High School</t>
  </si>
  <si>
    <t>Cheney Public Sch District 360</t>
  </si>
  <si>
    <t>Nike Site Aka Home Works!</t>
  </si>
  <si>
    <t>Cheney Alternative School Aka Three Springs High School</t>
  </si>
  <si>
    <t>Salnave Elementary School</t>
  </si>
  <si>
    <t>Snowdon Elementary</t>
  </si>
  <si>
    <t>Betz Elementary School</t>
  </si>
  <si>
    <t>Windsor Elementary School</t>
  </si>
  <si>
    <t>Westwood Middle School</t>
  </si>
  <si>
    <t>Sunset Elementary School</t>
  </si>
  <si>
    <t>Cheney Middle High School</t>
  </si>
  <si>
    <t>Cheney High School</t>
  </si>
  <si>
    <t>Chewelah School District 36</t>
  </si>
  <si>
    <t>Chewelah Alternative Aka Open Doors</t>
  </si>
  <si>
    <t>Home Link Alternative Aka Quartzite</t>
  </si>
  <si>
    <t>Jenkins High School</t>
  </si>
  <si>
    <t>Gess Elementary School</t>
  </si>
  <si>
    <t>Chimacum School District 49</t>
  </si>
  <si>
    <t>Chimacum Creek Primary School</t>
  </si>
  <si>
    <t>Chimacum Elementary School</t>
  </si>
  <si>
    <t>Chimacum Jr. And Sr. High School</t>
  </si>
  <si>
    <t>Clarkston School Dist J250-185</t>
  </si>
  <si>
    <t>Educational Opportunity Center</t>
  </si>
  <si>
    <t>Highland Elementary School</t>
  </si>
  <si>
    <t>Grantham Elementary School</t>
  </si>
  <si>
    <t>Lincoln Middle School</t>
  </si>
  <si>
    <t>Parkway Elementary School</t>
  </si>
  <si>
    <t>Heights Elementary School</t>
  </si>
  <si>
    <t>Clarkston High School</t>
  </si>
  <si>
    <t>Cle Elum-Roslyn District 404</t>
  </si>
  <si>
    <t>Swiftwater Learning Center</t>
  </si>
  <si>
    <t>Strom Middle School</t>
  </si>
  <si>
    <t>Cle Elum-Roslyn High School</t>
  </si>
  <si>
    <t>Cle Elum-Roslyn Elem School</t>
  </si>
  <si>
    <t>Clover Park School Dist 400</t>
  </si>
  <si>
    <t>Woodbrook Junior High School</t>
  </si>
  <si>
    <t>Clover Park Early Learning Center</t>
  </si>
  <si>
    <t>Custer Elementary School</t>
  </si>
  <si>
    <t>Tillicum Elementary School</t>
  </si>
  <si>
    <t>Meriwether Elementary School</t>
  </si>
  <si>
    <t>Dower Elementary School</t>
  </si>
  <si>
    <t>Oakbrook Elementary School</t>
  </si>
  <si>
    <t>Beachwood Elementary School</t>
  </si>
  <si>
    <t>Tyee Park Elementary School</t>
  </si>
  <si>
    <t>Park Lodge Elementary School</t>
  </si>
  <si>
    <t>Idlewild Elementary School</t>
  </si>
  <si>
    <t>Lake Louise Elementary School</t>
  </si>
  <si>
    <t>Hillside Elementary School</t>
  </si>
  <si>
    <t>Carter Lake Elementary School</t>
  </si>
  <si>
    <t>Rainier Elementary School</t>
  </si>
  <si>
    <t>Lakeview Hope Academy</t>
  </si>
  <si>
    <t>Lochburn Middle School</t>
  </si>
  <si>
    <t>Four Heroes Elementary School</t>
  </si>
  <si>
    <t>Hudtloff Junior High School</t>
  </si>
  <si>
    <t>Harrison Prep</t>
  </si>
  <si>
    <t>Dr. Claudia Thomas Middle School</t>
  </si>
  <si>
    <t>Lakes High School</t>
  </si>
  <si>
    <t>Clover Park High School</t>
  </si>
  <si>
    <t>Colfax School District 300</t>
  </si>
  <si>
    <t>Colfax High School</t>
  </si>
  <si>
    <t>Jennings Elementary School</t>
  </si>
  <si>
    <t>College Place Public Schools 250</t>
  </si>
  <si>
    <t>College Place High School</t>
  </si>
  <si>
    <t>Davis Elementary School</t>
  </si>
  <si>
    <t>Sager Middle School</t>
  </si>
  <si>
    <t>Colton Cons School Dist 306</t>
  </si>
  <si>
    <t>Colton High</t>
  </si>
  <si>
    <t>Colton  School</t>
  </si>
  <si>
    <t>Columbia School District 206</t>
  </si>
  <si>
    <t>Columbia Elem &amp; High School</t>
  </si>
  <si>
    <t>Columbia School District 400</t>
  </si>
  <si>
    <t>Columbia Middle School</t>
  </si>
  <si>
    <t>Columbia High School</t>
  </si>
  <si>
    <t>Colville School District 115</t>
  </si>
  <si>
    <t>Panorama  Alternative School At Aster</t>
  </si>
  <si>
    <t>Hofstetter Elementary School</t>
  </si>
  <si>
    <t>Fort Colville Elementary Sch</t>
  </si>
  <si>
    <t>Colville Jr High School</t>
  </si>
  <si>
    <t>Colville High School</t>
  </si>
  <si>
    <t>Concrete School District 11</t>
  </si>
  <si>
    <t>Concrete High School</t>
  </si>
  <si>
    <t>Concrete Elementary School</t>
  </si>
  <si>
    <t>Conway School District 317</t>
  </si>
  <si>
    <t>Conway School</t>
  </si>
  <si>
    <t>Cosmopolis School District 99</t>
  </si>
  <si>
    <t>Cosmopolis Elementary School</t>
  </si>
  <si>
    <t>Coulee-Hartline Sch Dist 151</t>
  </si>
  <si>
    <t>Almira-Coulee-Hartline H S</t>
  </si>
  <si>
    <t>Coulee City Elementary School</t>
  </si>
  <si>
    <t>Coupeville School District 204</t>
  </si>
  <si>
    <t>Coupeville Middle School</t>
  </si>
  <si>
    <t>Coupeville High School</t>
  </si>
  <si>
    <t>Coupeville Elementary School</t>
  </si>
  <si>
    <t>Crescent School District 313</t>
  </si>
  <si>
    <t>Crescent K-12 School</t>
  </si>
  <si>
    <t>Creston School District 73</t>
  </si>
  <si>
    <t>Creston Elementary School</t>
  </si>
  <si>
    <t>Creston Jr/Sr High School</t>
  </si>
  <si>
    <t>Curlew School District 50</t>
  </si>
  <si>
    <t>Curlew Elementary-High School</t>
  </si>
  <si>
    <t>Cusick School District 59</t>
  </si>
  <si>
    <t>Kalispel Language Immersion School</t>
  </si>
  <si>
    <t>Bess Herian Elementary School</t>
  </si>
  <si>
    <t>Cusick Jrsr High School</t>
  </si>
  <si>
    <t>Darrington School District 330</t>
  </si>
  <si>
    <t>Darrington  High/Middle  School</t>
  </si>
  <si>
    <t>Darrington Elementary School</t>
  </si>
  <si>
    <t>Davenport School District 207</t>
  </si>
  <si>
    <t>Davenport Elementary School</t>
  </si>
  <si>
    <t>Davenport Middlehigh School</t>
  </si>
  <si>
    <t>Dayton School District 2</t>
  </si>
  <si>
    <t>Dayton Middle School</t>
  </si>
  <si>
    <t>Dayton Sr High School</t>
  </si>
  <si>
    <t>Dayton Elementary School</t>
  </si>
  <si>
    <t>Deer Park School District 414</t>
  </si>
  <si>
    <t>Deer Park Alternative High School</t>
  </si>
  <si>
    <t>Deer Park Home-Link School</t>
  </si>
  <si>
    <t>Deer Park Early Learning Center</t>
  </si>
  <si>
    <t>Deer Park Elementary School</t>
  </si>
  <si>
    <t>Arcadia Elementary School</t>
  </si>
  <si>
    <t>Deer Park Middle School</t>
  </si>
  <si>
    <t>Deer Park High School</t>
  </si>
  <si>
    <t>Dieringer School District 343</t>
  </si>
  <si>
    <t>Lake Tapps Elementary School</t>
  </si>
  <si>
    <t>Dieringer Heights Elementary School</t>
  </si>
  <si>
    <t>North Tapps Middle School</t>
  </si>
  <si>
    <t>Dixie School District 101</t>
  </si>
  <si>
    <t>Dixie Elementary School</t>
  </si>
  <si>
    <t>East Valley School District 361</t>
  </si>
  <si>
    <t>Ev Parent Partnership</t>
  </si>
  <si>
    <t>Skyview Elementary School</t>
  </si>
  <si>
    <t>Otis Orchards Elem School</t>
  </si>
  <si>
    <t>Trentwood Elementary School</t>
  </si>
  <si>
    <t>East Farms Elementary School</t>
  </si>
  <si>
    <t>East Valley Middle School</t>
  </si>
  <si>
    <t>Trent Elementary School</t>
  </si>
  <si>
    <t>East Valley High School</t>
  </si>
  <si>
    <t>East Valley School District 90</t>
  </si>
  <si>
    <t>Terrace Heights Elem School</t>
  </si>
  <si>
    <t>East Valley Intermediate Sch</t>
  </si>
  <si>
    <t>Moxee Elementary School</t>
  </si>
  <si>
    <t>East Valley Central Mid School</t>
  </si>
  <si>
    <t>Eastmont School District 206</t>
  </si>
  <si>
    <t>Canyon View Group Home</t>
  </si>
  <si>
    <t>Rock Island Elementary School</t>
  </si>
  <si>
    <t>Grant Elementary School</t>
  </si>
  <si>
    <t>Robert E Lee Elementary School</t>
  </si>
  <si>
    <t>Kenroy Elementary School</t>
  </si>
  <si>
    <t>Cascade Elementary School</t>
  </si>
  <si>
    <t>Clovis Point Intermediate School</t>
  </si>
  <si>
    <t>Sterling  School</t>
  </si>
  <si>
    <t>Eastmont Junior High School</t>
  </si>
  <si>
    <t>Eastmont High School</t>
  </si>
  <si>
    <t>Easton School District 28</t>
  </si>
  <si>
    <t>Easton Elementary School</t>
  </si>
  <si>
    <t>Eatonville School District 404</t>
  </si>
  <si>
    <t>Columbia Crest A Stem Academy</t>
  </si>
  <si>
    <t>Weyerhaeuser Elem School</t>
  </si>
  <si>
    <t>Eatonville Elementary School</t>
  </si>
  <si>
    <t>Eatonville Middle School</t>
  </si>
  <si>
    <t>Eatonville High School</t>
  </si>
  <si>
    <t>Edmonds School District 15</t>
  </si>
  <si>
    <t>Alderwood Elementary/Alderwood Early Childhood Center</t>
  </si>
  <si>
    <t>Edmonds Heights K-12</t>
  </si>
  <si>
    <t>Edmonds Elementary School</t>
  </si>
  <si>
    <t>Chase Lake Elementary School</t>
  </si>
  <si>
    <t>Cedar Valley Elementary School</t>
  </si>
  <si>
    <t>Lynndale Elementary School</t>
  </si>
  <si>
    <t>Seaview Elementary School</t>
  </si>
  <si>
    <t>Martha Lake Elementary School</t>
  </si>
  <si>
    <t>Hazelwood Elementary</t>
  </si>
  <si>
    <t>Sherwood Elementary School</t>
  </si>
  <si>
    <t>Brier Elementary School</t>
  </si>
  <si>
    <t>Westgate Elementary School</t>
  </si>
  <si>
    <t>Mountlake Terrace Elem School</t>
  </si>
  <si>
    <t>Beverly Elementary School</t>
  </si>
  <si>
    <t>Maplewood K-8 Parent Cooperative</t>
  </si>
  <si>
    <t>College Place Elem School</t>
  </si>
  <si>
    <t>College Place Middle School</t>
  </si>
  <si>
    <t>Meadowdale Elementary School</t>
  </si>
  <si>
    <t>Spruce Elementary School</t>
  </si>
  <si>
    <t>Cedar Way Elementary School</t>
  </si>
  <si>
    <t>Lynnwood Elementary School</t>
  </si>
  <si>
    <t>Oak Heights Elementary School</t>
  </si>
  <si>
    <t>Hilltop Elementary School</t>
  </si>
  <si>
    <t>Madrona School</t>
  </si>
  <si>
    <t>Terrace Park School</t>
  </si>
  <si>
    <t>Brier Terrace Middle School</t>
  </si>
  <si>
    <t>Meadowdale Middle School</t>
  </si>
  <si>
    <t>Alderwood Middle School</t>
  </si>
  <si>
    <t>Scriber Lake High School</t>
  </si>
  <si>
    <t>Lynnwood High School</t>
  </si>
  <si>
    <t>Mountlake Terrace High School</t>
  </si>
  <si>
    <t>Meadowdale High School</t>
  </si>
  <si>
    <t>Edmonds Woodway High School</t>
  </si>
  <si>
    <t>Ellensburg School District 401</t>
  </si>
  <si>
    <t>Ida Nason Aronica Elementary</t>
  </si>
  <si>
    <t>Lincoln Elementary School</t>
  </si>
  <si>
    <t>Mount Stuart Elementary School</t>
  </si>
  <si>
    <t>Valley View Elementary School</t>
  </si>
  <si>
    <t>Morgan Middle School</t>
  </si>
  <si>
    <t>Ellensburg High School</t>
  </si>
  <si>
    <t>Elma School District 68</t>
  </si>
  <si>
    <t>East Gray'S Harbor High School</t>
  </si>
  <si>
    <t>Elma Middle School</t>
  </si>
  <si>
    <t>Elma High School</t>
  </si>
  <si>
    <t>Elma Elementary School</t>
  </si>
  <si>
    <t>Endicott School District 308</t>
  </si>
  <si>
    <t>Endicott/ St John Elem And Middle School</t>
  </si>
  <si>
    <t>Entiat School District 127</t>
  </si>
  <si>
    <t>Entiat Middle And High School</t>
  </si>
  <si>
    <t>Paul Rumburg Elementary School</t>
  </si>
  <si>
    <t>Enumclaw School District 216</t>
  </si>
  <si>
    <t>J J Smith Elementary School</t>
  </si>
  <si>
    <t>Westwood Elementary School</t>
  </si>
  <si>
    <t>Southwood Elementary School</t>
  </si>
  <si>
    <t>Byron Kibler Elementary School</t>
  </si>
  <si>
    <t>Black Diamond Elementary Sch</t>
  </si>
  <si>
    <t>Enumclaw Middle  School</t>
  </si>
  <si>
    <t>Thunder Mountain Middle School</t>
  </si>
  <si>
    <t>Enumclaw High School</t>
  </si>
  <si>
    <t>Ephrata School District 165</t>
  </si>
  <si>
    <t>Sage Hills High School</t>
  </si>
  <si>
    <t>Parkway Intermediate School</t>
  </si>
  <si>
    <t>Ephrata Middle School</t>
  </si>
  <si>
    <t>Columbia Ridge Elem School</t>
  </si>
  <si>
    <t>Ephrata Sr High School</t>
  </si>
  <si>
    <t>Evaline School District 36</t>
  </si>
  <si>
    <t>Evaline Elementary School</t>
  </si>
  <si>
    <t>Everett School District 2</t>
  </si>
  <si>
    <t>Port Gardner Parent Partnership</t>
  </si>
  <si>
    <t>Sequoia High School</t>
  </si>
  <si>
    <t>Jackson Elementary School</t>
  </si>
  <si>
    <t>Whittier Elementary School</t>
  </si>
  <si>
    <t>Garfield Elementary School</t>
  </si>
  <si>
    <t>Madison Elementary School</t>
  </si>
  <si>
    <t>Hawthorne Elementary School</t>
  </si>
  <si>
    <t>Jefferson Elementary School</t>
  </si>
  <si>
    <t>Monroe Elementary School</t>
  </si>
  <si>
    <t>Silver Firs Elementary School</t>
  </si>
  <si>
    <t>Woodside Elementary School</t>
  </si>
  <si>
    <t>Emerson Elementary School</t>
  </si>
  <si>
    <t>Silver Lake Elementary School</t>
  </si>
  <si>
    <t>Forest View Elementary</t>
  </si>
  <si>
    <t>Mill Creek Elementary School</t>
  </si>
  <si>
    <t>Tambark Creek Es</t>
  </si>
  <si>
    <t>Penny Creek Elementary School</t>
  </si>
  <si>
    <t>Cedar Wood Elementary School</t>
  </si>
  <si>
    <t>North Middle School</t>
  </si>
  <si>
    <t>Eisenhower Middle School</t>
  </si>
  <si>
    <t>Gateway Middle School</t>
  </si>
  <si>
    <t>Heatherwood Middle School</t>
  </si>
  <si>
    <t>Everett High School</t>
  </si>
  <si>
    <t>Henry M Jackson High School</t>
  </si>
  <si>
    <t>49th Street Academy</t>
  </si>
  <si>
    <t>Clark County Voc Skills Center</t>
  </si>
  <si>
    <t>Fircrest Elementary School</t>
  </si>
  <si>
    <t>Hearthwood Elementary School</t>
  </si>
  <si>
    <t>Mill Plain Elementary School</t>
  </si>
  <si>
    <t>Burton Elementary School</t>
  </si>
  <si>
    <t>Riverview Elementary School</t>
  </si>
  <si>
    <t>Burnt Bridge Creek Elem School</t>
  </si>
  <si>
    <t>York Elementary</t>
  </si>
  <si>
    <t>Ellsworth Elementary School</t>
  </si>
  <si>
    <t>Silver Star Elementary School</t>
  </si>
  <si>
    <t>Columbia Valley Elementary</t>
  </si>
  <si>
    <t>Illahee Elementary School</t>
  </si>
  <si>
    <t>Orchards Elementary School</t>
  </si>
  <si>
    <t>Home Choice Academy</t>
  </si>
  <si>
    <t>Legacy High School</t>
  </si>
  <si>
    <t>Emerald Elementary School</t>
  </si>
  <si>
    <t>Image Elementary School</t>
  </si>
  <si>
    <t>Sifton Elementary School</t>
  </si>
  <si>
    <t>Crestline Elementary School</t>
  </si>
  <si>
    <t>Fisher'S Landing Elem School</t>
  </si>
  <si>
    <t>Marrion Elementary School</t>
  </si>
  <si>
    <t>Harmony Elementary School</t>
  </si>
  <si>
    <t>Hela High School</t>
  </si>
  <si>
    <t>Endeavour Elementary</t>
  </si>
  <si>
    <t>Wyeast Middle School</t>
  </si>
  <si>
    <t>Shahala Middle School</t>
  </si>
  <si>
    <t>Covington Middle School</t>
  </si>
  <si>
    <t>Pacific Middle School</t>
  </si>
  <si>
    <t>Evergreen High School</t>
  </si>
  <si>
    <t>Mountain View High School</t>
  </si>
  <si>
    <t>Heritage High School</t>
  </si>
  <si>
    <t>Union High School</t>
  </si>
  <si>
    <t>Evergreen School</t>
  </si>
  <si>
    <t>Federal Way School Dist 210</t>
  </si>
  <si>
    <t>Uptown Square</t>
  </si>
  <si>
    <t>Norman Center</t>
  </si>
  <si>
    <t>Truman High School</t>
  </si>
  <si>
    <t>Federal Way Open Doors</t>
  </si>
  <si>
    <t>Camelot Elementary School</t>
  </si>
  <si>
    <t>Federal Way Public Academy</t>
  </si>
  <si>
    <t>Adelaide Elementary School</t>
  </si>
  <si>
    <t>Star Lake Elementary School</t>
  </si>
  <si>
    <t>Brigadoon Elementary School</t>
  </si>
  <si>
    <t>Green Gables Elementary School</t>
  </si>
  <si>
    <t>Twin Lakes Elementary School</t>
  </si>
  <si>
    <t>Lake Grove Elementary School</t>
  </si>
  <si>
    <t>Panther Lake Elementary School</t>
  </si>
  <si>
    <t>Lakeland Elementary School</t>
  </si>
  <si>
    <t>Meredith Hill Elementary</t>
  </si>
  <si>
    <t>Olympic View Elementary School</t>
  </si>
  <si>
    <t>Lake Dolloff Elementary School</t>
  </si>
  <si>
    <t>Mirror Lake Elementary School</t>
  </si>
  <si>
    <t>Woodmont K-8 School</t>
  </si>
  <si>
    <t>Rainier View Elementary School</t>
  </si>
  <si>
    <t>Enterprise Elementary School</t>
  </si>
  <si>
    <t>Nautilus K-8 School</t>
  </si>
  <si>
    <t>Mark Twain Elementary School</t>
  </si>
  <si>
    <t>Wildwood Elementary School</t>
  </si>
  <si>
    <t>Valhalla Elementary School</t>
  </si>
  <si>
    <t>Sunnycrest Elementary School</t>
  </si>
  <si>
    <t>Sequoyah Middle School</t>
  </si>
  <si>
    <t>Taf@Saghalie</t>
  </si>
  <si>
    <t>Kilo Middle School</t>
  </si>
  <si>
    <t>Lakota Middle School</t>
  </si>
  <si>
    <t>Sacajawea Middle School</t>
  </si>
  <si>
    <t>Illahee Middle School</t>
  </si>
  <si>
    <t>Decatur High School</t>
  </si>
  <si>
    <t>Todd Beamer High School</t>
  </si>
  <si>
    <t>Federal Way High School</t>
  </si>
  <si>
    <t>Thomas Jefferson High School</t>
  </si>
  <si>
    <t>Ferndale School District 502</t>
  </si>
  <si>
    <t>Beach Elementary School</t>
  </si>
  <si>
    <t>Central Elementary School</t>
  </si>
  <si>
    <t>Cascadia Elementary School</t>
  </si>
  <si>
    <t>Skyline Elementary School</t>
  </si>
  <si>
    <t>Eagleridge Elementary School</t>
  </si>
  <si>
    <t>Vista Middle School</t>
  </si>
  <si>
    <t>Ferndale High School</t>
  </si>
  <si>
    <t>Fife School District 417</t>
  </si>
  <si>
    <t>Alice V. Hedden Elementary School</t>
  </si>
  <si>
    <t>Discovery Primary School</t>
  </si>
  <si>
    <t>Columbia Junior High School</t>
  </si>
  <si>
    <t>Surprise Lake Middle School</t>
  </si>
  <si>
    <t>Fife Elementary School</t>
  </si>
  <si>
    <t>Fife High School</t>
  </si>
  <si>
    <t>Finley School District</t>
  </si>
  <si>
    <t>Finley Middle School</t>
  </si>
  <si>
    <t>River View High School</t>
  </si>
  <si>
    <t>Finley Elementary School</t>
  </si>
  <si>
    <t>Franklin Pierce Sch Dist 402</t>
  </si>
  <si>
    <t>The Farm</t>
  </si>
  <si>
    <t>Gates Secondary School</t>
  </si>
  <si>
    <t>Early Learning Center</t>
  </si>
  <si>
    <t>Elmhurst Elementary School</t>
  </si>
  <si>
    <t>Central Avenue Elem School</t>
  </si>
  <si>
    <t>Christensen Elementary School</t>
  </si>
  <si>
    <t>James Sales Elementary School</t>
  </si>
  <si>
    <t>Harvard Elementary School</t>
  </si>
  <si>
    <t>Collins Elementary School</t>
  </si>
  <si>
    <t>Brookdale Elementary School</t>
  </si>
  <si>
    <t>Midland Elementary School</t>
  </si>
  <si>
    <t>Keithley Middle School</t>
  </si>
  <si>
    <t>Ford Middle School</t>
  </si>
  <si>
    <t>Washington High School</t>
  </si>
  <si>
    <t>Franklin Pierce High School</t>
  </si>
  <si>
    <t>Freeman School District 358</t>
  </si>
  <si>
    <t>Freeman Middle School</t>
  </si>
  <si>
    <t>Freeman High School</t>
  </si>
  <si>
    <t>Freeman Elementary School</t>
  </si>
  <si>
    <t>Garfield School District 302</t>
  </si>
  <si>
    <t>Garfield High At Palouse</t>
  </si>
  <si>
    <t>Garfield Middle School</t>
  </si>
  <si>
    <t>Glenwood School District 401</t>
  </si>
  <si>
    <t>Glenwood Elementary-High Sch</t>
  </si>
  <si>
    <t>Goldendale School District</t>
  </si>
  <si>
    <t>Goldendale Middle School</t>
  </si>
  <si>
    <t>Goldendale Primary School</t>
  </si>
  <si>
    <t>Goldendale High School</t>
  </si>
  <si>
    <t>Grand Coulee Dam Sch Dist 301j</t>
  </si>
  <si>
    <t>Lake Roosevelt Elementary</t>
  </si>
  <si>
    <t>Lake Roosevelt High School</t>
  </si>
  <si>
    <t>Grandview School Dist 200</t>
  </si>
  <si>
    <t>Contract Learning Center</t>
  </si>
  <si>
    <t>A H Smith Elementary School</t>
  </si>
  <si>
    <t>Harriet Thompson Elem School</t>
  </si>
  <si>
    <t>Mcclure Elementary School</t>
  </si>
  <si>
    <t>Grandview Middle School</t>
  </si>
  <si>
    <t>Grandview High School</t>
  </si>
  <si>
    <t>Granger School District 204</t>
  </si>
  <si>
    <t>Granger High School</t>
  </si>
  <si>
    <t>Granger Middle School</t>
  </si>
  <si>
    <t>Granite Falls School Dist 332</t>
  </si>
  <si>
    <t>Early Childhood Education And Assistance Program</t>
  </si>
  <si>
    <t>Granite Falls Open Doors</t>
  </si>
  <si>
    <t>Crossroads Alternative  High School</t>
  </si>
  <si>
    <t>Monte Cristo Elementary School</t>
  </si>
  <si>
    <t>Mountain Way Elem School</t>
  </si>
  <si>
    <t>Granite Falls Middle School</t>
  </si>
  <si>
    <t>Granite Falls  High School</t>
  </si>
  <si>
    <t>Grapeview School District 54</t>
  </si>
  <si>
    <t>Grapeview Elementary School</t>
  </si>
  <si>
    <t>Great Northern School Dist 312</t>
  </si>
  <si>
    <t>Great Northern Elem School</t>
  </si>
  <si>
    <t>Green Mountain School Dist 103</t>
  </si>
  <si>
    <t>Green Mountain Elementary Sch</t>
  </si>
  <si>
    <t>Griffin School District 324</t>
  </si>
  <si>
    <t>Griffin School</t>
  </si>
  <si>
    <t>Harrington School District</t>
  </si>
  <si>
    <t>Harrington Eceap Preschool</t>
  </si>
  <si>
    <t>Harrington Middle School</t>
  </si>
  <si>
    <t>Harrington High School</t>
  </si>
  <si>
    <t>Harrington Elementary</t>
  </si>
  <si>
    <t>Highland School District 203</t>
  </si>
  <si>
    <t>Highland Junior High School</t>
  </si>
  <si>
    <t>Tieton Middle School</t>
  </si>
  <si>
    <t>Marcus Whitman-Cowiche School</t>
  </si>
  <si>
    <t>Highland High School</t>
  </si>
  <si>
    <t>Highline School District</t>
  </si>
  <si>
    <t>Waskowitz Environmental Leadership School</t>
  </si>
  <si>
    <t>New Start High School</t>
  </si>
  <si>
    <t>Southern Heights Elem School</t>
  </si>
  <si>
    <t>Valley View Early Learning Center</t>
  </si>
  <si>
    <t>Beverly Park Elementary School</t>
  </si>
  <si>
    <t>Puget Sound Skills Center - Pssc</t>
  </si>
  <si>
    <t>Seahurst Elementary School</t>
  </si>
  <si>
    <t>Madrona Elementary School</t>
  </si>
  <si>
    <t>Cedarhurst Elementary School</t>
  </si>
  <si>
    <t>Raisbeck Aviation High School</t>
  </si>
  <si>
    <t>Parkside Elementary School</t>
  </si>
  <si>
    <t>Gregory Heights Elem School</t>
  </si>
  <si>
    <t>Hazel Valley Elementary School</t>
  </si>
  <si>
    <t>Mount View Elementary School</t>
  </si>
  <si>
    <t>Shorewood Elementary School</t>
  </si>
  <si>
    <t>Mcmicken Heights Elem School</t>
  </si>
  <si>
    <t>North Hill Elementary School</t>
  </si>
  <si>
    <t>Big Picture</t>
  </si>
  <si>
    <t>Des Moines Elementary School</t>
  </si>
  <si>
    <t>Marvista Elementary School</t>
  </si>
  <si>
    <t>Bow Lake Elementary School</t>
  </si>
  <si>
    <t>Midway Elementary School</t>
  </si>
  <si>
    <t>White Center Heights Elem Sch</t>
  </si>
  <si>
    <t>Sylvester Middle School</t>
  </si>
  <si>
    <t>Tyee High School</t>
  </si>
  <si>
    <t>Glacier Middle School</t>
  </si>
  <si>
    <t>Highline High School</t>
  </si>
  <si>
    <t>Mount Rainier High School</t>
  </si>
  <si>
    <t>Hockinson School District 98</t>
  </si>
  <si>
    <t>Hockinson Middle School</t>
  </si>
  <si>
    <t>Hockinson High School</t>
  </si>
  <si>
    <t>Hockinson Heights Elementary School</t>
  </si>
  <si>
    <t>Hood Canal School District 404</t>
  </si>
  <si>
    <t>Hood Canal Elem &amp; Jr High School</t>
  </si>
  <si>
    <t>Hoquiam School District 28</t>
  </si>
  <si>
    <t>Hoquiam Middle School</t>
  </si>
  <si>
    <t>Hoquiam High School</t>
  </si>
  <si>
    <t>Impact Public Schools</t>
  </si>
  <si>
    <t>Impact  Black River Elementary</t>
  </si>
  <si>
    <t>Impact Commencement Bay Elementary</t>
  </si>
  <si>
    <t>Impact Salish Sea Elementary</t>
  </si>
  <si>
    <t>Impact  Puget Sound Elementary</t>
  </si>
  <si>
    <t>Inchelium School District 70</t>
  </si>
  <si>
    <t>Inchelium High School</t>
  </si>
  <si>
    <t>Inchelium Middle School</t>
  </si>
  <si>
    <t>Inchelium Elementary School</t>
  </si>
  <si>
    <t>Index School District 63</t>
  </si>
  <si>
    <t>Index Elementary School</t>
  </si>
  <si>
    <t>Issaquah School District 411</t>
  </si>
  <si>
    <t>Echo Glen School</t>
  </si>
  <si>
    <t>Gibson Ek Highschool</t>
  </si>
  <si>
    <t>Cedar Trails Elementary</t>
  </si>
  <si>
    <t>Cascade Ridge Elementary</t>
  </si>
  <si>
    <t>Maple Hills Elementary School</t>
  </si>
  <si>
    <t>Challenger Elementary School</t>
  </si>
  <si>
    <t>Newcastle Elementary</t>
  </si>
  <si>
    <t>Apollo Elementary School</t>
  </si>
  <si>
    <t>Cougar Ridge Elementary Sch</t>
  </si>
  <si>
    <t>Sunny Hills Elementary School</t>
  </si>
  <si>
    <t>Clark Elementary School</t>
  </si>
  <si>
    <t>Issaquah Valley Elem School</t>
  </si>
  <si>
    <t>Grand Ridge Elementary School</t>
  </si>
  <si>
    <t>Discovery Elementary School</t>
  </si>
  <si>
    <t>Creekside Elementary</t>
  </si>
  <si>
    <t>Briarwood Elementary School</t>
  </si>
  <si>
    <t>Pacific Cascade</t>
  </si>
  <si>
    <t>Issaquah Middle School</t>
  </si>
  <si>
    <t>Maywood Middle School</t>
  </si>
  <si>
    <t>Beaver Lake Middle School</t>
  </si>
  <si>
    <t>Pine Lake Middle School</t>
  </si>
  <si>
    <t>Liberty High School</t>
  </si>
  <si>
    <t>Skyline High School</t>
  </si>
  <si>
    <t>Issaquah High School</t>
  </si>
  <si>
    <t>Juvenile Rehabilitation Administration</t>
  </si>
  <si>
    <t>Ridgeview School</t>
  </si>
  <si>
    <t>Parke Creek School</t>
  </si>
  <si>
    <t>Sunrise School</t>
  </si>
  <si>
    <t>Touchstone Group Juvenile Home</t>
  </si>
  <si>
    <t>Oakridge School</t>
  </si>
  <si>
    <t>Twin Rivers School</t>
  </si>
  <si>
    <t>Woodinville School</t>
  </si>
  <si>
    <t>Canyon View School</t>
  </si>
  <si>
    <t>Kahlotus School District 56</t>
  </si>
  <si>
    <t>Kahlotus School</t>
  </si>
  <si>
    <t>Kalama School District 402</t>
  </si>
  <si>
    <t>Kalama Elementary School</t>
  </si>
  <si>
    <t>Kalama Middle-High School</t>
  </si>
  <si>
    <t>Keller School District 3</t>
  </si>
  <si>
    <t>Keller Elementary School</t>
  </si>
  <si>
    <t>Kelso School District 458</t>
  </si>
  <si>
    <t>Loowit High School</t>
  </si>
  <si>
    <t>Carrolls Elementary School</t>
  </si>
  <si>
    <t>Rose Valley Elementary School</t>
  </si>
  <si>
    <t>Barnes Elementary School</t>
  </si>
  <si>
    <t>Wallace Elementary School</t>
  </si>
  <si>
    <t>Butler Acres Elementary School</t>
  </si>
  <si>
    <t>Huntington Junior High School</t>
  </si>
  <si>
    <t>Coweeman Junior High School</t>
  </si>
  <si>
    <t>Lexington Elementary School</t>
  </si>
  <si>
    <t>Kelso High School</t>
  </si>
  <si>
    <t>Kennewick School District 17</t>
  </si>
  <si>
    <t>Benton/Franklin Juv Justice Center</t>
  </si>
  <si>
    <t>Mid-Columbia Parent Partnership</t>
  </si>
  <si>
    <t>Phoenix High School</t>
  </si>
  <si>
    <t>Vista Elementary School</t>
  </si>
  <si>
    <t>Ridge View Elementary School</t>
  </si>
  <si>
    <t>Sunset View Elementary School</t>
  </si>
  <si>
    <t>Canyon View Elementary School</t>
  </si>
  <si>
    <t>Southgate Elementary School</t>
  </si>
  <si>
    <t>Tri City Area Voc Skills Center</t>
  </si>
  <si>
    <t>Sage Crest Elementary School</t>
  </si>
  <si>
    <t>Fuerza Elementary School</t>
  </si>
  <si>
    <t>Park Middle School</t>
  </si>
  <si>
    <t>Amon Creek Elementary School</t>
  </si>
  <si>
    <t>Highlands Middle School</t>
  </si>
  <si>
    <t>Horse Heaven Hills Mid School</t>
  </si>
  <si>
    <t>Amistad Elementary School</t>
  </si>
  <si>
    <t>Desert Hills Middle School</t>
  </si>
  <si>
    <t>Kennewick High School</t>
  </si>
  <si>
    <t>Southridge High School</t>
  </si>
  <si>
    <t>Kamiakin High School</t>
  </si>
  <si>
    <t>Kent School District</t>
  </si>
  <si>
    <t>Igrad</t>
  </si>
  <si>
    <t>Kent Phoenix Academy</t>
  </si>
  <si>
    <t>Regional Justice Center</t>
  </si>
  <si>
    <t>Kent Laboratory Academy</t>
  </si>
  <si>
    <t>Meadow Ridge Elementary School</t>
  </si>
  <si>
    <t>Springbrook Elementary School</t>
  </si>
  <si>
    <t>Soos Creek Elementary School</t>
  </si>
  <si>
    <t>Fairwood Elementary School</t>
  </si>
  <si>
    <t>Grass Lake Elementary School</t>
  </si>
  <si>
    <t>Park Orchard Elementary School</t>
  </si>
  <si>
    <t>Pine Tree Elementary School</t>
  </si>
  <si>
    <t>Horizon Elementary School</t>
  </si>
  <si>
    <t>Sawyer Woods Elem School</t>
  </si>
  <si>
    <t>Emerald Park Elementary</t>
  </si>
  <si>
    <t>Jenkins Creek Elem School</t>
  </si>
  <si>
    <t>Carriage Crest Elementary Sch</t>
  </si>
  <si>
    <t>Crestwood Elementary School</t>
  </si>
  <si>
    <t>Glenridge Elementary School</t>
  </si>
  <si>
    <t>East Hill Elementary School</t>
  </si>
  <si>
    <t>Neely-O'Brien Elementary Sch</t>
  </si>
  <si>
    <t>Ridgewood Elementary School</t>
  </si>
  <si>
    <t>Lake Youngs Elementary School</t>
  </si>
  <si>
    <t>Daniel Elementary School</t>
  </si>
  <si>
    <t>Meridian Elementary School</t>
  </si>
  <si>
    <t>Millennium Elementary</t>
  </si>
  <si>
    <t>Scenic Hill Elementary School</t>
  </si>
  <si>
    <t>Northwood Junior High School</t>
  </si>
  <si>
    <t>Martin Sortun Elem School</t>
  </si>
  <si>
    <t>Meridian Junior High School</t>
  </si>
  <si>
    <t>Mattson Junior High School</t>
  </si>
  <si>
    <t>Cedar Heights Jr High School</t>
  </si>
  <si>
    <t>Kent Elementary School</t>
  </si>
  <si>
    <t>River Ridge Elementary</t>
  </si>
  <si>
    <t>Covington Elementary School</t>
  </si>
  <si>
    <t>Meeker Junior High School</t>
  </si>
  <si>
    <t>Mill Creek Middle School</t>
  </si>
  <si>
    <t>Kentlake High School</t>
  </si>
  <si>
    <t>Kentwood High School</t>
  </si>
  <si>
    <t>Kentridge High School</t>
  </si>
  <si>
    <t>Kent Meridian Sr High School</t>
  </si>
  <si>
    <t>Kettle Falls School Dist 212</t>
  </si>
  <si>
    <t>Kettle Falls Early Learning Center</t>
  </si>
  <si>
    <t>Kettle Falls Middle School</t>
  </si>
  <si>
    <t>Kettle Falls High School</t>
  </si>
  <si>
    <t>Kettle Falls Elementary School</t>
  </si>
  <si>
    <t>Kiona-Benton City Sch Dist 52</t>
  </si>
  <si>
    <t>Kiona-Benton City Middle School</t>
  </si>
  <si>
    <t>Kiona-Benton City High School</t>
  </si>
  <si>
    <t>Kiona-Benton City Elementary School</t>
  </si>
  <si>
    <t>Kittitas School District 403</t>
  </si>
  <si>
    <t>Kittitas Elementary School</t>
  </si>
  <si>
    <t>Kittitas High School</t>
  </si>
  <si>
    <t>Klickitat School District 402</t>
  </si>
  <si>
    <t>Klickitat Elementary And High School</t>
  </si>
  <si>
    <t>La Center School District 101</t>
  </si>
  <si>
    <t>La Center Middle School</t>
  </si>
  <si>
    <t>La Center High School</t>
  </si>
  <si>
    <t>La Center Elementary School</t>
  </si>
  <si>
    <t>La Conner School District 311</t>
  </si>
  <si>
    <t>La Conner Middle School</t>
  </si>
  <si>
    <t>La Conner High School</t>
  </si>
  <si>
    <t>La Conner Elementary School</t>
  </si>
  <si>
    <t>Lacrosse Joint School Dist 126</t>
  </si>
  <si>
    <t>Lacrosse Elementary School</t>
  </si>
  <si>
    <t>Lacrosse High School</t>
  </si>
  <si>
    <t>Lake Chelan School Dist 129</t>
  </si>
  <si>
    <t>Holden Village Community Sch</t>
  </si>
  <si>
    <t>Chelan School Of Innovation</t>
  </si>
  <si>
    <t>Lake Chelan Preschool</t>
  </si>
  <si>
    <t>Chelan Middle School</t>
  </si>
  <si>
    <t>Chelan High School</t>
  </si>
  <si>
    <t>Morgan Owings Elementary Sch</t>
  </si>
  <si>
    <t>Lake Quinault School Dist 97</t>
  </si>
  <si>
    <t>Lake Quinault Eceap/Preschool</t>
  </si>
  <si>
    <t>Lake Quinault Middle/High School</t>
  </si>
  <si>
    <t>Lake Quinault School (K-12)</t>
  </si>
  <si>
    <t>Lake Stevens School District 4</t>
  </si>
  <si>
    <t>Homelink</t>
  </si>
  <si>
    <t>Mount Pilchuck Elem School</t>
  </si>
  <si>
    <t>Stevens Creek Elementary</t>
  </si>
  <si>
    <t>Glenwood Elementary School</t>
  </si>
  <si>
    <t>Lake Stevens Middle School</t>
  </si>
  <si>
    <t>North Lake Middle School</t>
  </si>
  <si>
    <t>Hillcrest Elementary School</t>
  </si>
  <si>
    <t>Cavelero Mid High School</t>
  </si>
  <si>
    <t>Lake Stevens High School</t>
  </si>
  <si>
    <t>Lake Washington Sch Dist 414</t>
  </si>
  <si>
    <t>Community Elementary School</t>
  </si>
  <si>
    <t>Lake Washington School District Online School</t>
  </si>
  <si>
    <t>Renaissance Middle School</t>
  </si>
  <si>
    <t>Old Redmond Schoolhouse</t>
  </si>
  <si>
    <t>Emerson High School</t>
  </si>
  <si>
    <t>Juanita Elementary School</t>
  </si>
  <si>
    <t>Wilder Elementary School</t>
  </si>
  <si>
    <t>Mann Elementary School</t>
  </si>
  <si>
    <t>Muir Elementary School</t>
  </si>
  <si>
    <t>Dickinson Elementary School</t>
  </si>
  <si>
    <t>Bell Elementary School</t>
  </si>
  <si>
    <t>Frost Elementary School</t>
  </si>
  <si>
    <t>Franklin Elementary School</t>
  </si>
  <si>
    <t>Thoreau Elementary School</t>
  </si>
  <si>
    <t>Rockwell Elementary Sch</t>
  </si>
  <si>
    <t>Carson Elementary School</t>
  </si>
  <si>
    <t>Rose Hill Elementary School</t>
  </si>
  <si>
    <t>Sandburg Elementary School</t>
  </si>
  <si>
    <t>Lakeview Elementary School</t>
  </si>
  <si>
    <t>Audubon Elementary School</t>
  </si>
  <si>
    <t>Elizabeth Blackwell Elementary</t>
  </si>
  <si>
    <t>Ella Baker Elementary School</t>
  </si>
  <si>
    <t>Albert Einstein Elementary School</t>
  </si>
  <si>
    <t>Mcauliffe Elementary School</t>
  </si>
  <si>
    <t>Clara Barton Elementary School</t>
  </si>
  <si>
    <t>Redmond Elementary School</t>
  </si>
  <si>
    <t>Kirkland Middle School</t>
  </si>
  <si>
    <t>Rosa Parks Elementary School</t>
  </si>
  <si>
    <t>Kirk Elementary School</t>
  </si>
  <si>
    <t>Alcott Elementary School</t>
  </si>
  <si>
    <t>Rush Elementary School</t>
  </si>
  <si>
    <t>Mead Elementary School</t>
  </si>
  <si>
    <t>Smith Elementary School</t>
  </si>
  <si>
    <t>Stem Secondary (Science Technology Engineering Mathematics)</t>
  </si>
  <si>
    <t>Twain Elementary School</t>
  </si>
  <si>
    <t>Kamiakin Middle School</t>
  </si>
  <si>
    <t>Timberline Middle School</t>
  </si>
  <si>
    <t>Finn Hill Middle School</t>
  </si>
  <si>
    <t>Redmond Middle School</t>
  </si>
  <si>
    <t>Rose Middle School</t>
  </si>
  <si>
    <t>Inglewood Middle School</t>
  </si>
  <si>
    <t>Juanita High School</t>
  </si>
  <si>
    <t>Lake Washington High School</t>
  </si>
  <si>
    <t>Redmond High School</t>
  </si>
  <si>
    <t>Eastlake High School</t>
  </si>
  <si>
    <t>Lakewood School District 306</t>
  </si>
  <si>
    <t>English Crossing Elem School</t>
  </si>
  <si>
    <t>Cougar Creek Elementary School</t>
  </si>
  <si>
    <t>Lakewood Elementary School</t>
  </si>
  <si>
    <t>Lakewood Middle School</t>
  </si>
  <si>
    <t>Lakewood High School</t>
  </si>
  <si>
    <t>Lamont School District 264</t>
  </si>
  <si>
    <t>Lamont Middle School</t>
  </si>
  <si>
    <t>Liberty School District 362</t>
  </si>
  <si>
    <t>Liberty Elem-Jr High School</t>
  </si>
  <si>
    <t>Lind School District #158</t>
  </si>
  <si>
    <t>Lind Middle School</t>
  </si>
  <si>
    <t>Lind High School At Ritzville</t>
  </si>
  <si>
    <t>Lind Elementary School</t>
  </si>
  <si>
    <t>Longview School District 122</t>
  </si>
  <si>
    <t>Broadway Learning Center</t>
  </si>
  <si>
    <t>Kessler Elementary School</t>
  </si>
  <si>
    <t>St Helens Elementary School</t>
  </si>
  <si>
    <t>Northlake Elementary School</t>
  </si>
  <si>
    <t>Columbia Valley Gardens School</t>
  </si>
  <si>
    <t>Columbia Heights Elem School</t>
  </si>
  <si>
    <t>Olympic Elementary School</t>
  </si>
  <si>
    <t>Mint Valley Elementary School</t>
  </si>
  <si>
    <t>Mt. Solo Middle School</t>
  </si>
  <si>
    <t>Gray Elementary School</t>
  </si>
  <si>
    <t>Monticello Middle School</t>
  </si>
  <si>
    <t>Long High School</t>
  </si>
  <si>
    <t>Mark Morris High School</t>
  </si>
  <si>
    <t>Loon Lake School District 183</t>
  </si>
  <si>
    <t>Loon Lake Homelink School</t>
  </si>
  <si>
    <t>Loon Lake Elementary School</t>
  </si>
  <si>
    <t>Lopez Island School Dist 144</t>
  </si>
  <si>
    <t>Decatur Island School</t>
  </si>
  <si>
    <t>Lopez Elementary School</t>
  </si>
  <si>
    <t>Lopez Middle-Senior High Sch</t>
  </si>
  <si>
    <t>Lumen High School</t>
  </si>
  <si>
    <t>Lummi Nation K-12 School</t>
  </si>
  <si>
    <t>Lyle School District #406</t>
  </si>
  <si>
    <t>Lyle Middle School</t>
  </si>
  <si>
    <t>Lyle High School</t>
  </si>
  <si>
    <t>Dallesport Elementary School</t>
  </si>
  <si>
    <t>Lynden School District 504</t>
  </si>
  <si>
    <t>Lynden Academy</t>
  </si>
  <si>
    <t>Isom Intermediate School</t>
  </si>
  <si>
    <t>Bernice Vossbeck Elementary</t>
  </si>
  <si>
    <t>Fisher Elementary School</t>
  </si>
  <si>
    <t>Lynden Middle School</t>
  </si>
  <si>
    <t>Lynden High School</t>
  </si>
  <si>
    <t>Mabton School District 120</t>
  </si>
  <si>
    <t>Mabton Senior High</t>
  </si>
  <si>
    <t>Artz-Fox Elementary</t>
  </si>
  <si>
    <t>Mansfield School District 207</t>
  </si>
  <si>
    <t>Mansfield Elementary &amp; High School</t>
  </si>
  <si>
    <t>Manson School District 19</t>
  </si>
  <si>
    <t>Manson Elementary School</t>
  </si>
  <si>
    <t>Manson Jr Senior High School</t>
  </si>
  <si>
    <t>Mary M Knight School Dist 311</t>
  </si>
  <si>
    <t>Mary M Knight School</t>
  </si>
  <si>
    <t>Mary Walker School Dist 207</t>
  </si>
  <si>
    <t>Mary Walker Alt. High School</t>
  </si>
  <si>
    <t>Mary Walker Promise Fka Parent Partnership Program</t>
  </si>
  <si>
    <t>Springdale Middle School</t>
  </si>
  <si>
    <t>Mary Walker High School</t>
  </si>
  <si>
    <t>Springdale Elementary School</t>
  </si>
  <si>
    <t>Marysville School District 25</t>
  </si>
  <si>
    <t>Heritage School</t>
  </si>
  <si>
    <t>10th St School</t>
  </si>
  <si>
    <t>Marysville Coop</t>
  </si>
  <si>
    <t>Marysville Eceap</t>
  </si>
  <si>
    <t>Marshall Elementary School</t>
  </si>
  <si>
    <t>Grove Elementary</t>
  </si>
  <si>
    <t>Shoultes Elementary School</t>
  </si>
  <si>
    <t>Liberty Elementary School</t>
  </si>
  <si>
    <t>Allen Creek Elementary School</t>
  </si>
  <si>
    <t>Kellogg Marsh Elem School</t>
  </si>
  <si>
    <t>Pinewood Elementary School</t>
  </si>
  <si>
    <t>Quil Ceda Tulalip Elementary School</t>
  </si>
  <si>
    <t>Sunnyside Elementary School</t>
  </si>
  <si>
    <t>Totem Middle School</t>
  </si>
  <si>
    <t>Marysville Middle School</t>
  </si>
  <si>
    <t>Cedarcrest School</t>
  </si>
  <si>
    <t>Marysville-Pilchuck High Sch</t>
  </si>
  <si>
    <t>Marysville Getchell High School</t>
  </si>
  <si>
    <t>Mccleary School District 65</t>
  </si>
  <si>
    <t>Mccleary Elementary School</t>
  </si>
  <si>
    <t>Mead School District 354</t>
  </si>
  <si>
    <t>Creekside Elementary School</t>
  </si>
  <si>
    <t>Shiloh Hills Elementary School</t>
  </si>
  <si>
    <t>Prairie View Elementary School</t>
  </si>
  <si>
    <t>Colbert Elementary School</t>
  </si>
  <si>
    <t>Farwell Elementary School</t>
  </si>
  <si>
    <t>Brentwood Elementary School</t>
  </si>
  <si>
    <t>Mead Education Partnership Program</t>
  </si>
  <si>
    <t>Mountainside Middle School</t>
  </si>
  <si>
    <t>Northwood Middle School</t>
  </si>
  <si>
    <t>Mt Spokane High School</t>
  </si>
  <si>
    <t>Mead High School</t>
  </si>
  <si>
    <t>Medical Lake School Dist 326</t>
  </si>
  <si>
    <t>Mlsd Alternative Hs Aka Endeavors</t>
  </si>
  <si>
    <t>Medical Lake Middle School</t>
  </si>
  <si>
    <t>Michael Anderson Elementary</t>
  </si>
  <si>
    <t>Hallett Elementary School</t>
  </si>
  <si>
    <t>Medical Lake High School</t>
  </si>
  <si>
    <t>Mercer Island School Dist 400</t>
  </si>
  <si>
    <t>Northwood Elementary School</t>
  </si>
  <si>
    <t>Lakeridge Elementary School</t>
  </si>
  <si>
    <t>Island Park Elementary School</t>
  </si>
  <si>
    <t>West Mercer Elementary School</t>
  </si>
  <si>
    <t>Islander Middle School</t>
  </si>
  <si>
    <t>Mercer Island Sr High School</t>
  </si>
  <si>
    <t>Meridian School District 505</t>
  </si>
  <si>
    <t>Meridian Parent Partnership Program</t>
  </si>
  <si>
    <t>Meridian Middle School</t>
  </si>
  <si>
    <t>Meridian High School</t>
  </si>
  <si>
    <t>Irene Reither Elementary School</t>
  </si>
  <si>
    <t>Methow Valley School Dist 350</t>
  </si>
  <si>
    <t>Methow Valley Indpd. Lrn. Cntr.</t>
  </si>
  <si>
    <t>Methow Valley Elementary Sch</t>
  </si>
  <si>
    <t>Liberty Bell Jr Sr High School</t>
  </si>
  <si>
    <t>Mill A School District 31</t>
  </si>
  <si>
    <t>Mill A Elementary School</t>
  </si>
  <si>
    <t>Monroe School District</t>
  </si>
  <si>
    <t>Sky Valley Educational Center</t>
  </si>
  <si>
    <t>Leaders In Learning</t>
  </si>
  <si>
    <t>Hidden River Middle School</t>
  </si>
  <si>
    <t>Maltby Elementary School</t>
  </si>
  <si>
    <t>Fryelands Elementary School</t>
  </si>
  <si>
    <t>Chain Lake Elementary School</t>
  </si>
  <si>
    <t>Salem Woods Elementary School</t>
  </si>
  <si>
    <t>Frank Wagner Elementary School</t>
  </si>
  <si>
    <t>Park Place Middle School</t>
  </si>
  <si>
    <t>Monroe High School</t>
  </si>
  <si>
    <t>Montesano School District 66</t>
  </si>
  <si>
    <t>Beacon Avenue Elem School</t>
  </si>
  <si>
    <t>Simpson Elementary School</t>
  </si>
  <si>
    <t>Montesano Jr-Sr High School</t>
  </si>
  <si>
    <t>Morton School District No 214</t>
  </si>
  <si>
    <t>Morton Jr-Sr High School</t>
  </si>
  <si>
    <t>Morton Elementary School</t>
  </si>
  <si>
    <t>Moses Lake School District 161</t>
  </si>
  <si>
    <t>Columbia Basin Technical Skill Center</t>
  </si>
  <si>
    <t>Endeavor Middle School</t>
  </si>
  <si>
    <t>Knolls Vista Elementary School</t>
  </si>
  <si>
    <t>Larson Heights Elem School</t>
  </si>
  <si>
    <t>North Elementary School</t>
  </si>
  <si>
    <t>Sage Point Elementary School</t>
  </si>
  <si>
    <t>Longview Elementary School</t>
  </si>
  <si>
    <t>Garden Heights Elem School</t>
  </si>
  <si>
    <t>Groff Elementary School</t>
  </si>
  <si>
    <t>Peninsula Elementary School</t>
  </si>
  <si>
    <t>Frontier Junior High School</t>
  </si>
  <si>
    <t>Chief Moses Middle School</t>
  </si>
  <si>
    <t>Moses Lake Senior High School</t>
  </si>
  <si>
    <t>Mossyrock School District 206</t>
  </si>
  <si>
    <t>Mossyrock Academy</t>
  </si>
  <si>
    <t>Mossyrock Middle &amp;High School</t>
  </si>
  <si>
    <t>Mossyrock Elementary School</t>
  </si>
  <si>
    <t>Mount Adams School Dist 209</t>
  </si>
  <si>
    <t>Mount Adams Middle School</t>
  </si>
  <si>
    <t>White Swan High School</t>
  </si>
  <si>
    <t>Harrah Elementary School</t>
  </si>
  <si>
    <t>Mount Baker School Dist 507</t>
  </si>
  <si>
    <t>Acme Elementary School</t>
  </si>
  <si>
    <t>Mount Baker Junior High School</t>
  </si>
  <si>
    <t>Kendall Elementary School</t>
  </si>
  <si>
    <t>Mount Baker Senior High School</t>
  </si>
  <si>
    <t>Mount Pleasant Sch Dist 29 93</t>
  </si>
  <si>
    <t>Mount Pleasant Elem School</t>
  </si>
  <si>
    <t>Mount Vernon School Dist 320</t>
  </si>
  <si>
    <t>Northwest Career &amp; Technical Academy</t>
  </si>
  <si>
    <t>Aspire Academy</t>
  </si>
  <si>
    <t>Skagit Academy</t>
  </si>
  <si>
    <t>Little Mountain Elementary</t>
  </si>
  <si>
    <t>Harriett Rowley Elementary School</t>
  </si>
  <si>
    <t>La Venture Middle School</t>
  </si>
  <si>
    <t>Mount Vernon High School</t>
  </si>
  <si>
    <t>Mukilteo School District 6</t>
  </si>
  <si>
    <t>Community Based Transition Center</t>
  </si>
  <si>
    <t>Sno-Isle Vocational Skill Ctr</t>
  </si>
  <si>
    <t>Early Childhood Educ Assist Program</t>
  </si>
  <si>
    <t>Aces High School</t>
  </si>
  <si>
    <t>Endeavour Elementary School</t>
  </si>
  <si>
    <t>Picnic Point Elementary School</t>
  </si>
  <si>
    <t>Pathfinder Kindergarten Center</t>
  </si>
  <si>
    <t>Serene Lake Elementary School</t>
  </si>
  <si>
    <t>Fairmount Elementary School</t>
  </si>
  <si>
    <t>Mukilteo Elementary School</t>
  </si>
  <si>
    <t>Olivia Park Elementary School</t>
  </si>
  <si>
    <t>Lake Stickney Elementary School</t>
  </si>
  <si>
    <t>Voyager Middle School</t>
  </si>
  <si>
    <t>Explorer Middle School</t>
  </si>
  <si>
    <t>Harbour Pointe Middle School</t>
  </si>
  <si>
    <t>Odyssey Elementary School</t>
  </si>
  <si>
    <t>Olympic View Middle School</t>
  </si>
  <si>
    <t>Kamiak High School</t>
  </si>
  <si>
    <t>Mariner High School</t>
  </si>
  <si>
    <t>Naches Valley School Dist Jt 3</t>
  </si>
  <si>
    <t>Naches Valley High School</t>
  </si>
  <si>
    <t>Naches Valley Middle School</t>
  </si>
  <si>
    <t>Naches Valley Elementary School</t>
  </si>
  <si>
    <t>Napavine School District 14</t>
  </si>
  <si>
    <t>Napavine Elementary School</t>
  </si>
  <si>
    <t>Napavine Jr-Sr High School</t>
  </si>
  <si>
    <t>Naselle-Grays River Dist 155</t>
  </si>
  <si>
    <t>Naselle Youth Camp School</t>
  </si>
  <si>
    <t>Naselle K12 Public School</t>
  </si>
  <si>
    <t>Nespelem School District #14</t>
  </si>
  <si>
    <t>Nespelem Elementary School</t>
  </si>
  <si>
    <t>Newport School Dist 56-415</t>
  </si>
  <si>
    <t>Pend Oreille River School</t>
  </si>
  <si>
    <t>Newport High School</t>
  </si>
  <si>
    <t>Stratton Elementary School</t>
  </si>
  <si>
    <t>Halstead Middle School</t>
  </si>
  <si>
    <t>Nine Mile Falls Sch Dist 325</t>
  </si>
  <si>
    <t>Nine Mile Falls Elem School</t>
  </si>
  <si>
    <t>Lakeside Middle School</t>
  </si>
  <si>
    <t>Lakeside High School</t>
  </si>
  <si>
    <t>Lake Spokane Elementary School</t>
  </si>
  <si>
    <t>Nooksack Valley Sch Dist 506</t>
  </si>
  <si>
    <t>Everson Elementary</t>
  </si>
  <si>
    <t>Sumas Primary School</t>
  </si>
  <si>
    <t>Nooksack Valley Elem School</t>
  </si>
  <si>
    <t>Nooksack Valley Middle School</t>
  </si>
  <si>
    <t>Nooksack Sr High</t>
  </si>
  <si>
    <t>North Beach School District 64</t>
  </si>
  <si>
    <t>Pacific Beach Elementary School</t>
  </si>
  <si>
    <t>North Beach Middle School</t>
  </si>
  <si>
    <t>North Beach High School</t>
  </si>
  <si>
    <t>Ocean Shores Elementary School</t>
  </si>
  <si>
    <t>North Franklin Dist J51-162</t>
  </si>
  <si>
    <t>Palouse Junction High School</t>
  </si>
  <si>
    <t>Mesa Elementary School</t>
  </si>
  <si>
    <t>Robert L Olds Jr High School</t>
  </si>
  <si>
    <t>Basin City Elementary School</t>
  </si>
  <si>
    <t>Connell Elementary School</t>
  </si>
  <si>
    <t>Connell High School</t>
  </si>
  <si>
    <t>North Kitsap School Dist 400</t>
  </si>
  <si>
    <t>Pal Program</t>
  </si>
  <si>
    <t>Hilder Pearson Elementary Sch</t>
  </si>
  <si>
    <t>David Wolfle Elementary School</t>
  </si>
  <si>
    <t>Suquamish Elementary School</t>
  </si>
  <si>
    <t>Richard Gordon Elementary Sch</t>
  </si>
  <si>
    <t>Poulsbo Elementary School</t>
  </si>
  <si>
    <t>Kingston Middle School</t>
  </si>
  <si>
    <t>Vinland Elementary School</t>
  </si>
  <si>
    <t>Poulsbo Middle School</t>
  </si>
  <si>
    <t>Kingston High School</t>
  </si>
  <si>
    <t>North Kitsap High School</t>
  </si>
  <si>
    <t>North Mason School Dist 403</t>
  </si>
  <si>
    <t>North Mason Developmental Preschool</t>
  </si>
  <si>
    <t>James A Taylor Hs</t>
  </si>
  <si>
    <t>Belfair Elementary School</t>
  </si>
  <si>
    <t>Hawkins Middle School</t>
  </si>
  <si>
    <t>Sand Hill Elementary School</t>
  </si>
  <si>
    <t>North Mason Senior High School</t>
  </si>
  <si>
    <t>North River School Dist 200</t>
  </si>
  <si>
    <t>North River School</t>
  </si>
  <si>
    <t>North Thurston School Dist 3</t>
  </si>
  <si>
    <t>Envision Career Academy</t>
  </si>
  <si>
    <t>Aspire Middle School</t>
  </si>
  <si>
    <t>Lacey Elementary School</t>
  </si>
  <si>
    <t>Woodland Elementary School</t>
  </si>
  <si>
    <t>Horizons Elementary School</t>
  </si>
  <si>
    <t>Evergreen Forest Elem School</t>
  </si>
  <si>
    <t>Seven Oaks Elementary School</t>
  </si>
  <si>
    <t>Chambers Prairie Elementary School</t>
  </si>
  <si>
    <t>Lydia Hawk Elementary School</t>
  </si>
  <si>
    <t>Lakes Elementary School</t>
  </si>
  <si>
    <t>South Bay Elementary School</t>
  </si>
  <si>
    <t>Mountain View Elem School</t>
  </si>
  <si>
    <t>Pleasant Glade Elem School</t>
  </si>
  <si>
    <t>Komachin Middle School</t>
  </si>
  <si>
    <t>Meadows Elementary School</t>
  </si>
  <si>
    <t>Salish Middle School</t>
  </si>
  <si>
    <t>Nisqually Middle School</t>
  </si>
  <si>
    <t>River Ridge High School</t>
  </si>
  <si>
    <t>Timberline High School</t>
  </si>
  <si>
    <t>North Thurston High School</t>
  </si>
  <si>
    <t>Northport School District 211</t>
  </si>
  <si>
    <t>Northport High School</t>
  </si>
  <si>
    <t>Northport Elementary School</t>
  </si>
  <si>
    <t>Northshore School District 417</t>
  </si>
  <si>
    <t>Bear Creek Elementary School</t>
  </si>
  <si>
    <t>Secondary Academy For Success Sas</t>
  </si>
  <si>
    <t>Innovation Lab High School</t>
  </si>
  <si>
    <t>Cottage Lake Elementary School</t>
  </si>
  <si>
    <t>Hollywood Hill Elem School</t>
  </si>
  <si>
    <t>Arrowhead Elementary School</t>
  </si>
  <si>
    <t>East Ridge Elementary School</t>
  </si>
  <si>
    <t>Westhill Elementary School</t>
  </si>
  <si>
    <t>Shelton View Elementary School</t>
  </si>
  <si>
    <t>Kenmore Elementary School</t>
  </si>
  <si>
    <t>Wellington Elementary School</t>
  </si>
  <si>
    <t>Woodin Elementary School</t>
  </si>
  <si>
    <t>Frank Love Elementary School</t>
  </si>
  <si>
    <t>Ruby Bridges Elementary</t>
  </si>
  <si>
    <t>Crystal Springs Elem School</t>
  </si>
  <si>
    <t>Maywood Hills Elem School</t>
  </si>
  <si>
    <t>Lockwood Elementary School</t>
  </si>
  <si>
    <t>Woodmoor Elementary School</t>
  </si>
  <si>
    <t>Moorlands Elementary School</t>
  </si>
  <si>
    <t>Kokanee Elementary School</t>
  </si>
  <si>
    <t>Timbercrest Jr High School</t>
  </si>
  <si>
    <t>Kenmore Junior High School</t>
  </si>
  <si>
    <t>Fernwood Elementary School</t>
  </si>
  <si>
    <t>Leota Junior High School</t>
  </si>
  <si>
    <t>Northshore Junior High School</t>
  </si>
  <si>
    <t>Canyon Park Junior High School</t>
  </si>
  <si>
    <t>Canyon Creek Elem School</t>
  </si>
  <si>
    <t>Skyview Junior High School</t>
  </si>
  <si>
    <t>Inglemoor Senior High School</t>
  </si>
  <si>
    <t>North Creek High School</t>
  </si>
  <si>
    <t>Woodinville High School</t>
  </si>
  <si>
    <t>Bothell High School</t>
  </si>
  <si>
    <t>Oak Harbor School District 201</t>
  </si>
  <si>
    <t>Oak Harbor Elementary School</t>
  </si>
  <si>
    <t>Broad View Elementary School</t>
  </si>
  <si>
    <t>Crescent Harbor Elem School</t>
  </si>
  <si>
    <t>Clover Valley Elem School</t>
  </si>
  <si>
    <t>Oak Harbor Middle School</t>
  </si>
  <si>
    <t>North Whidbey Middle School</t>
  </si>
  <si>
    <t>Oak Harbor High School</t>
  </si>
  <si>
    <t>Oakesdale School District 324</t>
  </si>
  <si>
    <t>Oakesdale High School</t>
  </si>
  <si>
    <t>Oakesdale Elementary School</t>
  </si>
  <si>
    <t>Oakville School District 400</t>
  </si>
  <si>
    <t>Oakville Sr High School</t>
  </si>
  <si>
    <t>Oakville Elementary School</t>
  </si>
  <si>
    <t>Ocean Beach School Dist 101</t>
  </si>
  <si>
    <t>Early Childhood Center</t>
  </si>
  <si>
    <t>Ocean Beach Alternative School</t>
  </si>
  <si>
    <t>Ocean Park Elementary School</t>
  </si>
  <si>
    <t>Hilltop School</t>
  </si>
  <si>
    <t>Long Beach Elementary School</t>
  </si>
  <si>
    <t>Ilwaco High School</t>
  </si>
  <si>
    <t>Ocosta School District 172</t>
  </si>
  <si>
    <t>Ocosta Jr-Sr High School</t>
  </si>
  <si>
    <t>Ocosta Elementary School</t>
  </si>
  <si>
    <t>Odessa Sch Dist 105-157-166 J</t>
  </si>
  <si>
    <t>Odessa High School</t>
  </si>
  <si>
    <t>P C Jantz Elementary School</t>
  </si>
  <si>
    <t>Okanogan School District 105</t>
  </si>
  <si>
    <t>Okanogan County Juvenile Detention School</t>
  </si>
  <si>
    <t>Okanogan Outreach School</t>
  </si>
  <si>
    <t>Virginia Grainger Elem School</t>
  </si>
  <si>
    <t>Okanogan Jr-Sr High School</t>
  </si>
  <si>
    <t>Olympia School District 111</t>
  </si>
  <si>
    <t>Avanti High School</t>
  </si>
  <si>
    <t>Boston Harbor Elementary Sch</t>
  </si>
  <si>
    <t>Mckenny Elementary School</t>
  </si>
  <si>
    <t>Brown Elementary School</t>
  </si>
  <si>
    <t>Mclane Elementary School</t>
  </si>
  <si>
    <t>Reeves Middle School</t>
  </si>
  <si>
    <t>Hansen Elementary School</t>
  </si>
  <si>
    <t>Jefferson Middle School</t>
  </si>
  <si>
    <t>Marshall Middle School</t>
  </si>
  <si>
    <t>Olympia Regional Learning Academy K12</t>
  </si>
  <si>
    <t>Washington Middle School</t>
  </si>
  <si>
    <t>Capital High School</t>
  </si>
  <si>
    <t>Olympia High School</t>
  </si>
  <si>
    <t>Omak School District 19</t>
  </si>
  <si>
    <t>East Omak Elementary School</t>
  </si>
  <si>
    <t>Omak Middle School</t>
  </si>
  <si>
    <t>North Omak Elementary School</t>
  </si>
  <si>
    <t>Omak Senior High School</t>
  </si>
  <si>
    <t>Onalaska School District 300</t>
  </si>
  <si>
    <t>Onalaska Middle School</t>
  </si>
  <si>
    <t>Onalaska High School</t>
  </si>
  <si>
    <t>Onalaska Elementary/Middle School</t>
  </si>
  <si>
    <t>Onion Creek School District 30</t>
  </si>
  <si>
    <t>Onion Creek Elementary School</t>
  </si>
  <si>
    <t>Orcas Island School District</t>
  </si>
  <si>
    <t>Oasis/Ale Program</t>
  </si>
  <si>
    <t>Orcas Island Middle School</t>
  </si>
  <si>
    <t>Orcas Island High School</t>
  </si>
  <si>
    <t>Orcas Elementary School</t>
  </si>
  <si>
    <t>Orchard Prairie Sch Dist 123</t>
  </si>
  <si>
    <t>Orchard Prairie Elem School</t>
  </si>
  <si>
    <t>Orient School District 65</t>
  </si>
  <si>
    <t>Orient Elementary School</t>
  </si>
  <si>
    <t>Orondo School District 13</t>
  </si>
  <si>
    <t>Orondo Elementary School</t>
  </si>
  <si>
    <t>Oroville School District 410</t>
  </si>
  <si>
    <t>Oroville Middlehigh School</t>
  </si>
  <si>
    <t>Oroville Elementary School</t>
  </si>
  <si>
    <t>Orting School District 344</t>
  </si>
  <si>
    <t>Orting Elementary School</t>
  </si>
  <si>
    <t>Ptarmigan Ridge Elementary School (Formerly Intermediate School)</t>
  </si>
  <si>
    <t>Orting Middle School</t>
  </si>
  <si>
    <t>Orting High School</t>
  </si>
  <si>
    <t>Othello School District 147</t>
  </si>
  <si>
    <t>Desert Oasis High School</t>
  </si>
  <si>
    <t>Early Childhood Development Center</t>
  </si>
  <si>
    <t>Hiawatha Elementary School</t>
  </si>
  <si>
    <t>Wahitis Elementary School</t>
  </si>
  <si>
    <t>Scootney Springs Elem School</t>
  </si>
  <si>
    <t>Lutacaga Elementary School</t>
  </si>
  <si>
    <t>Robert Mcfarland Middle School</t>
  </si>
  <si>
    <t>Othello High School</t>
  </si>
  <si>
    <t>Palisades School District 102</t>
  </si>
  <si>
    <t>Palisades Elementary School</t>
  </si>
  <si>
    <t>Palouse School District 301</t>
  </si>
  <si>
    <t>Palouse Middle At Garfield</t>
  </si>
  <si>
    <t>Palouse High School</t>
  </si>
  <si>
    <t>Palouse Elementary</t>
  </si>
  <si>
    <t>Pasco School District 1</t>
  </si>
  <si>
    <t>Internet Pasco Academy Of Learning</t>
  </si>
  <si>
    <t>Pasco Innovative Experience And E-Learning</t>
  </si>
  <si>
    <t>Pasco Early Learning Center</t>
  </si>
  <si>
    <t>Edwin Markham Elem School</t>
  </si>
  <si>
    <t>New Horizons High School</t>
  </si>
  <si>
    <t>Longfellow Elementary School</t>
  </si>
  <si>
    <t>Marie Curie Stem Elementary</t>
  </si>
  <si>
    <t>Rowena Chess Elementary</t>
  </si>
  <si>
    <t>Delta High School</t>
  </si>
  <si>
    <t>Mcgee Elementary School</t>
  </si>
  <si>
    <t>Columbia River Elementary</t>
  </si>
  <si>
    <t>Captain Gray Elem School</t>
  </si>
  <si>
    <t>Rosalind Franklin Stem Elementary</t>
  </si>
  <si>
    <t>Robert Frost Elementary School</t>
  </si>
  <si>
    <t>Virgie Robinson Elementary School</t>
  </si>
  <si>
    <t>Ruth Livingston Elem School</t>
  </si>
  <si>
    <t>Three Rivers Elementary</t>
  </si>
  <si>
    <t>Maya Angelou Elementary</t>
  </si>
  <si>
    <t>Barbara Mcclintock Stem Elementary</t>
  </si>
  <si>
    <t>Ellen Ochoa Middle School</t>
  </si>
  <si>
    <t>Stevens Middle School</t>
  </si>
  <si>
    <t>Mcloughlin Middle School</t>
  </si>
  <si>
    <t>Rey Reynolds Middle School</t>
  </si>
  <si>
    <t>Pasco Sr High School</t>
  </si>
  <si>
    <t>Chiawana High School</t>
  </si>
  <si>
    <t>Pateros School District 122</t>
  </si>
  <si>
    <t>Pateros Elementary School</t>
  </si>
  <si>
    <t>Pateros Jr-Sr High School</t>
  </si>
  <si>
    <t>Paterson School District 50</t>
  </si>
  <si>
    <t>Paterson Elementary School</t>
  </si>
  <si>
    <t>Pe Ell School District 301</t>
  </si>
  <si>
    <t>Pe Ell Elementary/High  School</t>
  </si>
  <si>
    <t>Peninsula School District 401</t>
  </si>
  <si>
    <t>Henderson Bay Alt. High School</t>
  </si>
  <si>
    <t>Minter Creek Elementary School</t>
  </si>
  <si>
    <t>Vaughn Elementary School</t>
  </si>
  <si>
    <t>Artondale Elementary School</t>
  </si>
  <si>
    <t>Swift Water Elementary School</t>
  </si>
  <si>
    <t>Key Peninsula Middle School</t>
  </si>
  <si>
    <t>Harbor Heights Elem School</t>
  </si>
  <si>
    <t>Kopachuck Middle School</t>
  </si>
  <si>
    <t>Goodman Middle School</t>
  </si>
  <si>
    <t>Voyager Elementary School</t>
  </si>
  <si>
    <t>Purdy Elementary School</t>
  </si>
  <si>
    <t>Harbor Ridge Middle School</t>
  </si>
  <si>
    <t>Gig Harbor High School</t>
  </si>
  <si>
    <t>Peninsula High School</t>
  </si>
  <si>
    <t>Pioneer School District 402</t>
  </si>
  <si>
    <t>Pioneer  Middle School</t>
  </si>
  <si>
    <t>Pomeroy School District 110</t>
  </si>
  <si>
    <t>Pomeroy Jr-Sr High School</t>
  </si>
  <si>
    <t>Pomeroy Elementary School</t>
  </si>
  <si>
    <t>Port Angeles School Dist 121</t>
  </si>
  <si>
    <t>Lincoln High School</t>
  </si>
  <si>
    <t>Dry Creek Elementary School</t>
  </si>
  <si>
    <t>Hamilton Elementary School</t>
  </si>
  <si>
    <t>Port Angeles S High School</t>
  </si>
  <si>
    <t>Port Townsend School Dist 50</t>
  </si>
  <si>
    <t>Grant Street Elementary School</t>
  </si>
  <si>
    <t>Blue Heron Middle School</t>
  </si>
  <si>
    <t>Port Townsend High School</t>
  </si>
  <si>
    <t>Salish Coast Elementary</t>
  </si>
  <si>
    <t>Prescott School Dist 402-37</t>
  </si>
  <si>
    <t>Prescott Elementary School</t>
  </si>
  <si>
    <t>Prescott High School</t>
  </si>
  <si>
    <t>Prosser School District # 116</t>
  </si>
  <si>
    <t>Prosser Falls Education Center</t>
  </si>
  <si>
    <t>Whitstran Elementary School</t>
  </si>
  <si>
    <t>Prosser Heights Elem School</t>
  </si>
  <si>
    <t>Keene-Riverview Elem School</t>
  </si>
  <si>
    <t>Housel Middle School</t>
  </si>
  <si>
    <t>Prosser High School</t>
  </si>
  <si>
    <t>Pullman School District 267</t>
  </si>
  <si>
    <t>Pullman Preschool</t>
  </si>
  <si>
    <t>Kamiak Elementary School</t>
  </si>
  <si>
    <t>Pullman High School</t>
  </si>
  <si>
    <t>Puyallup School District</t>
  </si>
  <si>
    <t>Kessler Center</t>
  </si>
  <si>
    <t>South Hill Park Open Doors</t>
  </si>
  <si>
    <t>Walker High School/Fiad Program</t>
  </si>
  <si>
    <t>Spinning Elementary School</t>
  </si>
  <si>
    <t>Stewart Elementary School</t>
  </si>
  <si>
    <t>Waller Road Elementary School</t>
  </si>
  <si>
    <t>Meeker Elementary School</t>
  </si>
  <si>
    <t>Maplewood Elementary School</t>
  </si>
  <si>
    <t>Karshner Elementary School</t>
  </si>
  <si>
    <t>Wildwood Park Elem School</t>
  </si>
  <si>
    <t>Ridgecrest Elementary School</t>
  </si>
  <si>
    <t>Edward Zeiger Elementary School</t>
  </si>
  <si>
    <t>Edgemont Junior High School</t>
  </si>
  <si>
    <t>Brouillet Elementary School</t>
  </si>
  <si>
    <t>Fruitland Elementary School</t>
  </si>
  <si>
    <t>Firgrove Elementary School</t>
  </si>
  <si>
    <t>Shaw Road Elementary School</t>
  </si>
  <si>
    <t>Pope Elementary School</t>
  </si>
  <si>
    <t>Edgerton Elementary</t>
  </si>
  <si>
    <t>Carson Elementary</t>
  </si>
  <si>
    <t>Aylen Junior High School</t>
  </si>
  <si>
    <t>Hunt Elementary School</t>
  </si>
  <si>
    <t>Ferrucci Junior High School</t>
  </si>
  <si>
    <t>Kalles Junior High School</t>
  </si>
  <si>
    <t>Glacier View Junior High</t>
  </si>
  <si>
    <t>Ballou Junior High School</t>
  </si>
  <si>
    <t>Stahl Junior High School</t>
  </si>
  <si>
    <t>Dessie F. Evans Elementary School</t>
  </si>
  <si>
    <t>Emerald Ridge High School</t>
  </si>
  <si>
    <t>Puyallup Senior High School</t>
  </si>
  <si>
    <t>Rogers High School</t>
  </si>
  <si>
    <t>Queets-Clearwater Sch Dist 20</t>
  </si>
  <si>
    <t>Queets-Clearwater</t>
  </si>
  <si>
    <t>Quilcene School District 48</t>
  </si>
  <si>
    <t>Quilcene School</t>
  </si>
  <si>
    <t>Quillayute Valley School District</t>
  </si>
  <si>
    <t>Home School Plus</t>
  </si>
  <si>
    <t>Forks Middle School</t>
  </si>
  <si>
    <t>Forks High School</t>
  </si>
  <si>
    <t>Forks Elementary School</t>
  </si>
  <si>
    <t>Quincy School District 144-101</t>
  </si>
  <si>
    <t>Quincy Innovation Academy</t>
  </si>
  <si>
    <t>George Elementary School</t>
  </si>
  <si>
    <t>Monument Elementary  School</t>
  </si>
  <si>
    <t>Ancient Lakes Elementary</t>
  </si>
  <si>
    <t>Quincy Middle School</t>
  </si>
  <si>
    <t>Quincy High School</t>
  </si>
  <si>
    <t>Rainier School Dist.</t>
  </si>
  <si>
    <t>Rainier  Middle School</t>
  </si>
  <si>
    <t>Rainier Senior High School</t>
  </si>
  <si>
    <t>Raymond School District 116</t>
  </si>
  <si>
    <t>Raymond Elementary School</t>
  </si>
  <si>
    <t>Raymond Jr-Sr High School</t>
  </si>
  <si>
    <t>Reardan-Edwall School Dist 9</t>
  </si>
  <si>
    <t>Reardan High School</t>
  </si>
  <si>
    <t>Reardan Elementary School</t>
  </si>
  <si>
    <t>Renton School District 403</t>
  </si>
  <si>
    <t>New Elementary School #16</t>
  </si>
  <si>
    <t>Renton Academy</t>
  </si>
  <si>
    <t>Meadowcrest Early Childhood</t>
  </si>
  <si>
    <t>Renton Park Elementary School</t>
  </si>
  <si>
    <t>Campbell Hill Elem School</t>
  </si>
  <si>
    <t>Bryn Mawr Elementary School</t>
  </si>
  <si>
    <t>Tiffany Park Elementary School</t>
  </si>
  <si>
    <t>Talbot Hill Elementary School</t>
  </si>
  <si>
    <t>Honey Dew Elementary</t>
  </si>
  <si>
    <t>Benson Hill Elementary School</t>
  </si>
  <si>
    <t>Highlands Elementary School</t>
  </si>
  <si>
    <t>Sierra Heights Elem School</t>
  </si>
  <si>
    <t>Sartori Elementary School</t>
  </si>
  <si>
    <t>Kennydale Elementary School</t>
  </si>
  <si>
    <t>Maplewood Heights Elem School</t>
  </si>
  <si>
    <t>Albert Talley Sr.  High School</t>
  </si>
  <si>
    <t>Dimmitt Middle School</t>
  </si>
  <si>
    <t>Risdon Middle School</t>
  </si>
  <si>
    <t>Mcknight Middle School</t>
  </si>
  <si>
    <t>Nelsen Middle School</t>
  </si>
  <si>
    <t>Renton High School</t>
  </si>
  <si>
    <t>Lindbergh High School</t>
  </si>
  <si>
    <t>Hazen High School</t>
  </si>
  <si>
    <t>Republic School District 309</t>
  </si>
  <si>
    <t>Republic Parent Partner</t>
  </si>
  <si>
    <t>Republic Junior High</t>
  </si>
  <si>
    <t>Republic Senior High School</t>
  </si>
  <si>
    <t>Republic Elementary School</t>
  </si>
  <si>
    <t>Richland School District 400</t>
  </si>
  <si>
    <t>Desert Sky Elementary School</t>
  </si>
  <si>
    <t>River'S Edge High School</t>
  </si>
  <si>
    <t>Sacajawea Elementary School</t>
  </si>
  <si>
    <t>Marcus Whitman Elem School</t>
  </si>
  <si>
    <t>Jason Lee Elementary School</t>
  </si>
  <si>
    <t>Lewis &amp; Clark Elementary Sch</t>
  </si>
  <si>
    <t>Badger Mountain Elementary Sch</t>
  </si>
  <si>
    <t>William Wiley Elementary School</t>
  </si>
  <si>
    <t>Tapteal Elementary School</t>
  </si>
  <si>
    <t>Orchard Elementary School</t>
  </si>
  <si>
    <t>Enterprise Middle School</t>
  </si>
  <si>
    <t>Three Rivers Homelink</t>
  </si>
  <si>
    <t>Chief Joseph Middle School</t>
  </si>
  <si>
    <t>White Bluffs Elementary</t>
  </si>
  <si>
    <t>Leona Libby Middle School</t>
  </si>
  <si>
    <t>Carmichael Middle School</t>
  </si>
  <si>
    <t>Hanford High School</t>
  </si>
  <si>
    <t>Richland High School</t>
  </si>
  <si>
    <t>Ridgefield School District 122</t>
  </si>
  <si>
    <t>Wisdom Ridge Academy</t>
  </si>
  <si>
    <t>Ridgefield Early Learning Center</t>
  </si>
  <si>
    <t>South Ridge Elementary School</t>
  </si>
  <si>
    <t>Sunset Ridge Elementary School</t>
  </si>
  <si>
    <t>View Ridge Middle School</t>
  </si>
  <si>
    <t>Union Ridge Elementary School</t>
  </si>
  <si>
    <t>Ridgefield High School</t>
  </si>
  <si>
    <t>Ritzville School Dist 160-67</t>
  </si>
  <si>
    <t>Ritzville Middle School At Lind</t>
  </si>
  <si>
    <t>Ritzville High School</t>
  </si>
  <si>
    <t>Ritzville Grade School</t>
  </si>
  <si>
    <t>Riverside School District 416</t>
  </si>
  <si>
    <t>Independent Scholars Program</t>
  </si>
  <si>
    <t>Chattaroy Elementary School</t>
  </si>
  <si>
    <t>Riverside Middle School</t>
  </si>
  <si>
    <t>Riverside Elementary School</t>
  </si>
  <si>
    <t>Riverside High School</t>
  </si>
  <si>
    <t>Riverview School District</t>
  </si>
  <si>
    <t>Eagle Rock K5 Multiage Program</t>
  </si>
  <si>
    <t>Parade</t>
  </si>
  <si>
    <t>Carnation Elementary School</t>
  </si>
  <si>
    <t>Cherry Valley Elem School</t>
  </si>
  <si>
    <t>Stillwater Elementary School</t>
  </si>
  <si>
    <t>Tolt Middle School</t>
  </si>
  <si>
    <t>Cedarcrest High School</t>
  </si>
  <si>
    <t>Rochester School District 401</t>
  </si>
  <si>
    <t>H.E.A.R.T High School</t>
  </si>
  <si>
    <t>Rochester Middle School</t>
  </si>
  <si>
    <t>Grand Mound Elementary School</t>
  </si>
  <si>
    <t>Rochester Primary School</t>
  </si>
  <si>
    <t>Rochester High School</t>
  </si>
  <si>
    <t>Roosevelt School District 403</t>
  </si>
  <si>
    <t>Rosalia School District 320</t>
  </si>
  <si>
    <t>Rosalia Elementary/ High School</t>
  </si>
  <si>
    <t>Royal School District 160</t>
  </si>
  <si>
    <t>Royal Middle School</t>
  </si>
  <si>
    <t>Royal Intermediate School</t>
  </si>
  <si>
    <t>Royal High School</t>
  </si>
  <si>
    <t>Red Rock Elementary School</t>
  </si>
  <si>
    <t>Saint John School Dist 322</t>
  </si>
  <si>
    <t>Saint John Endicott High School</t>
  </si>
  <si>
    <t>Saint John Elementary</t>
  </si>
  <si>
    <t>San Juan Island Sch Dist 149</t>
  </si>
  <si>
    <t>Griffin Bay Learning Center</t>
  </si>
  <si>
    <t>Friday Harbor Middle School</t>
  </si>
  <si>
    <t>Friday Harbor High School</t>
  </si>
  <si>
    <t>Friday Harbor Elementary Sch</t>
  </si>
  <si>
    <t>Satsop School District 104</t>
  </si>
  <si>
    <t>Satsop Elementary School</t>
  </si>
  <si>
    <t>Seattle School District 1</t>
  </si>
  <si>
    <t>Alan T. Sugiyama High School</t>
  </si>
  <si>
    <t>Middle College High School</t>
  </si>
  <si>
    <t>Licton Springs K-8 (Was As#1)</t>
  </si>
  <si>
    <t>Sanislo Elementary School</t>
  </si>
  <si>
    <t>Montlake Elementary School</t>
  </si>
  <si>
    <t>Decatur Elementary</t>
  </si>
  <si>
    <t>Northgate Elementary School</t>
  </si>
  <si>
    <t>Parent Partnership Program</t>
  </si>
  <si>
    <t>Sand Point</t>
  </si>
  <si>
    <t>Mcgilvra Elementary School</t>
  </si>
  <si>
    <t>Cedar Park Elementary</t>
  </si>
  <si>
    <t>World School (Was Bilingual Orientation Center)</t>
  </si>
  <si>
    <t>Nova @ Mann (Was Nova High School)</t>
  </si>
  <si>
    <t>Laurelhurst Elementary School</t>
  </si>
  <si>
    <t>Martin Luther King Jr (Was Brighton Elementary)</t>
  </si>
  <si>
    <t>Dunlap Elementary School</t>
  </si>
  <si>
    <t>John Rogers Elementary</t>
  </si>
  <si>
    <t>The Center School</t>
  </si>
  <si>
    <t>Graham Hill Elementary School</t>
  </si>
  <si>
    <t>Wing Luke Elementary School</t>
  </si>
  <si>
    <t>Roxhill Elementary School</t>
  </si>
  <si>
    <t>Viewlands Elementary School</t>
  </si>
  <si>
    <t>Highland Park Elem School</t>
  </si>
  <si>
    <t>John Hay Elementary</t>
  </si>
  <si>
    <t>Dearborn Park Elem School</t>
  </si>
  <si>
    <t>Green Lake Elementary School</t>
  </si>
  <si>
    <t>Alki Elementary School</t>
  </si>
  <si>
    <t>Magnolia Elementary</t>
  </si>
  <si>
    <t>Leschi Elementary School</t>
  </si>
  <si>
    <t>Greenwood Elementary School</t>
  </si>
  <si>
    <t>Rising Stars Elementary</t>
  </si>
  <si>
    <t>Concord Elementary School</t>
  </si>
  <si>
    <t>Daniel Bagley Elementary School</t>
  </si>
  <si>
    <t>Beacon Hill Elementary School</t>
  </si>
  <si>
    <t>John Muir Elementary</t>
  </si>
  <si>
    <t>Bailey Gatzert Elementary School</t>
  </si>
  <si>
    <t>Lawton Elementary School</t>
  </si>
  <si>
    <t>Gatewood Elementary School</t>
  </si>
  <si>
    <t>North Beach Elementary School</t>
  </si>
  <si>
    <t>West Seattle Elementary School</t>
  </si>
  <si>
    <t>Kimball Elementary School</t>
  </si>
  <si>
    <t>Wedgwood Elementary School</t>
  </si>
  <si>
    <t>Orca At Whitworth (Was Columbia Orca)</t>
  </si>
  <si>
    <t>West Woodland Elem School</t>
  </si>
  <si>
    <t>B.F. Day</t>
  </si>
  <si>
    <t>Interagency Annex</t>
  </si>
  <si>
    <t>Mcclure Middle School</t>
  </si>
  <si>
    <t>Thurgood Marshall Elementary</t>
  </si>
  <si>
    <t>John Stanford International School</t>
  </si>
  <si>
    <t>Maple Elementary School</t>
  </si>
  <si>
    <t>Fairmount Park Elem School</t>
  </si>
  <si>
    <t>Coe Elementary School</t>
  </si>
  <si>
    <t>Bryant Elementary School</t>
  </si>
  <si>
    <t>Mcdonald Elementary</t>
  </si>
  <si>
    <t>Lafayette Elementary School</t>
  </si>
  <si>
    <t>Pathfinder K-8 Cooper (Was Pathfinder)</t>
  </si>
  <si>
    <t>Catherine Blaine Elementary</t>
  </si>
  <si>
    <t>Tops At Seward</t>
  </si>
  <si>
    <t>Loyal Heights Elementary</t>
  </si>
  <si>
    <t>Thornton Creek</t>
  </si>
  <si>
    <t>Meany Middle</t>
  </si>
  <si>
    <t>Olympic Hills Elem School</t>
  </si>
  <si>
    <t>Cascadia Elementary</t>
  </si>
  <si>
    <t>K-5 Stem At Boren</t>
  </si>
  <si>
    <t>Queen Anne</t>
  </si>
  <si>
    <t>Arbor Heights Elem School</t>
  </si>
  <si>
    <t>Genesee Hill Elementary</t>
  </si>
  <si>
    <t>South Shore K-8 (Was New School)</t>
  </si>
  <si>
    <t>Broadview-Thompson Elem School</t>
  </si>
  <si>
    <t>Salmon Bay</t>
  </si>
  <si>
    <t>Whitman Middle School</t>
  </si>
  <si>
    <t>Robert Eagle Staff Middle</t>
  </si>
  <si>
    <t>Hazel Wolfe K-8</t>
  </si>
  <si>
    <t>Aki Kurose School</t>
  </si>
  <si>
    <t>Rainier Beach High School</t>
  </si>
  <si>
    <t>Denny Middle School</t>
  </si>
  <si>
    <t>Cleveland High School</t>
  </si>
  <si>
    <t>Hamilton Middle School</t>
  </si>
  <si>
    <t>Jane Addams School</t>
  </si>
  <si>
    <t>Madison Middle School</t>
  </si>
  <si>
    <t>Asa Mercer Middle School</t>
  </si>
  <si>
    <t>Eckstein Middle School</t>
  </si>
  <si>
    <t>Nathan Hale High School</t>
  </si>
  <si>
    <t>Chief Sealth High School</t>
  </si>
  <si>
    <t>West Seattle High School</t>
  </si>
  <si>
    <t>Franklin High School</t>
  </si>
  <si>
    <t>Ingraham High School</t>
  </si>
  <si>
    <t>Roosevelt High School</t>
  </si>
  <si>
    <t>Ballard High School</t>
  </si>
  <si>
    <t>Garfield High School</t>
  </si>
  <si>
    <t>Sedro-Woolley School Dist 101</t>
  </si>
  <si>
    <t>Sedro Woolley School District Job Corp</t>
  </si>
  <si>
    <t>State Street High School</t>
  </si>
  <si>
    <t>Good Beginnings</t>
  </si>
  <si>
    <t>Lyman Elementary School</t>
  </si>
  <si>
    <t>Samish Elementary School</t>
  </si>
  <si>
    <t>Big Lake Elementary School</t>
  </si>
  <si>
    <t>Clear Lake Elementary School</t>
  </si>
  <si>
    <t>Mary Purcell Elementary School</t>
  </si>
  <si>
    <t>Sedro-Woolley High School</t>
  </si>
  <si>
    <t>Selah School District 119</t>
  </si>
  <si>
    <t>Selah Academy</t>
  </si>
  <si>
    <t>John Campbell Primary</t>
  </si>
  <si>
    <t>Robert Lince Kindergarten</t>
  </si>
  <si>
    <t>Selah Intermediate School</t>
  </si>
  <si>
    <t>Selah Middle School</t>
  </si>
  <si>
    <t>Selah High School</t>
  </si>
  <si>
    <t>Selkirk School District</t>
  </si>
  <si>
    <t>Selkirk Elementary School</t>
  </si>
  <si>
    <t>Selkirk Middle  High School</t>
  </si>
  <si>
    <t>Sequim School District 323</t>
  </si>
  <si>
    <t>Sequim Community School</t>
  </si>
  <si>
    <t>Greywolf Elementary School</t>
  </si>
  <si>
    <t>Helen Haller Elementary School</t>
  </si>
  <si>
    <t>Sequim Middle School</t>
  </si>
  <si>
    <t>Sequim High School</t>
  </si>
  <si>
    <t>Shaw Island School District 10</t>
  </si>
  <si>
    <t>Shaw Island Elem School</t>
  </si>
  <si>
    <t>Shelton School District 309</t>
  </si>
  <si>
    <t>Choice High School</t>
  </si>
  <si>
    <t>Bordeaux Elementary School</t>
  </si>
  <si>
    <t>Oakland Bay Jr High</t>
  </si>
  <si>
    <t>Shelton Senior High School</t>
  </si>
  <si>
    <t>Shoreline School District 412</t>
  </si>
  <si>
    <t>Brookside Elementary School</t>
  </si>
  <si>
    <t>Highland Terrace Elem School</t>
  </si>
  <si>
    <t>Parkwood Elementary School</t>
  </si>
  <si>
    <t>Echo Lake Elementary School</t>
  </si>
  <si>
    <t>Syre Elementary School</t>
  </si>
  <si>
    <t>Briarcrest Elementary School</t>
  </si>
  <si>
    <t>Lake Forest Park Elem School</t>
  </si>
  <si>
    <t>Meridian Park Elementary Sch</t>
  </si>
  <si>
    <t>Aldercrest Annex</t>
  </si>
  <si>
    <t>Kellogg Middle School</t>
  </si>
  <si>
    <t>Albert Einstein Middle School</t>
  </si>
  <si>
    <t>Shorecrest High School</t>
  </si>
  <si>
    <t>Shorewood High School</t>
  </si>
  <si>
    <t>Skamania School District 2</t>
  </si>
  <si>
    <t>Skamania Elementary School</t>
  </si>
  <si>
    <t>Skykomish School District 404</t>
  </si>
  <si>
    <t>Skykomish High School</t>
  </si>
  <si>
    <t>Skykomish Elementary  &amp; Middle School</t>
  </si>
  <si>
    <t>Snohomish School District 201</t>
  </si>
  <si>
    <t>Aim High School</t>
  </si>
  <si>
    <t>Cascade View Elementary School</t>
  </si>
  <si>
    <t>Totem Falls Elementary School</t>
  </si>
  <si>
    <t>Cathcart Elementary School</t>
  </si>
  <si>
    <t>Little Cedars Elementary</t>
  </si>
  <si>
    <t>Seattle Hill Elementary School</t>
  </si>
  <si>
    <t>Machias Elementary School</t>
  </si>
  <si>
    <t>Dutch Hill Elementary School</t>
  </si>
  <si>
    <t>Valley View Middle School</t>
  </si>
  <si>
    <t>Centennial Middle School</t>
  </si>
  <si>
    <t>Snohomish High School</t>
  </si>
  <si>
    <t>Glacier Peak High School</t>
  </si>
  <si>
    <t>Snoqualmie Valley Sch Dist 410</t>
  </si>
  <si>
    <t>Two Rivers Alt School</t>
  </si>
  <si>
    <t>Snoqualmie Elementary School</t>
  </si>
  <si>
    <t>Fall City Elementary School</t>
  </si>
  <si>
    <t>North Bend Elementary School</t>
  </si>
  <si>
    <t>Snoqualmie Middle School</t>
  </si>
  <si>
    <t>Opstad Elementary School</t>
  </si>
  <si>
    <t>Twin Falls Middle School</t>
  </si>
  <si>
    <t>Chief Kanim Middle School</t>
  </si>
  <si>
    <t>Timber Ridge Elementary School</t>
  </si>
  <si>
    <t>Mount Si High School</t>
  </si>
  <si>
    <t>Soap Lake School District 156</t>
  </si>
  <si>
    <t>Smokiam Alternative High Sch</t>
  </si>
  <si>
    <t>Soap Lake Elementary School</t>
  </si>
  <si>
    <t>Soap Lake Sr High School</t>
  </si>
  <si>
    <t>South Bend School District 118</t>
  </si>
  <si>
    <t>Mike Morris Elementary School</t>
  </si>
  <si>
    <t>South Bend Jr-Sr High School</t>
  </si>
  <si>
    <t>South Kitsap School Dist 402</t>
  </si>
  <si>
    <t>Rotc Armory</t>
  </si>
  <si>
    <t>Madrona Preschool</t>
  </si>
  <si>
    <t>Discovery Program High School</t>
  </si>
  <si>
    <t>Olalla Elementary School</t>
  </si>
  <si>
    <t>South Colby Elementary School</t>
  </si>
  <si>
    <t>Mullenix Ridge Elem School</t>
  </si>
  <si>
    <t>Hidden Creek Elementary School</t>
  </si>
  <si>
    <t>Sidney Glen Elementary School</t>
  </si>
  <si>
    <t>Sunnyslope Elementary School</t>
  </si>
  <si>
    <t>Burley Glenwood Elem School</t>
  </si>
  <si>
    <t>East Port Orchard Elem School</t>
  </si>
  <si>
    <t>Manchester Elementary School</t>
  </si>
  <si>
    <t>Orchard Heights Elem School</t>
  </si>
  <si>
    <t>Cedar Heights Middle School</t>
  </si>
  <si>
    <t>Marcus Whitman Junior High School</t>
  </si>
  <si>
    <t>John Sedgwick Junior High School</t>
  </si>
  <si>
    <t>South Kitsap High School</t>
  </si>
  <si>
    <t>South Whidbey School Dist 206</t>
  </si>
  <si>
    <t>South Whidbey Academy</t>
  </si>
  <si>
    <t>South Whidbey Middle School</t>
  </si>
  <si>
    <t>South Whidbey High School</t>
  </si>
  <si>
    <t>South Whidbey Elementary School</t>
  </si>
  <si>
    <t>Southside School District 42</t>
  </si>
  <si>
    <t>Southside Elementary School</t>
  </si>
  <si>
    <t>Spokane School District 81</t>
  </si>
  <si>
    <t>Flett Middle School</t>
  </si>
  <si>
    <t>Peperzak Middle School</t>
  </si>
  <si>
    <t>Yasuhara Middle School</t>
  </si>
  <si>
    <t>Pratt Academy (Formery Eagle Peak)</t>
  </si>
  <si>
    <t>The Community School At Bancroft</t>
  </si>
  <si>
    <t>Indian Trail Elementary School</t>
  </si>
  <si>
    <t>Logan Elementary School</t>
  </si>
  <si>
    <t>Balboa Elementary School</t>
  </si>
  <si>
    <t>Ridgeview Elementary School</t>
  </si>
  <si>
    <t>Holmes Elementary School</t>
  </si>
  <si>
    <t>Browne Elementary School</t>
  </si>
  <si>
    <t>Wilson Elementary School</t>
  </si>
  <si>
    <t>New Tech Skills Center</t>
  </si>
  <si>
    <t>Spokane Public Montessori</t>
  </si>
  <si>
    <t>On Track Academy</t>
  </si>
  <si>
    <t>Lidgerwood Elementary School</t>
  </si>
  <si>
    <t>Cooper Elementary School</t>
  </si>
  <si>
    <t>Bemiss Elementary School</t>
  </si>
  <si>
    <t>Westview Elementary School</t>
  </si>
  <si>
    <t>Frances Scott Elementary</t>
  </si>
  <si>
    <t>Regal Elementary School</t>
  </si>
  <si>
    <t>Finch Elementary School</t>
  </si>
  <si>
    <t>Moran Prairie Elem School</t>
  </si>
  <si>
    <t>Whitman Elementary School</t>
  </si>
  <si>
    <t>Hamblen Elementary School</t>
  </si>
  <si>
    <t>Linwood Elementary School</t>
  </si>
  <si>
    <t>Lincoln Heights Elem School</t>
  </si>
  <si>
    <t>Willard Elementary School</t>
  </si>
  <si>
    <t>Shaw Middle School</t>
  </si>
  <si>
    <t>Libby Center</t>
  </si>
  <si>
    <t>Arlington Elementary School</t>
  </si>
  <si>
    <t>Hutton Elementary School</t>
  </si>
  <si>
    <t>Glover Middle School</t>
  </si>
  <si>
    <t>Mullan Road Elementary School</t>
  </si>
  <si>
    <t>Garry Middle School</t>
  </si>
  <si>
    <t>Chase Middle School</t>
  </si>
  <si>
    <t>Salk Middle School</t>
  </si>
  <si>
    <t>Bryant Special School</t>
  </si>
  <si>
    <t>Shadle Park High School</t>
  </si>
  <si>
    <t>North Central High School</t>
  </si>
  <si>
    <t>Ferris High School</t>
  </si>
  <si>
    <t>Lewis &amp; Clark High School</t>
  </si>
  <si>
    <t>Sprague School District 8</t>
  </si>
  <si>
    <t>Sprague Elementary School</t>
  </si>
  <si>
    <t>Sprague High School</t>
  </si>
  <si>
    <t>Stanwood Camano School District 401</t>
  </si>
  <si>
    <t>Utsalady Elementary</t>
  </si>
  <si>
    <t>Elger Bay Elementary</t>
  </si>
  <si>
    <t>Twin City Elementary School</t>
  </si>
  <si>
    <t>Stanwood Elementary School</t>
  </si>
  <si>
    <t>Stanwood Middle School</t>
  </si>
  <si>
    <t>Port Susan Middle School</t>
  </si>
  <si>
    <t>Cedarhome Elementary</t>
  </si>
  <si>
    <t>Stanwood High School</t>
  </si>
  <si>
    <t>Star School District 054</t>
  </si>
  <si>
    <t>Star Elementary School</t>
  </si>
  <si>
    <t>Starbuck School District 35</t>
  </si>
  <si>
    <t>Starbuck Elem-Jr High School</t>
  </si>
  <si>
    <t>Steilacoom Hist School Dist 1</t>
  </si>
  <si>
    <t>Anderson Island Elem School</t>
  </si>
  <si>
    <t>Cherrydale Elementary School</t>
  </si>
  <si>
    <t>Saltars Point Elem School</t>
  </si>
  <si>
    <t>Chloe Clark Elementary School</t>
  </si>
  <si>
    <t>Pioneer Middle School</t>
  </si>
  <si>
    <t>Steilacoom High School</t>
  </si>
  <si>
    <t>Steptoe School District 304</t>
  </si>
  <si>
    <t>Steptoe Elementary School</t>
  </si>
  <si>
    <t>Stevenson-Carson School Dist</t>
  </si>
  <si>
    <t>Wind River Middle School</t>
  </si>
  <si>
    <t>Stevenson-Carson High School</t>
  </si>
  <si>
    <t>Sultan School District 311</t>
  </si>
  <si>
    <t>Gold Bar Elementary School</t>
  </si>
  <si>
    <t>Sultan Middle School</t>
  </si>
  <si>
    <t>Sultan Elementary School</t>
  </si>
  <si>
    <t>Sultan High School</t>
  </si>
  <si>
    <t>Summit Public Schools</t>
  </si>
  <si>
    <t>Summit Public Schools: Olympus</t>
  </si>
  <si>
    <t>Summit Public Schools: Sierra</t>
  </si>
  <si>
    <t>Summit Public Schools: Atlas</t>
  </si>
  <si>
    <t>Summit Valley School Dist 202</t>
  </si>
  <si>
    <t>Summit Valley Elementary Sch</t>
  </si>
  <si>
    <t>Sumner-Bonney Lake School District</t>
  </si>
  <si>
    <t>Elhi Hill  High School</t>
  </si>
  <si>
    <t>Daffodil Valley Elementary</t>
  </si>
  <si>
    <t>Tehaleh Heights Elementary School</t>
  </si>
  <si>
    <t>Liberty Ridge Elem School</t>
  </si>
  <si>
    <t>Bonney Lake Elementary School</t>
  </si>
  <si>
    <t>Maple Lawn Elementary School</t>
  </si>
  <si>
    <t>Victor Falls Elementary School</t>
  </si>
  <si>
    <t>Emerald Hills Elementary Sch</t>
  </si>
  <si>
    <t>Donald Eismann Elementary School</t>
  </si>
  <si>
    <t>Sumner Middle School</t>
  </si>
  <si>
    <t>Lakeridge Middle School</t>
  </si>
  <si>
    <t>Bonney Lake High School</t>
  </si>
  <si>
    <t>Sumner Senior High School</t>
  </si>
  <si>
    <t>Sunnyside School District 201</t>
  </si>
  <si>
    <t>Outlook Elementary School</t>
  </si>
  <si>
    <t>Sun Valley Elementary</t>
  </si>
  <si>
    <t>Chief Kamiakin Elementary Sch</t>
  </si>
  <si>
    <t>Sierra Vista Middle School</t>
  </si>
  <si>
    <t>Harrison Middle School</t>
  </si>
  <si>
    <t>Sunnyside High School</t>
  </si>
  <si>
    <t>Tacoma School District 10</t>
  </si>
  <si>
    <t>Madison Head Start</t>
  </si>
  <si>
    <t>Pearl Street Center</t>
  </si>
  <si>
    <t>Willard Early Learning Center</t>
  </si>
  <si>
    <t>Oakland Alternative School</t>
  </si>
  <si>
    <t>Fresh Start</t>
  </si>
  <si>
    <t>Hunt Middle School</t>
  </si>
  <si>
    <t>Downing Elementary School</t>
  </si>
  <si>
    <t>Larchmont Elementary School</t>
  </si>
  <si>
    <t>Fern Hill Elementary School</t>
  </si>
  <si>
    <t>Jefferson Magnet Elem School</t>
  </si>
  <si>
    <t>Lyon Elementary School</t>
  </si>
  <si>
    <t>Stanley Elementary School</t>
  </si>
  <si>
    <t>Point Defiance Elem School</t>
  </si>
  <si>
    <t>Fawcett Elementary School</t>
  </si>
  <si>
    <t>Delong Elementary School</t>
  </si>
  <si>
    <t>Reed Elementary School</t>
  </si>
  <si>
    <t>Washington-Hoyt Elem School</t>
  </si>
  <si>
    <t>Wainwright Elementary School</t>
  </si>
  <si>
    <t>Northeast Tacoma Elem School</t>
  </si>
  <si>
    <t>Bryant Magnet Elem School</t>
  </si>
  <si>
    <t>Lister Elementary School</t>
  </si>
  <si>
    <t>Browns Point Elementary School</t>
  </si>
  <si>
    <t>School Of Industrial Design, Engineering, And Art (Idea)</t>
  </si>
  <si>
    <t>Mccarver Elementary School</t>
  </si>
  <si>
    <t>Sherman Elementary School</t>
  </si>
  <si>
    <t>Boze Elementary School</t>
  </si>
  <si>
    <t>Crescent Heights School</t>
  </si>
  <si>
    <t>Birney Elementary School</t>
  </si>
  <si>
    <t>Helen B. Stafford Elementary School</t>
  </si>
  <si>
    <t>Manitou Park Elementary School</t>
  </si>
  <si>
    <t>Sheridan Elementary School</t>
  </si>
  <si>
    <t>Giaudrone Middle School</t>
  </si>
  <si>
    <t>Geiger Elementary School</t>
  </si>
  <si>
    <t>Blix Elementary School</t>
  </si>
  <si>
    <t>Truman Middle School</t>
  </si>
  <si>
    <t>Gray Middle School</t>
  </si>
  <si>
    <t>Hilltop Heritage Middle School</t>
  </si>
  <si>
    <t>Science And Math Institute (Sami)</t>
  </si>
  <si>
    <t>School Of The Arts</t>
  </si>
  <si>
    <t>Stewart Middle School</t>
  </si>
  <si>
    <t>First Creek Middle School</t>
  </si>
  <si>
    <t>Henry Foss High School</t>
  </si>
  <si>
    <t>Meeker Middle School</t>
  </si>
  <si>
    <t>Mason Middle School</t>
  </si>
  <si>
    <t>Baker Middle School</t>
  </si>
  <si>
    <t>Silas High School</t>
  </si>
  <si>
    <t>Mount Tahoma High School</t>
  </si>
  <si>
    <t>Stadium High School</t>
  </si>
  <si>
    <t>Lincoln Magnet High School</t>
  </si>
  <si>
    <t>Taholah School District 77</t>
  </si>
  <si>
    <t>Taholah School</t>
  </si>
  <si>
    <t>Tahoma School District 409</t>
  </si>
  <si>
    <t>Shadow Lake Elementary School</t>
  </si>
  <si>
    <t>Cedar River Elementary School</t>
  </si>
  <si>
    <t>Tahoma Elementary School</t>
  </si>
  <si>
    <t>Lake Wilderness Elem School</t>
  </si>
  <si>
    <t>Rock Creek Elementary School</t>
  </si>
  <si>
    <t>Glacier Park Elementary School</t>
  </si>
  <si>
    <t>Maple View Middle School</t>
  </si>
  <si>
    <t>Summit Trail Middle School</t>
  </si>
  <si>
    <t>Tahoma Senior High</t>
  </si>
  <si>
    <t>Tekoa School District 265</t>
  </si>
  <si>
    <t>Tekoa Pre-School</t>
  </si>
  <si>
    <t>Tekoa High School</t>
  </si>
  <si>
    <t>Tekoa Elementary School</t>
  </si>
  <si>
    <t>Tenino School District 402</t>
  </si>
  <si>
    <t>Tenino Elementary School</t>
  </si>
  <si>
    <t>Tenino Middle School</t>
  </si>
  <si>
    <t>Tenino High School</t>
  </si>
  <si>
    <t>Thorp School District 400</t>
  </si>
  <si>
    <t>Thorp Jr-Sr High School</t>
  </si>
  <si>
    <t>Thorp Elementary School</t>
  </si>
  <si>
    <t>Toledo School District 237</t>
  </si>
  <si>
    <t>Cowlitz Prairie Academy</t>
  </si>
  <si>
    <t>Toledo Middle School</t>
  </si>
  <si>
    <t>Toledo High School</t>
  </si>
  <si>
    <t>Toledo Elementary School</t>
  </si>
  <si>
    <t>Tonasket School District 404</t>
  </si>
  <si>
    <t>Tonasket Choice High School</t>
  </si>
  <si>
    <t>Students ARE enrolled here, but represented elsewhere for discount calculation</t>
  </si>
  <si>
    <t>Tonasket Outreach School</t>
  </si>
  <si>
    <t>Tonasket Middle School</t>
  </si>
  <si>
    <t>Tonasket High School</t>
  </si>
  <si>
    <t>Tonasket Elementary School</t>
  </si>
  <si>
    <t>Toppenish School District 202</t>
  </si>
  <si>
    <t>Toppenish Pre School</t>
  </si>
  <si>
    <t>Eagle-Cats Alternative School</t>
  </si>
  <si>
    <t>Kirkwood Elementary School</t>
  </si>
  <si>
    <t>Toppenish Middle School</t>
  </si>
  <si>
    <t>Toppenish High School</t>
  </si>
  <si>
    <t>Touchet School District 300</t>
  </si>
  <si>
    <t>Touchet School</t>
  </si>
  <si>
    <t>Toutle Lake School Dist 130</t>
  </si>
  <si>
    <t>Toutle Lake High School</t>
  </si>
  <si>
    <t>Toutle Lake Elementary School</t>
  </si>
  <si>
    <t>Trout Lake School Dist R-400</t>
  </si>
  <si>
    <t>Trout Lake Elementary School</t>
  </si>
  <si>
    <t>Trout Lake School</t>
  </si>
  <si>
    <t>Tukwila School District</t>
  </si>
  <si>
    <t>Thorndyke Elementary School</t>
  </si>
  <si>
    <t>Tukwila Elementary School</t>
  </si>
  <si>
    <t>Showalter Middle School</t>
  </si>
  <si>
    <t>Foster High School</t>
  </si>
  <si>
    <t>Tumwater School District 33</t>
  </si>
  <si>
    <t>Cascadia High School</t>
  </si>
  <si>
    <t>New Market Skill Center</t>
  </si>
  <si>
    <t>Tumwater West Hs</t>
  </si>
  <si>
    <t>Littlerock Elementary School</t>
  </si>
  <si>
    <t>Black Lake Elementary School</t>
  </si>
  <si>
    <t>Tumwater Hill Elem School</t>
  </si>
  <si>
    <t>East Olympia Elementary School</t>
  </si>
  <si>
    <t>Michael T Simmons Elem School</t>
  </si>
  <si>
    <t>Peter G Schmidt Elem School</t>
  </si>
  <si>
    <t>Tumwater Middle School</t>
  </si>
  <si>
    <t>George Washington Bush Mid Sch</t>
  </si>
  <si>
    <t>Tumwater High School</t>
  </si>
  <si>
    <t>A.G. West Black Hills High School</t>
  </si>
  <si>
    <t>Union Gap School District 2</t>
  </si>
  <si>
    <t>Union Gap School</t>
  </si>
  <si>
    <t>University Place Sch Dist 83</t>
  </si>
  <si>
    <t>University Place Primary School</t>
  </si>
  <si>
    <t>Chambers Elementary School</t>
  </si>
  <si>
    <t>Evergreen Primary School</t>
  </si>
  <si>
    <t>Sunset Primary School</t>
  </si>
  <si>
    <t>Drum Intermediate School</t>
  </si>
  <si>
    <t>Narrows View Intermediate Sch</t>
  </si>
  <si>
    <t>Curtis Junior High School</t>
  </si>
  <si>
    <t>Curtis Senior High School</t>
  </si>
  <si>
    <t>Valley School District 70</t>
  </si>
  <si>
    <t>Columbia Virtual Academy</t>
  </si>
  <si>
    <t>Valley Early Learning Center</t>
  </si>
  <si>
    <t>Paideia High School</t>
  </si>
  <si>
    <t>Valley Elementary School</t>
  </si>
  <si>
    <t>Vancouver School District</t>
  </si>
  <si>
    <t>Gate Work Study Program</t>
  </si>
  <si>
    <t>Home Connection School</t>
  </si>
  <si>
    <t>Ruth Bader Ginsburg Elementary School</t>
  </si>
  <si>
    <t>Vancouver Innovation Technology And Arts Elementary School - Vita Elementary</t>
  </si>
  <si>
    <t>Jim Tangeman Center</t>
  </si>
  <si>
    <t>Vancouver Early Childhood Ctr</t>
  </si>
  <si>
    <t>Fruit Valley Elementary School</t>
  </si>
  <si>
    <t>Hough Elementary School</t>
  </si>
  <si>
    <t>George C Marshall Elem School</t>
  </si>
  <si>
    <t>Benjamin Franklin Elem School</t>
  </si>
  <si>
    <t>Hazel Dell Elementary School</t>
  </si>
  <si>
    <t>Lake Shore Elementary School</t>
  </si>
  <si>
    <t>Salmon Creek Elementary School</t>
  </si>
  <si>
    <t>Martin Luther King Elem School</t>
  </si>
  <si>
    <t>Minnehaha Elementary School</t>
  </si>
  <si>
    <t>Dwight D Eisenhower Elementary School</t>
  </si>
  <si>
    <t>Harry S Truman Elem School</t>
  </si>
  <si>
    <t>Harney Elementary School</t>
  </si>
  <si>
    <t>Discovery Middle School</t>
  </si>
  <si>
    <t>Vancouver Itech Preparatory</t>
  </si>
  <si>
    <t>Jason Lee Middle School</t>
  </si>
  <si>
    <t>Felida Elementary School</t>
  </si>
  <si>
    <t>Peter S Ogden Elem School</t>
  </si>
  <si>
    <t>Walnut Grove Elementary School</t>
  </si>
  <si>
    <t>Sarah J Anderson Elem School</t>
  </si>
  <si>
    <t>Alki Middle School</t>
  </si>
  <si>
    <t>Vancouver Sch Arts &amp; Academics</t>
  </si>
  <si>
    <t>Thomas Jefferson Middle School</t>
  </si>
  <si>
    <t>Gaiser Middle School</t>
  </si>
  <si>
    <t>Hudsons Bay High School</t>
  </si>
  <si>
    <t>Columbia River High School</t>
  </si>
  <si>
    <t>Fort Vancouver High School</t>
  </si>
  <si>
    <t>Skyview High School</t>
  </si>
  <si>
    <t>Vashon Island School Dist 402</t>
  </si>
  <si>
    <t>Mcmurray Middle School</t>
  </si>
  <si>
    <t>Chautauqua Elementary School</t>
  </si>
  <si>
    <t>Vashon Island High School</t>
  </si>
  <si>
    <t>Wahkiakum School District</t>
  </si>
  <si>
    <t>Wahkiakum High School</t>
  </si>
  <si>
    <t>Wendt Elem/Wahkiakum Middle</t>
  </si>
  <si>
    <t>Wahluke School District 73</t>
  </si>
  <si>
    <t>Sentinel Tech Alt School</t>
  </si>
  <si>
    <t>Morris Schott Elementary School</t>
  </si>
  <si>
    <t>Mattawa Elementary School</t>
  </si>
  <si>
    <t>Saddle Mountain Elementary</t>
  </si>
  <si>
    <t>Wahluke Junior High</t>
  </si>
  <si>
    <t>Wahluke High School</t>
  </si>
  <si>
    <t>Waitsburg School District</t>
  </si>
  <si>
    <t>Preston Hall Middle School</t>
  </si>
  <si>
    <t>Waitsburg High School</t>
  </si>
  <si>
    <t>Waitsburg Elementary School</t>
  </si>
  <si>
    <t>Walla Walla School Dist 140</t>
  </si>
  <si>
    <t>South East Washington Area  Tech Skills Center</t>
  </si>
  <si>
    <t>Walla Walla Online</t>
  </si>
  <si>
    <t>Opportunity Program</t>
  </si>
  <si>
    <t>Center For Children And Families</t>
  </si>
  <si>
    <t>Sharpstein Elementary School</t>
  </si>
  <si>
    <t>Berney Elementary School</t>
  </si>
  <si>
    <t>Green Park Elementary School</t>
  </si>
  <si>
    <t>Prospect Point Elementary Sch</t>
  </si>
  <si>
    <t>Garrison Middle School</t>
  </si>
  <si>
    <t>Walla Walla High School</t>
  </si>
  <si>
    <t>Wapato School District 207</t>
  </si>
  <si>
    <t>Pace Alternative High School</t>
  </si>
  <si>
    <t>Satus Elementary School</t>
  </si>
  <si>
    <t>Camas  Elementary School</t>
  </si>
  <si>
    <t>Simcoe Elementary School</t>
  </si>
  <si>
    <t>Adams Elementary</t>
  </si>
  <si>
    <t>Wapato Middle School</t>
  </si>
  <si>
    <t>Wapato High School</t>
  </si>
  <si>
    <t>Warden School District 146-161</t>
  </si>
  <si>
    <t>Warden High School</t>
  </si>
  <si>
    <t>Warden Middle School</t>
  </si>
  <si>
    <t>Warden Elementary School</t>
  </si>
  <si>
    <t>Washougal School Dist 112-6</t>
  </si>
  <si>
    <t>Canyon Creek Middle School</t>
  </si>
  <si>
    <t>Hathaway Primary School</t>
  </si>
  <si>
    <t>Gause Intermediate School</t>
  </si>
  <si>
    <t>Cape Horn Skye Elementary Sch</t>
  </si>
  <si>
    <t>Columbia River Gorge Elementary School</t>
  </si>
  <si>
    <t>Jemtegaard Middle School</t>
  </si>
  <si>
    <t>Washougal High School</t>
  </si>
  <si>
    <t>Washtucna School Dist 109-43</t>
  </si>
  <si>
    <t>Washtucna School</t>
  </si>
  <si>
    <t>Waterville School District 209</t>
  </si>
  <si>
    <t>Waterville Jr-Sr High School</t>
  </si>
  <si>
    <t>Waterville Elementary School</t>
  </si>
  <si>
    <t>Wellpinit School District 49</t>
  </si>
  <si>
    <t>Wellpinit Open Doors Reengagement Program Fka Alliance School</t>
  </si>
  <si>
    <t>Wellpinit Middle School</t>
  </si>
  <si>
    <t>Wellpinit High School</t>
  </si>
  <si>
    <t>Wellpinit Elementary School</t>
  </si>
  <si>
    <t>Wenatchee School District 246</t>
  </si>
  <si>
    <t>Early Childhood Learning Center</t>
  </si>
  <si>
    <t>Juvenile Detention Learning Center</t>
  </si>
  <si>
    <t>Wenatchee Valley Technical Skills Center</t>
  </si>
  <si>
    <t>Valley Academy Of Learning</t>
  </si>
  <si>
    <t>Westside High School</t>
  </si>
  <si>
    <t>John Newbery Elementary School</t>
  </si>
  <si>
    <t>Orchard Middle School</t>
  </si>
  <si>
    <t>Mission View Elementary School</t>
  </si>
  <si>
    <t>Foothills Middle School</t>
  </si>
  <si>
    <t>Wenatchee High School</t>
  </si>
  <si>
    <t>West Valley School Dist 208</t>
  </si>
  <si>
    <t>Innovation Center</t>
  </si>
  <si>
    <t>Mountainview Elem School</t>
  </si>
  <si>
    <t>Ahtanum Valley Elementary Sch</t>
  </si>
  <si>
    <t>Apple Valley Elementary School</t>
  </si>
  <si>
    <t>Wide Hollow Elementary School</t>
  </si>
  <si>
    <t>Summitview Elementary School</t>
  </si>
  <si>
    <t>Mid-Level Campus</t>
  </si>
  <si>
    <t>West Valley High School</t>
  </si>
  <si>
    <t>West Valley School Dist 363</t>
  </si>
  <si>
    <t>West Valley Early Learning Center</t>
  </si>
  <si>
    <t>West Valley City School</t>
  </si>
  <si>
    <t>Millwood Kindergarten Center</t>
  </si>
  <si>
    <t>Orchard Center Elementary Sch</t>
  </si>
  <si>
    <t>Seth Woodard Elementary School</t>
  </si>
  <si>
    <t>Ness Elementary School</t>
  </si>
  <si>
    <t>Spokane Valley High School</t>
  </si>
  <si>
    <t>Dishman Hills High School</t>
  </si>
  <si>
    <t>Pasadena Park Elementary Sch</t>
  </si>
  <si>
    <t>White Pass School Dist 303</t>
  </si>
  <si>
    <t>White Pass Jr-Sr High School</t>
  </si>
  <si>
    <t>White Pass Elementary School</t>
  </si>
  <si>
    <t>White River School Dist 416</t>
  </si>
  <si>
    <t>Wilkeson Elementary School</t>
  </si>
  <si>
    <t>Mountain Meadows Elem School</t>
  </si>
  <si>
    <t>Foothills Elementary School</t>
  </si>
  <si>
    <t>Elk Ridge Elementary School</t>
  </si>
  <si>
    <t>White River High School</t>
  </si>
  <si>
    <t>White Salmon Vly Dist 405-17</t>
  </si>
  <si>
    <t>Henkle Middle School</t>
  </si>
  <si>
    <t>Wallace And Priscilla Stevenson Intermediate School</t>
  </si>
  <si>
    <t>Hulan L. Whitson</t>
  </si>
  <si>
    <t>Wilbur School District 200</t>
  </si>
  <si>
    <t>Wilbur Elementary School</t>
  </si>
  <si>
    <t>Wilbur Secondary School</t>
  </si>
  <si>
    <t>Willapa Valley School Dist 160</t>
  </si>
  <si>
    <t>Willapa Elementary School</t>
  </si>
  <si>
    <t>Willapa Valley Jr-Sr High Sch</t>
  </si>
  <si>
    <t>Wilson Creek School District</t>
  </si>
  <si>
    <t>Wilson Creek Jr-Sr High School</t>
  </si>
  <si>
    <t>Wilson Creek Elementary School</t>
  </si>
  <si>
    <t>Winlock School District 232</t>
  </si>
  <si>
    <t>A P O L O High School</t>
  </si>
  <si>
    <t>Winlock Middle School</t>
  </si>
  <si>
    <t>Winlock High School</t>
  </si>
  <si>
    <t>Winlock Miller Elem School</t>
  </si>
  <si>
    <t>Wishkah Valley School Dist 117</t>
  </si>
  <si>
    <t>Wishkah Valley Jr-Sr School</t>
  </si>
  <si>
    <t>Wishkah Valley Elementary - High School</t>
  </si>
  <si>
    <t>Wishram School District 94</t>
  </si>
  <si>
    <t>Wishram High &amp; Elementary School</t>
  </si>
  <si>
    <t>Woodland School District 404</t>
  </si>
  <si>
    <t>Lewis River Academy</t>
  </si>
  <si>
    <t>Woodland Alternative School</t>
  </si>
  <si>
    <t>Yale Elementary School</t>
  </si>
  <si>
    <t>North Fork School</t>
  </si>
  <si>
    <t>Woodland High School</t>
  </si>
  <si>
    <t>Woodland Middle School</t>
  </si>
  <si>
    <t>Yakima School District 7</t>
  </si>
  <si>
    <t>Stanton Alternative School</t>
  </si>
  <si>
    <t>Discovery Lab School</t>
  </si>
  <si>
    <t>Yakima Online</t>
  </si>
  <si>
    <t>Mckinley Elementary School</t>
  </si>
  <si>
    <t>Gilbert Elementary School</t>
  </si>
  <si>
    <t>Nob Hill Elementary School</t>
  </si>
  <si>
    <t>Robertson Elementary School</t>
  </si>
  <si>
    <t>Barge-Lincoln Elem School</t>
  </si>
  <si>
    <t>Hoover Elementary School</t>
  </si>
  <si>
    <t>Lewis &amp; Clark Middle School</t>
  </si>
  <si>
    <t>Franklin Middle School</t>
  </si>
  <si>
    <t>Wilson Middle School</t>
  </si>
  <si>
    <t>Eisenhower High School</t>
  </si>
  <si>
    <t>A C Davis High School</t>
  </si>
  <si>
    <t>Yelm Community Schools</t>
  </si>
  <si>
    <t>Yelm Extension School</t>
  </si>
  <si>
    <t>Lackamas Elementary School</t>
  </si>
  <si>
    <t>Mill Pond Elementary</t>
  </si>
  <si>
    <t>Mckenna Elementary School</t>
  </si>
  <si>
    <t>Yelm Prairie Elementary School</t>
  </si>
  <si>
    <t>Fort Stevens Elementary School</t>
  </si>
  <si>
    <t>Southworth Elementary School</t>
  </si>
  <si>
    <t>Ridgeline Middle School</t>
  </si>
  <si>
    <t>Yelm Middle School</t>
  </si>
  <si>
    <t>Yelm High School</t>
  </si>
  <si>
    <t>Zillah School District 205</t>
  </si>
  <si>
    <t>Hilton Elementary School</t>
  </si>
  <si>
    <t>Zillah Intermediate School</t>
  </si>
  <si>
    <t>Zillah Middle School</t>
  </si>
  <si>
    <t>Zillah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</si>
</sst>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10"/>
      <name val="Arial"/>
      <family val="2"/>
    </font>
    <font>
      <b/>
      <sz val="9.5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1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9" fontId="3" fillId="0" borderId="0" applyFont="0" applyFill="0" applyBorder="0" applyAlignment="0" applyProtection="0"/>
    <xf numFmtId="0" fontId="21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3" fontId="0" fillId="0" borderId="0" xfId="56" applyNumberFormat="1" applyFont="1" applyFill="1" applyBorder="1"/>
    <xf numFmtId="0" fontId="22" fillId="0" borderId="0" xfId="43" applyFont="1" applyAlignment="1">
      <alignment horizontal="center" wrapText="1"/>
    </xf>
    <xf numFmtId="0" fontId="22" fillId="0" borderId="0" xfId="43" applyFont="1" applyAlignment="1">
      <alignment horizontal="center"/>
    </xf>
    <xf numFmtId="10" fontId="22" fillId="0" borderId="0" xfId="42" applyNumberFormat="1" applyFont="1" applyFill="1" applyBorder="1" applyAlignment="1">
      <alignment horizontal="center" wrapText="1"/>
    </xf>
    <xf numFmtId="1" fontId="22" fillId="0" borderId="0" xfId="43" applyNumberFormat="1" applyFont="1" applyAlignment="1">
      <alignment horizontal="center" wrapText="1"/>
    </xf>
    <xf numFmtId="0" fontId="22" fillId="33" borderId="0" xfId="43" applyFont="1" applyFill="1" applyAlignment="1">
      <alignment horizontal="center"/>
    </xf>
    <xf numFmtId="10" fontId="22" fillId="33" borderId="0" xfId="42" applyNumberFormat="1" applyFont="1" applyFill="1" applyBorder="1" applyAlignment="1">
      <alignment horizontal="center" wrapText="1"/>
    </xf>
    <xf numFmtId="0" fontId="20" fillId="0" borderId="0" xfId="0" applyFont="1"/>
    <xf numFmtId="10" fontId="20" fillId="0" borderId="0" xfId="42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1" fontId="20" fillId="0" borderId="0" xfId="0" applyNumberFormat="1" applyFont="1" applyAlignment="1">
      <alignment horizontal="center"/>
    </xf>
    <xf numFmtId="3" fontId="0" fillId="0" borderId="0" xfId="0" applyNumberFormat="1"/>
    <xf numFmtId="3" fontId="3" fillId="0" borderId="0" xfId="55" applyNumberFormat="1"/>
    <xf numFmtId="3" fontId="0" fillId="0" borderId="0" xfId="42" applyNumberFormat="1" applyFont="1" applyFill="1" applyBorder="1"/>
    <xf numFmtId="0" fontId="3" fillId="0" borderId="0" xfId="55"/>
    <xf numFmtId="164" fontId="25" fillId="0" borderId="10" xfId="59" applyNumberFormat="1" applyFont="1" applyFill="1" applyBorder="1" applyAlignment="1">
      <alignment horizontal="center" wrapText="1"/>
    </xf>
    <xf numFmtId="9" fontId="25" fillId="0" borderId="10" xfId="60" applyFont="1" applyFill="1" applyBorder="1" applyAlignment="1">
      <alignment horizontal="center" wrapText="1"/>
    </xf>
    <xf numFmtId="10" fontId="27" fillId="0" borderId="10" xfId="60" applyNumberFormat="1" applyFont="1" applyFill="1" applyBorder="1"/>
    <xf numFmtId="3" fontId="27" fillId="0" borderId="10" xfId="56" applyNumberFormat="1" applyFont="1" applyFill="1" applyBorder="1"/>
    <xf numFmtId="9" fontId="25" fillId="0" borderId="10" xfId="60" applyFont="1" applyFill="1" applyBorder="1"/>
    <xf numFmtId="164" fontId="27" fillId="0" borderId="10" xfId="59" applyNumberFormat="1" applyFont="1" applyFill="1" applyBorder="1"/>
    <xf numFmtId="0" fontId="25" fillId="0" borderId="10" xfId="57" applyFont="1" applyBorder="1" applyAlignment="1">
      <alignment horizontal="center"/>
    </xf>
    <xf numFmtId="0" fontId="25" fillId="0" borderId="10" xfId="57" applyFont="1" applyBorder="1" applyAlignment="1">
      <alignment horizontal="center" wrapText="1"/>
    </xf>
    <xf numFmtId="10" fontId="25" fillId="0" borderId="10" xfId="60" applyNumberFormat="1" applyFont="1" applyFill="1" applyBorder="1" applyAlignment="1">
      <alignment horizontal="center" wrapText="1"/>
    </xf>
    <xf numFmtId="0" fontId="25" fillId="0" borderId="10" xfId="55" applyFont="1" applyBorder="1" applyAlignment="1">
      <alignment horizontal="center" wrapText="1"/>
    </xf>
    <xf numFmtId="0" fontId="27" fillId="0" borderId="10" xfId="57" applyFont="1" applyBorder="1"/>
    <xf numFmtId="3" fontId="27" fillId="0" borderId="10" xfId="57" applyNumberFormat="1" applyFont="1" applyBorder="1"/>
    <xf numFmtId="3" fontId="27" fillId="0" borderId="0" xfId="57" applyNumberFormat="1" applyFont="1"/>
    <xf numFmtId="3" fontId="27" fillId="0" borderId="10" xfId="55" applyNumberFormat="1" applyFont="1" applyBorder="1"/>
    <xf numFmtId="0" fontId="28" fillId="0" borderId="0" xfId="0" applyFont="1"/>
    <xf numFmtId="0" fontId="1" fillId="0" borderId="0" xfId="0" applyFont="1"/>
    <xf numFmtId="0" fontId="29" fillId="0" borderId="0" xfId="0" applyFont="1"/>
    <xf numFmtId="165" fontId="29" fillId="0" borderId="0" xfId="42" applyNumberFormat="1" applyFont="1"/>
  </cellXfs>
  <cellStyles count="6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6" xr:uid="{EBDA3432-07DE-C645-8BAF-6839FF8487D2}"/>
    <cellStyle name="Comma 3" xfId="59" xr:uid="{E248E376-1D05-284E-90D4-B3B2634B2BFA}"/>
    <cellStyle name="Explanatory Text" xfId="16" builtinId="53" customBuiltin="1"/>
    <cellStyle name="Followed Hyperlink" xfId="45" builtinId="9" hidden="1"/>
    <cellStyle name="Followed Hyperlink" xfId="51" builtinId="9" hidden="1"/>
    <cellStyle name="Followed Hyperlink" xfId="47" builtinId="9" hidden="1"/>
    <cellStyle name="Followed Hyperlink" xfId="49" builtinId="9" hidden="1"/>
    <cellStyle name="Followed Hyperlink" xfId="53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8" builtinId="8" hidden="1"/>
    <cellStyle name="Hyperlink" xfId="44" builtinId="8" hidden="1"/>
    <cellStyle name="Hyperlink" xfId="52" builtinId="8" hidden="1"/>
    <cellStyle name="Hyperlink" xfId="46" builtinId="8" hidden="1"/>
    <cellStyle name="Hyperlink" xfId="50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57" xr:uid="{0116F8AF-8A45-D34C-997E-6DC9B6549759}"/>
    <cellStyle name="Normal 2 2" xfId="58" xr:uid="{1BFFDD42-6FA6-EC45-984F-327111B78D8A}"/>
    <cellStyle name="Normal 3" xfId="55" xr:uid="{21E587F6-1128-AF4D-9605-95DCA8AE972C}"/>
    <cellStyle name="Normal 63" xfId="54" xr:uid="{00000000-0005-0000-0000-00002F000000}"/>
    <cellStyle name="Normal_Sheet1" xfId="43" xr:uid="{00000000-0005-0000-0000-000030000000}"/>
    <cellStyle name="Note" xfId="15" builtinId="10" customBuiltin="1"/>
    <cellStyle name="Output" xfId="10" builtinId="21" customBuiltin="1"/>
    <cellStyle name="Percent" xfId="42" builtinId="5"/>
    <cellStyle name="Percent 2" xfId="60" xr:uid="{3E437A40-9939-F04D-99EE-A3BAD1E5EFFB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C0314-B27A-554D-A494-5092F6B9416C}">
  <dimension ref="A1:G309"/>
  <sheetViews>
    <sheetView zoomScale="135" zoomScaleNormal="135" zoomScaleSheetLayoutView="176" workbookViewId="0">
      <pane xSplit="2" ySplit="1" topLeftCell="C6" activePane="bottomRight" state="frozen"/>
      <selection pane="topRight" activeCell="H1" sqref="H1"/>
      <selection pane="bottomLeft" activeCell="A2" sqref="A2"/>
      <selection pane="bottomRight" activeCell="B6" sqref="B6"/>
    </sheetView>
  </sheetViews>
  <sheetFormatPr defaultColWidth="10.81640625" defaultRowHeight="13" x14ac:dyDescent="0.3"/>
  <cols>
    <col min="1" max="1" width="7.81640625" style="26" bestFit="1" customWidth="1"/>
    <col min="2" max="2" width="34" style="26" customWidth="1"/>
    <col min="3" max="4" width="6.453125" style="21" customWidth="1"/>
    <col min="5" max="5" width="7" style="18" customWidth="1"/>
    <col min="6" max="6" width="7.7265625" style="20" customWidth="1"/>
    <col min="7" max="7" width="22" style="26" customWidth="1"/>
    <col min="8" max="8" width="4" style="26" customWidth="1"/>
    <col min="9" max="16384" width="10.81640625" style="26"/>
  </cols>
  <sheetData>
    <row r="1" spans="1:7" s="25" customFormat="1" ht="52" x14ac:dyDescent="0.3">
      <c r="A1" s="22" t="s">
        <v>0</v>
      </c>
      <c r="B1" s="23" t="s">
        <v>1</v>
      </c>
      <c r="C1" s="16" t="s">
        <v>2</v>
      </c>
      <c r="D1" s="16" t="s">
        <v>3</v>
      </c>
      <c r="E1" s="24" t="s">
        <v>4</v>
      </c>
      <c r="F1" s="17" t="s">
        <v>5</v>
      </c>
      <c r="G1" s="25" t="s">
        <v>6</v>
      </c>
    </row>
    <row r="2" spans="1:7" x14ac:dyDescent="0.3">
      <c r="A2" s="26">
        <v>145297</v>
      </c>
      <c r="B2" s="26" t="s">
        <v>7</v>
      </c>
      <c r="C2" s="19">
        <v>3239</v>
      </c>
      <c r="D2" s="19">
        <v>2772</v>
      </c>
      <c r="E2" s="18">
        <f t="shared" ref="E2:E65" si="0">D2/C2</f>
        <v>0.85581969743748065</v>
      </c>
      <c r="F2" s="20">
        <v>0.9</v>
      </c>
    </row>
    <row r="3" spans="1:7" x14ac:dyDescent="0.3">
      <c r="A3" s="26">
        <v>145299</v>
      </c>
      <c r="B3" s="26" t="s">
        <v>8</v>
      </c>
      <c r="C3" s="19">
        <v>631</v>
      </c>
      <c r="D3" s="19">
        <v>164</v>
      </c>
      <c r="E3" s="18">
        <f t="shared" si="0"/>
        <v>0.25990491283676703</v>
      </c>
      <c r="F3" s="20">
        <v>0.6</v>
      </c>
    </row>
    <row r="4" spans="1:7" x14ac:dyDescent="0.3">
      <c r="A4" s="26">
        <v>145454</v>
      </c>
      <c r="B4" s="26" t="s">
        <v>9</v>
      </c>
      <c r="C4" s="19">
        <v>142</v>
      </c>
      <c r="D4" s="19">
        <v>64</v>
      </c>
      <c r="E4" s="18">
        <f t="shared" si="0"/>
        <v>0.45070422535211269</v>
      </c>
      <c r="F4" s="20">
        <v>0.7</v>
      </c>
    </row>
    <row r="5" spans="1:7" x14ac:dyDescent="0.3">
      <c r="A5" s="26">
        <v>145203</v>
      </c>
      <c r="B5" s="26" t="s">
        <v>10</v>
      </c>
      <c r="C5" s="19">
        <v>2486</v>
      </c>
      <c r="D5" s="19">
        <v>728</v>
      </c>
      <c r="E5" s="18">
        <f t="shared" si="0"/>
        <v>0.2928399034593725</v>
      </c>
      <c r="F5" s="20">
        <v>0.6</v>
      </c>
    </row>
    <row r="6" spans="1:7" x14ac:dyDescent="0.3">
      <c r="A6" s="26">
        <v>145204</v>
      </c>
      <c r="B6" s="26" t="s">
        <v>11</v>
      </c>
      <c r="C6" s="19">
        <v>5537</v>
      </c>
      <c r="D6" s="19">
        <v>1932</v>
      </c>
      <c r="E6" s="18">
        <f t="shared" si="0"/>
        <v>0.34892541087231355</v>
      </c>
      <c r="F6" s="20">
        <v>0.6</v>
      </c>
    </row>
    <row r="7" spans="1:7" x14ac:dyDescent="0.3">
      <c r="A7" s="26">
        <v>145547</v>
      </c>
      <c r="B7" s="26" t="s">
        <v>12</v>
      </c>
      <c r="C7" s="19">
        <v>610</v>
      </c>
      <c r="D7" s="19">
        <v>171</v>
      </c>
      <c r="E7" s="18">
        <f t="shared" si="0"/>
        <v>0.28032786885245903</v>
      </c>
      <c r="F7" s="20">
        <v>0.5</v>
      </c>
    </row>
    <row r="8" spans="1:7" x14ac:dyDescent="0.3">
      <c r="A8" s="26">
        <v>145171</v>
      </c>
      <c r="B8" s="26" t="s">
        <v>13</v>
      </c>
      <c r="C8" s="19">
        <v>15418</v>
      </c>
      <c r="D8" s="19">
        <v>11019</v>
      </c>
      <c r="E8" s="18">
        <f t="shared" si="0"/>
        <v>0.7146841354261253</v>
      </c>
      <c r="F8" s="20">
        <v>0.8</v>
      </c>
    </row>
    <row r="9" spans="1:7" x14ac:dyDescent="0.3">
      <c r="A9" s="26">
        <v>145194</v>
      </c>
      <c r="B9" s="26" t="s">
        <v>14</v>
      </c>
      <c r="C9" s="19">
        <v>3586</v>
      </c>
      <c r="D9" s="19">
        <v>267</v>
      </c>
      <c r="E9" s="18">
        <f t="shared" si="0"/>
        <v>7.4456218627997769E-2</v>
      </c>
      <c r="F9" s="20">
        <v>0.4</v>
      </c>
    </row>
    <row r="10" spans="1:7" x14ac:dyDescent="0.3">
      <c r="A10" s="26">
        <v>145338</v>
      </c>
      <c r="B10" s="26" t="s">
        <v>15</v>
      </c>
      <c r="C10" s="19">
        <v>11946</v>
      </c>
      <c r="D10" s="19">
        <v>4129</v>
      </c>
      <c r="E10" s="18">
        <f t="shared" si="0"/>
        <v>0.34563870751716058</v>
      </c>
      <c r="F10" s="20">
        <v>0.6</v>
      </c>
    </row>
    <row r="11" spans="1:7" x14ac:dyDescent="0.3">
      <c r="A11" s="26">
        <v>145174</v>
      </c>
      <c r="B11" s="26" t="s">
        <v>16</v>
      </c>
      <c r="C11" s="19">
        <v>19698</v>
      </c>
      <c r="D11" s="19">
        <v>3495</v>
      </c>
      <c r="E11" s="18">
        <f t="shared" si="0"/>
        <v>0.17742918062747487</v>
      </c>
      <c r="F11" s="20">
        <v>0.4</v>
      </c>
    </row>
    <row r="12" spans="1:7" x14ac:dyDescent="0.3">
      <c r="A12" s="26">
        <v>145205</v>
      </c>
      <c r="B12" s="26" t="s">
        <v>17</v>
      </c>
      <c r="C12" s="19">
        <v>11053</v>
      </c>
      <c r="D12" s="19">
        <v>3628</v>
      </c>
      <c r="E12" s="18">
        <f t="shared" si="0"/>
        <v>0.32823667782502486</v>
      </c>
      <c r="F12" s="20">
        <v>0.5</v>
      </c>
    </row>
    <row r="13" spans="1:7" x14ac:dyDescent="0.3">
      <c r="A13" s="26">
        <v>145455</v>
      </c>
      <c r="B13" s="26" t="s">
        <v>18</v>
      </c>
      <c r="C13" s="19">
        <v>14</v>
      </c>
      <c r="D13" s="19">
        <v>3</v>
      </c>
      <c r="E13" s="18">
        <f t="shared" si="0"/>
        <v>0.21428571428571427</v>
      </c>
      <c r="F13" s="20">
        <v>0.6</v>
      </c>
      <c r="G13" s="26" t="s">
        <v>19</v>
      </c>
    </row>
    <row r="14" spans="1:7" x14ac:dyDescent="0.3">
      <c r="A14" s="26">
        <v>145275</v>
      </c>
      <c r="B14" s="26" t="s">
        <v>20</v>
      </c>
      <c r="C14" s="19">
        <v>21397</v>
      </c>
      <c r="D14" s="27">
        <v>12239</v>
      </c>
      <c r="E14" s="18">
        <f t="shared" si="0"/>
        <v>0.57199607421601162</v>
      </c>
      <c r="F14" s="20">
        <v>0.8</v>
      </c>
    </row>
    <row r="15" spans="1:7" x14ac:dyDescent="0.3">
      <c r="A15" s="26">
        <v>145515</v>
      </c>
      <c r="B15" s="26" t="s">
        <v>21</v>
      </c>
      <c r="C15" s="19">
        <v>115</v>
      </c>
      <c r="D15" s="19">
        <v>54</v>
      </c>
      <c r="E15" s="18">
        <f t="shared" si="0"/>
        <v>0.46956521739130436</v>
      </c>
      <c r="F15" s="20">
        <v>0.7</v>
      </c>
      <c r="G15" s="26" t="s">
        <v>22</v>
      </c>
    </row>
    <row r="16" spans="1:7" x14ac:dyDescent="0.3">
      <c r="A16" s="26">
        <v>145209</v>
      </c>
      <c r="B16" s="26" t="s">
        <v>23</v>
      </c>
      <c r="C16" s="19">
        <v>2071</v>
      </c>
      <c r="D16" s="19">
        <v>941</v>
      </c>
      <c r="E16" s="18">
        <f t="shared" si="0"/>
        <v>0.45436986962819892</v>
      </c>
      <c r="F16" s="20">
        <v>0.7</v>
      </c>
    </row>
    <row r="17" spans="1:6" x14ac:dyDescent="0.3">
      <c r="A17" s="26">
        <v>145306</v>
      </c>
      <c r="B17" s="26" t="s">
        <v>24</v>
      </c>
      <c r="C17" s="19">
        <v>96</v>
      </c>
      <c r="D17" s="19">
        <v>47</v>
      </c>
      <c r="E17" s="18">
        <f t="shared" si="0"/>
        <v>0.48958333333333331</v>
      </c>
      <c r="F17" s="20">
        <v>0.7</v>
      </c>
    </row>
    <row r="18" spans="1:6" x14ac:dyDescent="0.3">
      <c r="A18" s="26">
        <v>145248</v>
      </c>
      <c r="B18" s="26" t="s">
        <v>25</v>
      </c>
      <c r="C18" s="19">
        <v>4395</v>
      </c>
      <c r="D18" s="19">
        <v>3180</v>
      </c>
      <c r="E18" s="18">
        <f t="shared" si="0"/>
        <v>0.7235494880546075</v>
      </c>
      <c r="F18" s="20">
        <v>0.8</v>
      </c>
    </row>
    <row r="19" spans="1:6" x14ac:dyDescent="0.3">
      <c r="A19" s="26">
        <v>145383</v>
      </c>
      <c r="B19" s="26" t="s">
        <v>26</v>
      </c>
      <c r="C19" s="19">
        <v>946</v>
      </c>
      <c r="D19" s="19">
        <v>808</v>
      </c>
      <c r="E19" s="18">
        <f t="shared" si="0"/>
        <v>0.85412262156448204</v>
      </c>
      <c r="F19" s="20">
        <v>0.9</v>
      </c>
    </row>
    <row r="20" spans="1:6" x14ac:dyDescent="0.3">
      <c r="A20" s="26">
        <v>145384</v>
      </c>
      <c r="B20" s="26" t="s">
        <v>27</v>
      </c>
      <c r="C20" s="19">
        <v>742</v>
      </c>
      <c r="D20" s="19">
        <v>690</v>
      </c>
      <c r="E20" s="18">
        <f t="shared" si="0"/>
        <v>0.92991913746630728</v>
      </c>
      <c r="F20" s="20">
        <v>0.9</v>
      </c>
    </row>
    <row r="21" spans="1:6" x14ac:dyDescent="0.3">
      <c r="A21" s="26">
        <v>145249</v>
      </c>
      <c r="B21" s="26" t="s">
        <v>28</v>
      </c>
      <c r="C21" s="19">
        <v>73</v>
      </c>
      <c r="D21" s="19">
        <v>60</v>
      </c>
      <c r="E21" s="18">
        <f t="shared" si="0"/>
        <v>0.82191780821917804</v>
      </c>
      <c r="F21" s="20">
        <v>0.9</v>
      </c>
    </row>
    <row r="22" spans="1:6" x14ac:dyDescent="0.3">
      <c r="A22" s="26">
        <v>145210</v>
      </c>
      <c r="B22" s="26" t="s">
        <v>29</v>
      </c>
      <c r="C22" s="19">
        <v>3359</v>
      </c>
      <c r="D22" s="19">
        <v>1883</v>
      </c>
      <c r="E22" s="18">
        <f t="shared" si="0"/>
        <v>0.5605835069961298</v>
      </c>
      <c r="F22" s="20">
        <v>0.8</v>
      </c>
    </row>
    <row r="23" spans="1:6" x14ac:dyDescent="0.3">
      <c r="A23" s="26">
        <v>145341</v>
      </c>
      <c r="B23" s="26" t="s">
        <v>30</v>
      </c>
      <c r="C23" s="19">
        <v>6859</v>
      </c>
      <c r="D23" s="19">
        <v>799</v>
      </c>
      <c r="E23" s="18">
        <f t="shared" si="0"/>
        <v>0.11648928415220877</v>
      </c>
      <c r="F23" s="20">
        <v>0.4</v>
      </c>
    </row>
    <row r="24" spans="1:6" x14ac:dyDescent="0.3">
      <c r="A24" s="26">
        <v>145272</v>
      </c>
      <c r="B24" s="26" t="s">
        <v>31</v>
      </c>
      <c r="C24" s="19">
        <v>493</v>
      </c>
      <c r="D24" s="19">
        <v>372</v>
      </c>
      <c r="E24" s="18">
        <f t="shared" si="0"/>
        <v>0.75456389452332662</v>
      </c>
      <c r="F24" s="20">
        <v>0.9</v>
      </c>
    </row>
    <row r="25" spans="1:6" x14ac:dyDescent="0.3">
      <c r="A25" s="26">
        <v>145251</v>
      </c>
      <c r="B25" s="26" t="s">
        <v>32</v>
      </c>
      <c r="C25" s="19">
        <v>179</v>
      </c>
      <c r="D25" s="19">
        <v>31</v>
      </c>
      <c r="E25" s="18">
        <f t="shared" si="0"/>
        <v>0.17318435754189945</v>
      </c>
      <c r="F25" s="20">
        <v>0.5</v>
      </c>
    </row>
    <row r="26" spans="1:6" x14ac:dyDescent="0.3">
      <c r="A26" s="26">
        <v>145390</v>
      </c>
      <c r="B26" s="26" t="s">
        <v>33</v>
      </c>
      <c r="C26" s="27">
        <v>1178</v>
      </c>
      <c r="D26" s="27">
        <v>561</v>
      </c>
      <c r="E26" s="18">
        <f t="shared" si="0"/>
        <v>0.47623089983022071</v>
      </c>
      <c r="F26" s="20">
        <v>0.7</v>
      </c>
    </row>
    <row r="27" spans="1:6" x14ac:dyDescent="0.3">
      <c r="A27" s="26">
        <v>145385</v>
      </c>
      <c r="B27" s="26" t="s">
        <v>34</v>
      </c>
      <c r="C27" s="19">
        <v>1646</v>
      </c>
      <c r="D27" s="19">
        <v>689</v>
      </c>
      <c r="E27" s="18">
        <f t="shared" si="0"/>
        <v>0.41859052247873635</v>
      </c>
      <c r="F27" s="20">
        <v>0.7</v>
      </c>
    </row>
    <row r="28" spans="1:6" x14ac:dyDescent="0.3">
      <c r="A28" s="26">
        <v>145344</v>
      </c>
      <c r="B28" s="26" t="s">
        <v>35</v>
      </c>
      <c r="C28" s="19">
        <v>1404</v>
      </c>
      <c r="D28" s="19">
        <v>739</v>
      </c>
      <c r="E28" s="18">
        <f t="shared" si="0"/>
        <v>0.52635327635327633</v>
      </c>
      <c r="F28" s="20">
        <v>0.8</v>
      </c>
    </row>
    <row r="29" spans="1:6" x14ac:dyDescent="0.3">
      <c r="A29" s="26">
        <v>17023891</v>
      </c>
      <c r="B29" s="26" t="s">
        <v>36</v>
      </c>
      <c r="C29" s="19">
        <v>303</v>
      </c>
      <c r="D29" s="19">
        <v>161</v>
      </c>
      <c r="E29" s="18">
        <f t="shared" si="0"/>
        <v>0.53135313531353134</v>
      </c>
      <c r="F29" s="20">
        <v>0.8</v>
      </c>
    </row>
    <row r="30" spans="1:6" x14ac:dyDescent="0.3">
      <c r="A30" s="26">
        <v>145347</v>
      </c>
      <c r="B30" s="26" t="s">
        <v>37</v>
      </c>
      <c r="C30" s="19">
        <v>86</v>
      </c>
      <c r="D30" s="19">
        <v>27</v>
      </c>
      <c r="E30" s="18">
        <f t="shared" si="0"/>
        <v>0.31395348837209303</v>
      </c>
      <c r="F30" s="20">
        <v>0.6</v>
      </c>
    </row>
    <row r="31" spans="1:6" x14ac:dyDescent="0.3">
      <c r="A31" s="26">
        <v>145274</v>
      </c>
      <c r="B31" s="26" t="s">
        <v>38</v>
      </c>
      <c r="C31" s="19">
        <v>11289</v>
      </c>
      <c r="D31" s="19">
        <v>4018</v>
      </c>
      <c r="E31" s="18">
        <f t="shared" si="0"/>
        <v>0.3559216936841173</v>
      </c>
      <c r="F31" s="20">
        <v>0.6</v>
      </c>
    </row>
    <row r="32" spans="1:6" x14ac:dyDescent="0.3">
      <c r="A32" s="26">
        <v>145441</v>
      </c>
      <c r="B32" s="26" t="s">
        <v>39</v>
      </c>
      <c r="C32" s="19">
        <v>13626</v>
      </c>
      <c r="D32" s="19">
        <v>5043</v>
      </c>
      <c r="E32" s="18">
        <f t="shared" si="0"/>
        <v>0.37010127697049761</v>
      </c>
      <c r="F32" s="20">
        <v>0.6</v>
      </c>
    </row>
    <row r="33" spans="1:7" x14ac:dyDescent="0.3">
      <c r="A33" s="26">
        <v>145302</v>
      </c>
      <c r="B33" s="26" t="s">
        <v>40</v>
      </c>
      <c r="C33" s="19">
        <v>3416</v>
      </c>
      <c r="D33" s="19">
        <v>3200</v>
      </c>
      <c r="E33" s="18">
        <f t="shared" si="0"/>
        <v>0.93676814988290402</v>
      </c>
      <c r="F33" s="20">
        <v>0.9</v>
      </c>
    </row>
    <row r="34" spans="1:7" x14ac:dyDescent="0.3">
      <c r="A34" s="26">
        <v>145303</v>
      </c>
      <c r="B34" s="26" t="s">
        <v>41</v>
      </c>
      <c r="C34" s="19">
        <v>2858</v>
      </c>
      <c r="D34" s="19">
        <v>1308</v>
      </c>
      <c r="E34" s="18">
        <f t="shared" si="0"/>
        <v>0.45766270118964308</v>
      </c>
      <c r="F34" s="20">
        <v>0.6</v>
      </c>
    </row>
    <row r="35" spans="1:7" x14ac:dyDescent="0.3">
      <c r="A35" s="26">
        <v>145439</v>
      </c>
      <c r="B35" s="26" t="s">
        <v>42</v>
      </c>
      <c r="C35" s="19">
        <v>5753</v>
      </c>
      <c r="D35" s="19">
        <v>2745</v>
      </c>
      <c r="E35" s="18">
        <f t="shared" si="0"/>
        <v>0.47714236050756126</v>
      </c>
      <c r="F35" s="20">
        <v>0.7</v>
      </c>
    </row>
    <row r="36" spans="1:7" x14ac:dyDescent="0.3">
      <c r="A36" s="26">
        <v>145456</v>
      </c>
      <c r="B36" s="26" t="s">
        <v>43</v>
      </c>
      <c r="C36" s="19">
        <v>767</v>
      </c>
      <c r="D36" s="19">
        <v>458</v>
      </c>
      <c r="E36" s="18">
        <f t="shared" si="0"/>
        <v>0.59713168187744459</v>
      </c>
      <c r="F36" s="20">
        <v>0.8</v>
      </c>
    </row>
    <row r="37" spans="1:7" x14ac:dyDescent="0.3">
      <c r="A37" s="26">
        <v>115777</v>
      </c>
      <c r="B37" s="26" t="s">
        <v>44</v>
      </c>
      <c r="C37" s="19">
        <v>654</v>
      </c>
      <c r="D37" s="19">
        <v>343</v>
      </c>
      <c r="E37" s="18">
        <f t="shared" si="0"/>
        <v>0.52446483180428138</v>
      </c>
      <c r="F37" s="20">
        <v>0.8</v>
      </c>
      <c r="G37" s="26" t="s">
        <v>22</v>
      </c>
    </row>
    <row r="38" spans="1:7" x14ac:dyDescent="0.3">
      <c r="A38" s="26">
        <v>145252</v>
      </c>
      <c r="B38" s="26" t="s">
        <v>45</v>
      </c>
      <c r="C38" s="19">
        <v>751</v>
      </c>
      <c r="D38" s="19">
        <v>385</v>
      </c>
      <c r="E38" s="18">
        <f t="shared" si="0"/>
        <v>0.51264980026631157</v>
      </c>
      <c r="F38" s="20">
        <v>0.8</v>
      </c>
      <c r="G38" s="26" t="s">
        <v>46</v>
      </c>
    </row>
    <row r="39" spans="1:7" x14ac:dyDescent="0.3">
      <c r="A39" s="26">
        <v>145548</v>
      </c>
      <c r="B39" s="26" t="s">
        <v>47</v>
      </c>
      <c r="C39" s="19">
        <v>2272</v>
      </c>
      <c r="D39" s="19">
        <v>1229</v>
      </c>
      <c r="E39" s="18">
        <f t="shared" si="0"/>
        <v>0.54093309859154926</v>
      </c>
      <c r="F39" s="20">
        <v>0.8</v>
      </c>
    </row>
    <row r="40" spans="1:7" x14ac:dyDescent="0.3">
      <c r="A40" s="26">
        <v>145415</v>
      </c>
      <c r="B40" s="26" t="s">
        <v>48</v>
      </c>
      <c r="C40" s="28">
        <v>922</v>
      </c>
      <c r="D40" s="28">
        <v>338</v>
      </c>
      <c r="E40" s="18">
        <f t="shared" si="0"/>
        <v>0.36659436008676788</v>
      </c>
      <c r="F40" s="20">
        <v>0.7</v>
      </c>
      <c r="G40" s="26" t="s">
        <v>22</v>
      </c>
    </row>
    <row r="41" spans="1:7" x14ac:dyDescent="0.3">
      <c r="A41" s="26">
        <v>145285</v>
      </c>
      <c r="B41" s="26" t="s">
        <v>49</v>
      </c>
      <c r="C41" s="19">
        <v>12413</v>
      </c>
      <c r="D41" s="19">
        <v>8156</v>
      </c>
      <c r="E41" s="18">
        <f t="shared" si="0"/>
        <v>0.6570530895029405</v>
      </c>
      <c r="F41" s="20">
        <v>0.8</v>
      </c>
    </row>
    <row r="42" spans="1:7" x14ac:dyDescent="0.3">
      <c r="A42" s="26">
        <v>145459</v>
      </c>
      <c r="B42" s="26" t="s">
        <v>50</v>
      </c>
      <c r="C42" s="19">
        <v>542</v>
      </c>
      <c r="D42" s="19">
        <v>178</v>
      </c>
      <c r="E42" s="18">
        <f t="shared" si="0"/>
        <v>0.32841328413284132</v>
      </c>
      <c r="F42" s="20">
        <v>0.6</v>
      </c>
    </row>
    <row r="43" spans="1:7" x14ac:dyDescent="0.3">
      <c r="A43" s="26">
        <v>145517</v>
      </c>
      <c r="B43" s="26" t="s">
        <v>51</v>
      </c>
      <c r="C43" s="19">
        <v>1551</v>
      </c>
      <c r="D43" s="19">
        <v>849</v>
      </c>
      <c r="E43" s="18">
        <f t="shared" si="0"/>
        <v>0.54738878143133463</v>
      </c>
      <c r="F43" s="20">
        <v>0.8</v>
      </c>
    </row>
    <row r="44" spans="1:7" x14ac:dyDescent="0.3">
      <c r="A44" s="26">
        <v>145460</v>
      </c>
      <c r="B44" s="26" t="s">
        <v>52</v>
      </c>
      <c r="C44" s="19">
        <v>158</v>
      </c>
      <c r="D44" s="19">
        <v>56</v>
      </c>
      <c r="E44" s="18">
        <f t="shared" si="0"/>
        <v>0.35443037974683544</v>
      </c>
      <c r="F44" s="20">
        <v>0.7</v>
      </c>
    </row>
    <row r="45" spans="1:7" x14ac:dyDescent="0.3">
      <c r="A45" s="26">
        <v>145475</v>
      </c>
      <c r="B45" s="26" t="s">
        <v>53</v>
      </c>
      <c r="C45" s="19">
        <v>105</v>
      </c>
      <c r="D45" s="19">
        <v>95</v>
      </c>
      <c r="E45" s="18">
        <f t="shared" si="0"/>
        <v>0.90476190476190477</v>
      </c>
      <c r="F45" s="20">
        <v>0.9</v>
      </c>
    </row>
    <row r="46" spans="1:7" x14ac:dyDescent="0.3">
      <c r="A46" s="26">
        <v>145516</v>
      </c>
      <c r="B46" s="26" t="s">
        <v>54</v>
      </c>
      <c r="C46" s="19">
        <v>737</v>
      </c>
      <c r="D46" s="19">
        <v>395</v>
      </c>
      <c r="E46" s="18">
        <f t="shared" si="0"/>
        <v>0.53595658073270014</v>
      </c>
      <c r="F46" s="20">
        <v>0.8</v>
      </c>
    </row>
    <row r="47" spans="1:7" x14ac:dyDescent="0.3">
      <c r="A47" s="26">
        <v>145461</v>
      </c>
      <c r="B47" s="26" t="s">
        <v>55</v>
      </c>
      <c r="C47" s="19">
        <v>1688</v>
      </c>
      <c r="D47" s="19">
        <v>872</v>
      </c>
      <c r="E47" s="18">
        <f t="shared" si="0"/>
        <v>0.51658767772511849</v>
      </c>
      <c r="F47" s="20">
        <v>0.8</v>
      </c>
    </row>
    <row r="48" spans="1:7" x14ac:dyDescent="0.3">
      <c r="A48" s="26">
        <v>145213</v>
      </c>
      <c r="B48" s="26" t="s">
        <v>56</v>
      </c>
      <c r="C48" s="19">
        <v>281</v>
      </c>
      <c r="D48" s="19">
        <v>228</v>
      </c>
      <c r="E48" s="18">
        <f t="shared" si="0"/>
        <v>0.81138790035587194</v>
      </c>
      <c r="F48" s="20">
        <v>0.9</v>
      </c>
    </row>
    <row r="49" spans="1:7" x14ac:dyDescent="0.3">
      <c r="A49" s="26">
        <v>145236</v>
      </c>
      <c r="B49" s="26" t="s">
        <v>57</v>
      </c>
      <c r="C49" s="19">
        <v>486</v>
      </c>
      <c r="D49" s="19">
        <v>95</v>
      </c>
      <c r="E49" s="18">
        <f t="shared" si="0"/>
        <v>0.19547325102880658</v>
      </c>
      <c r="F49" s="20">
        <v>0.6</v>
      </c>
    </row>
    <row r="50" spans="1:7" x14ac:dyDescent="0.3">
      <c r="A50" s="26">
        <v>145305</v>
      </c>
      <c r="B50" s="26" t="s">
        <v>58</v>
      </c>
      <c r="C50" s="19">
        <v>163</v>
      </c>
      <c r="D50" s="19">
        <v>70</v>
      </c>
      <c r="E50" s="18">
        <f t="shared" si="0"/>
        <v>0.42944785276073622</v>
      </c>
      <c r="F50" s="20">
        <v>0.6</v>
      </c>
    </row>
    <row r="51" spans="1:7" x14ac:dyDescent="0.3">
      <c r="A51" s="26">
        <v>145464</v>
      </c>
      <c r="B51" s="26" t="s">
        <v>59</v>
      </c>
      <c r="C51" s="19">
        <v>192</v>
      </c>
      <c r="D51" s="19">
        <v>81</v>
      </c>
      <c r="E51" s="18">
        <f t="shared" si="0"/>
        <v>0.421875</v>
      </c>
      <c r="F51" s="20">
        <v>0.7</v>
      </c>
    </row>
    <row r="52" spans="1:7" x14ac:dyDescent="0.3">
      <c r="A52" s="26">
        <v>145214</v>
      </c>
      <c r="B52" s="26" t="s">
        <v>60</v>
      </c>
      <c r="C52" s="19">
        <v>969</v>
      </c>
      <c r="D52" s="19">
        <v>297</v>
      </c>
      <c r="E52" s="18">
        <f t="shared" si="0"/>
        <v>0.30650154798761609</v>
      </c>
      <c r="F52" s="20">
        <v>0.6</v>
      </c>
    </row>
    <row r="53" spans="1:7" x14ac:dyDescent="0.3">
      <c r="A53" s="26">
        <v>145258</v>
      </c>
      <c r="B53" s="26" t="s">
        <v>61</v>
      </c>
      <c r="C53" s="19">
        <v>220</v>
      </c>
      <c r="D53" s="19">
        <v>133</v>
      </c>
      <c r="E53" s="18">
        <f t="shared" si="0"/>
        <v>0.6045454545454545</v>
      </c>
      <c r="F53" s="20">
        <v>0.8</v>
      </c>
    </row>
    <row r="54" spans="1:7" x14ac:dyDescent="0.3">
      <c r="A54" s="26">
        <v>145466</v>
      </c>
      <c r="B54" s="26" t="s">
        <v>62</v>
      </c>
      <c r="C54" s="19">
        <v>86</v>
      </c>
      <c r="D54" s="19">
        <v>42</v>
      </c>
      <c r="E54" s="18">
        <f t="shared" si="0"/>
        <v>0.48837209302325579</v>
      </c>
      <c r="F54" s="20">
        <v>0.7</v>
      </c>
    </row>
    <row r="55" spans="1:7" x14ac:dyDescent="0.3">
      <c r="A55" s="26">
        <v>145467</v>
      </c>
      <c r="B55" s="26" t="s">
        <v>63</v>
      </c>
      <c r="C55" s="19">
        <v>201</v>
      </c>
      <c r="D55" s="19">
        <v>157</v>
      </c>
      <c r="E55" s="18">
        <f t="shared" si="0"/>
        <v>0.78109452736318408</v>
      </c>
      <c r="F55" s="20">
        <v>0.9</v>
      </c>
    </row>
    <row r="56" spans="1:7" x14ac:dyDescent="0.3">
      <c r="A56" s="26">
        <v>145468</v>
      </c>
      <c r="B56" s="26" t="s">
        <v>64</v>
      </c>
      <c r="C56" s="19">
        <v>234</v>
      </c>
      <c r="D56" s="19">
        <v>201</v>
      </c>
      <c r="E56" s="18">
        <f t="shared" si="0"/>
        <v>0.85897435897435892</v>
      </c>
      <c r="F56" s="20">
        <v>0.9</v>
      </c>
    </row>
    <row r="57" spans="1:7" x14ac:dyDescent="0.3">
      <c r="A57" s="26">
        <v>145215</v>
      </c>
      <c r="B57" s="26" t="s">
        <v>65</v>
      </c>
      <c r="C57" s="19">
        <v>491</v>
      </c>
      <c r="D57" s="19">
        <v>277</v>
      </c>
      <c r="E57" s="18">
        <f t="shared" si="0"/>
        <v>0.56415478615071279</v>
      </c>
      <c r="F57" s="20">
        <v>0.8</v>
      </c>
    </row>
    <row r="58" spans="1:7" x14ac:dyDescent="0.3">
      <c r="A58" s="26">
        <v>145469</v>
      </c>
      <c r="B58" s="26" t="s">
        <v>66</v>
      </c>
      <c r="C58" s="19">
        <v>581</v>
      </c>
      <c r="D58" s="19">
        <v>241</v>
      </c>
      <c r="E58" s="18">
        <f t="shared" si="0"/>
        <v>0.41480206540447506</v>
      </c>
      <c r="F58" s="20">
        <v>0.7</v>
      </c>
    </row>
    <row r="59" spans="1:7" x14ac:dyDescent="0.3">
      <c r="A59" s="26">
        <v>145520</v>
      </c>
      <c r="B59" s="26" t="s">
        <v>67</v>
      </c>
      <c r="C59" s="19">
        <v>375</v>
      </c>
      <c r="D59" s="19">
        <v>240</v>
      </c>
      <c r="E59" s="18">
        <f t="shared" si="0"/>
        <v>0.64</v>
      </c>
      <c r="F59" s="20">
        <v>0.8</v>
      </c>
    </row>
    <row r="60" spans="1:7" x14ac:dyDescent="0.3">
      <c r="A60" s="26">
        <v>145440</v>
      </c>
      <c r="B60" s="26" t="s">
        <v>68</v>
      </c>
      <c r="C60" s="19">
        <v>2092</v>
      </c>
      <c r="D60" s="19">
        <v>1090</v>
      </c>
      <c r="E60" s="18">
        <f t="shared" si="0"/>
        <v>0.52103250478011476</v>
      </c>
      <c r="F60" s="20">
        <v>0.8</v>
      </c>
    </row>
    <row r="61" spans="1:7" x14ac:dyDescent="0.3">
      <c r="A61" s="26">
        <v>145278</v>
      </c>
      <c r="B61" s="26" t="s">
        <v>69</v>
      </c>
      <c r="C61" s="19">
        <v>1409</v>
      </c>
      <c r="D61" s="19">
        <v>238</v>
      </c>
      <c r="E61" s="18">
        <f t="shared" si="0"/>
        <v>0.16891412349183818</v>
      </c>
      <c r="F61" s="20">
        <v>0.4</v>
      </c>
    </row>
    <row r="62" spans="1:7" x14ac:dyDescent="0.3">
      <c r="A62" s="26">
        <v>145521</v>
      </c>
      <c r="B62" s="26" t="s">
        <v>70</v>
      </c>
      <c r="C62" s="19">
        <v>18</v>
      </c>
      <c r="D62" s="19">
        <v>11</v>
      </c>
      <c r="E62" s="18">
        <f t="shared" si="0"/>
        <v>0.61111111111111116</v>
      </c>
      <c r="F62" s="20">
        <v>0.8</v>
      </c>
    </row>
    <row r="63" spans="1:7" x14ac:dyDescent="0.3">
      <c r="A63" s="26">
        <v>145510</v>
      </c>
      <c r="B63" s="26" t="s">
        <v>71</v>
      </c>
      <c r="C63" s="19">
        <v>3754</v>
      </c>
      <c r="D63" s="19">
        <v>2102</v>
      </c>
      <c r="E63" s="18">
        <f t="shared" si="0"/>
        <v>0.55993606819392649</v>
      </c>
      <c r="F63" s="20">
        <v>0.8</v>
      </c>
    </row>
    <row r="64" spans="1:7" x14ac:dyDescent="0.3">
      <c r="A64" s="26">
        <v>145408</v>
      </c>
      <c r="B64" s="26" t="s">
        <v>72</v>
      </c>
      <c r="C64" s="19">
        <v>3314</v>
      </c>
      <c r="D64" s="19">
        <v>1913</v>
      </c>
      <c r="E64" s="18">
        <f t="shared" si="0"/>
        <v>0.5772480386240193</v>
      </c>
      <c r="F64" s="20">
        <v>0.8</v>
      </c>
      <c r="G64" s="26" t="s">
        <v>73</v>
      </c>
    </row>
    <row r="65" spans="1:7" x14ac:dyDescent="0.3">
      <c r="A65" s="26">
        <v>145380</v>
      </c>
      <c r="B65" s="26" t="s">
        <v>74</v>
      </c>
      <c r="C65" s="19">
        <v>5845</v>
      </c>
      <c r="D65" s="19">
        <v>3392</v>
      </c>
      <c r="E65" s="18">
        <f t="shared" si="0"/>
        <v>0.58032506415739948</v>
      </c>
      <c r="F65" s="20">
        <v>0.8</v>
      </c>
    </row>
    <row r="66" spans="1:7" x14ac:dyDescent="0.3">
      <c r="A66" s="26">
        <v>145417</v>
      </c>
      <c r="B66" s="26" t="s">
        <v>75</v>
      </c>
      <c r="C66" s="19">
        <v>85</v>
      </c>
      <c r="D66" s="19">
        <v>67</v>
      </c>
      <c r="E66" s="18">
        <f t="shared" ref="E66:E129" si="1">D66/C66</f>
        <v>0.78823529411764703</v>
      </c>
      <c r="F66" s="20">
        <v>0.9</v>
      </c>
    </row>
    <row r="67" spans="1:7" x14ac:dyDescent="0.3">
      <c r="A67" s="26">
        <v>145253</v>
      </c>
      <c r="B67" s="26" t="s">
        <v>76</v>
      </c>
      <c r="C67" s="19">
        <v>2000</v>
      </c>
      <c r="D67" s="19">
        <v>788</v>
      </c>
      <c r="E67" s="18">
        <f t="shared" si="1"/>
        <v>0.39400000000000002</v>
      </c>
      <c r="F67" s="20">
        <v>0.7</v>
      </c>
    </row>
    <row r="68" spans="1:7" x14ac:dyDescent="0.3">
      <c r="A68" s="26">
        <v>145182</v>
      </c>
      <c r="B68" s="26" t="s">
        <v>77</v>
      </c>
      <c r="C68" s="19">
        <v>18934</v>
      </c>
      <c r="D68" s="19">
        <v>6950</v>
      </c>
      <c r="E68" s="18">
        <f t="shared" si="1"/>
        <v>0.36706453998098659</v>
      </c>
      <c r="F68" s="20">
        <v>0.6</v>
      </c>
    </row>
    <row r="69" spans="1:7" x14ac:dyDescent="0.3">
      <c r="A69" s="26">
        <v>145418</v>
      </c>
      <c r="B69" s="26" t="s">
        <v>78</v>
      </c>
      <c r="C69" s="19">
        <v>3281</v>
      </c>
      <c r="D69" s="19">
        <v>1135</v>
      </c>
      <c r="E69" s="18">
        <f t="shared" si="1"/>
        <v>0.34593111856141423</v>
      </c>
      <c r="F69" s="20">
        <v>0.7</v>
      </c>
    </row>
    <row r="70" spans="1:7" x14ac:dyDescent="0.3">
      <c r="A70" s="26">
        <v>145307</v>
      </c>
      <c r="B70" s="26" t="s">
        <v>79</v>
      </c>
      <c r="C70" s="19">
        <v>1514</v>
      </c>
      <c r="D70" s="19">
        <v>1076</v>
      </c>
      <c r="E70" s="18">
        <f t="shared" si="1"/>
        <v>0.71070013210039629</v>
      </c>
      <c r="F70" s="20">
        <v>0.8</v>
      </c>
    </row>
    <row r="71" spans="1:7" x14ac:dyDescent="0.3">
      <c r="A71" s="26">
        <v>145471</v>
      </c>
      <c r="B71" s="26" t="s">
        <v>80</v>
      </c>
      <c r="C71" s="19">
        <v>89</v>
      </c>
      <c r="D71" s="19">
        <v>48</v>
      </c>
      <c r="E71" s="18">
        <f t="shared" si="1"/>
        <v>0.5393258426966292</v>
      </c>
      <c r="F71" s="20">
        <v>0.8</v>
      </c>
    </row>
    <row r="72" spans="1:7" x14ac:dyDescent="0.3">
      <c r="A72" s="26">
        <v>145387</v>
      </c>
      <c r="B72" s="26" t="s">
        <v>81</v>
      </c>
      <c r="C72" s="19">
        <v>339</v>
      </c>
      <c r="D72" s="19">
        <v>282</v>
      </c>
      <c r="E72" s="18">
        <f t="shared" si="1"/>
        <v>0.83185840707964598</v>
      </c>
      <c r="F72" s="20">
        <v>0.9</v>
      </c>
    </row>
    <row r="73" spans="1:7" x14ac:dyDescent="0.3">
      <c r="A73" s="26">
        <v>145178</v>
      </c>
      <c r="B73" s="26" t="s">
        <v>82</v>
      </c>
      <c r="C73" s="19">
        <v>4114</v>
      </c>
      <c r="D73" s="19">
        <v>1278</v>
      </c>
      <c r="E73" s="18">
        <f t="shared" si="1"/>
        <v>0.31064657267865825</v>
      </c>
      <c r="F73" s="20">
        <v>0.5</v>
      </c>
    </row>
    <row r="74" spans="1:7" x14ac:dyDescent="0.3">
      <c r="A74" s="26">
        <v>145388</v>
      </c>
      <c r="B74" s="26" t="s">
        <v>83</v>
      </c>
      <c r="C74" s="19">
        <v>2645</v>
      </c>
      <c r="D74" s="19">
        <v>1453</v>
      </c>
      <c r="E74" s="18">
        <f t="shared" si="1"/>
        <v>0.54933837429111532</v>
      </c>
      <c r="F74" s="20">
        <v>0.8</v>
      </c>
    </row>
    <row r="75" spans="1:7" x14ac:dyDescent="0.3">
      <c r="A75" s="26">
        <v>145336</v>
      </c>
      <c r="B75" s="26" t="s">
        <v>84</v>
      </c>
      <c r="C75" s="19">
        <v>48</v>
      </c>
      <c r="D75" s="19">
        <v>32</v>
      </c>
      <c r="E75" s="18">
        <f t="shared" si="1"/>
        <v>0.66666666666666663</v>
      </c>
      <c r="F75" s="20">
        <v>0.8</v>
      </c>
      <c r="G75" s="26" t="s">
        <v>22</v>
      </c>
    </row>
    <row r="76" spans="1:7" x14ac:dyDescent="0.3">
      <c r="A76" s="26">
        <v>145200</v>
      </c>
      <c r="B76" s="26" t="s">
        <v>85</v>
      </c>
      <c r="C76" s="19">
        <v>19524</v>
      </c>
      <c r="D76" s="19">
        <v>7758</v>
      </c>
      <c r="E76" s="18">
        <f t="shared" si="1"/>
        <v>0.39735709895513216</v>
      </c>
      <c r="F76" s="20">
        <v>0.6</v>
      </c>
    </row>
    <row r="77" spans="1:7" x14ac:dyDescent="0.3">
      <c r="A77" s="26">
        <v>145369</v>
      </c>
      <c r="B77" s="26" t="s">
        <v>86</v>
      </c>
      <c r="C77" s="19">
        <v>22723</v>
      </c>
      <c r="D77" s="19">
        <v>11650</v>
      </c>
      <c r="E77" s="18">
        <f t="shared" si="1"/>
        <v>0.51269638692074115</v>
      </c>
      <c r="F77" s="20">
        <v>0.8</v>
      </c>
    </row>
    <row r="78" spans="1:7" x14ac:dyDescent="0.3">
      <c r="A78" s="26">
        <v>145476</v>
      </c>
      <c r="B78" s="26" t="s">
        <v>87</v>
      </c>
      <c r="C78" s="19">
        <v>27</v>
      </c>
      <c r="D78" s="19">
        <v>24</v>
      </c>
      <c r="E78" s="18">
        <f t="shared" si="1"/>
        <v>0.88888888888888884</v>
      </c>
      <c r="F78" s="20">
        <v>0.9</v>
      </c>
    </row>
    <row r="79" spans="1:7" x14ac:dyDescent="0.3">
      <c r="A79" s="26">
        <v>145173</v>
      </c>
      <c r="B79" s="26" t="s">
        <v>88</v>
      </c>
      <c r="C79" s="19">
        <v>20356</v>
      </c>
      <c r="D79" s="19">
        <v>13900</v>
      </c>
      <c r="E79" s="18">
        <f t="shared" si="1"/>
        <v>0.68284535272155633</v>
      </c>
      <c r="F79" s="20">
        <v>0.8</v>
      </c>
    </row>
    <row r="80" spans="1:7" x14ac:dyDescent="0.3">
      <c r="A80" s="26">
        <v>145218</v>
      </c>
      <c r="B80" s="26" t="s">
        <v>89</v>
      </c>
      <c r="C80" s="19">
        <v>4283</v>
      </c>
      <c r="D80" s="19">
        <v>2203</v>
      </c>
      <c r="E80" s="18">
        <f t="shared" si="1"/>
        <v>0.51435909409292557</v>
      </c>
      <c r="F80" s="20">
        <v>0.8</v>
      </c>
      <c r="G80" s="26" t="s">
        <v>90</v>
      </c>
    </row>
    <row r="81" spans="1:7" x14ac:dyDescent="0.3">
      <c r="A81" s="26">
        <v>145281</v>
      </c>
      <c r="B81" s="26" t="s">
        <v>91</v>
      </c>
      <c r="C81" s="19">
        <v>3849</v>
      </c>
      <c r="D81" s="19">
        <v>1687</v>
      </c>
      <c r="E81" s="18">
        <f t="shared" si="1"/>
        <v>0.43829566121070407</v>
      </c>
      <c r="F81" s="20">
        <v>0.6</v>
      </c>
    </row>
    <row r="82" spans="1:7" x14ac:dyDescent="0.3">
      <c r="A82" s="26">
        <v>145524</v>
      </c>
      <c r="B82" s="26" t="s">
        <v>92</v>
      </c>
      <c r="C82" s="19">
        <v>901</v>
      </c>
      <c r="D82" s="19">
        <v>647</v>
      </c>
      <c r="E82" s="18">
        <f t="shared" si="1"/>
        <v>0.71809100998890119</v>
      </c>
      <c r="F82" s="20">
        <v>0.8</v>
      </c>
    </row>
    <row r="83" spans="1:7" x14ac:dyDescent="0.3">
      <c r="A83" s="26">
        <v>145282</v>
      </c>
      <c r="B83" s="26" t="s">
        <v>93</v>
      </c>
      <c r="C83" s="19">
        <v>7671</v>
      </c>
      <c r="D83" s="19">
        <v>6329</v>
      </c>
      <c r="E83" s="18">
        <f t="shared" si="1"/>
        <v>0.82505540346760531</v>
      </c>
      <c r="F83" s="20">
        <v>0.9</v>
      </c>
    </row>
    <row r="84" spans="1:7" x14ac:dyDescent="0.3">
      <c r="A84" s="26">
        <v>145448</v>
      </c>
      <c r="B84" s="26" t="s">
        <v>94</v>
      </c>
      <c r="C84" s="19">
        <v>879</v>
      </c>
      <c r="D84" s="19">
        <v>207</v>
      </c>
      <c r="E84" s="18">
        <f t="shared" si="1"/>
        <v>0.23549488054607509</v>
      </c>
      <c r="F84" s="20">
        <v>0.6</v>
      </c>
      <c r="G84" s="26" t="s">
        <v>22</v>
      </c>
    </row>
    <row r="85" spans="1:7" x14ac:dyDescent="0.3">
      <c r="A85" s="26">
        <v>145472</v>
      </c>
      <c r="B85" s="26" t="s">
        <v>95</v>
      </c>
      <c r="C85" s="19">
        <v>113</v>
      </c>
      <c r="D85" s="19">
        <v>68</v>
      </c>
      <c r="E85" s="18">
        <f t="shared" si="1"/>
        <v>0.60176991150442483</v>
      </c>
      <c r="F85" s="20">
        <v>0.8</v>
      </c>
    </row>
    <row r="86" spans="1:7" x14ac:dyDescent="0.3">
      <c r="A86" s="26">
        <v>145348</v>
      </c>
      <c r="B86" s="26" t="s">
        <v>96</v>
      </c>
      <c r="C86" s="19">
        <v>58</v>
      </c>
      <c r="D86" s="19">
        <v>31</v>
      </c>
      <c r="E86" s="18">
        <f t="shared" si="1"/>
        <v>0.53448275862068961</v>
      </c>
      <c r="F86" s="20">
        <v>0.8</v>
      </c>
      <c r="G86" s="26" t="s">
        <v>22</v>
      </c>
    </row>
    <row r="87" spans="1:7" x14ac:dyDescent="0.3">
      <c r="A87" s="26">
        <v>145349</v>
      </c>
      <c r="B87" s="26" t="s">
        <v>97</v>
      </c>
      <c r="C87" s="19">
        <v>869</v>
      </c>
      <c r="D87" s="19">
        <v>510</v>
      </c>
      <c r="E87" s="18">
        <f t="shared" si="1"/>
        <v>0.58688147295742232</v>
      </c>
      <c r="F87" s="20">
        <v>0.8</v>
      </c>
    </row>
    <row r="88" spans="1:7" x14ac:dyDescent="0.3">
      <c r="A88" s="26">
        <v>145465</v>
      </c>
      <c r="B88" s="26" t="s">
        <v>98</v>
      </c>
      <c r="C88" s="19">
        <v>727</v>
      </c>
      <c r="D88" s="19">
        <v>515</v>
      </c>
      <c r="E88" s="18">
        <f t="shared" si="1"/>
        <v>0.70839064649243466</v>
      </c>
      <c r="F88" s="20">
        <v>0.8</v>
      </c>
      <c r="G88" s="26" t="s">
        <v>22</v>
      </c>
    </row>
    <row r="89" spans="1:7" x14ac:dyDescent="0.3">
      <c r="A89" s="26">
        <v>145421</v>
      </c>
      <c r="B89" s="26" t="s">
        <v>99</v>
      </c>
      <c r="C89" s="19">
        <v>3575</v>
      </c>
      <c r="D89" s="19">
        <v>3110</v>
      </c>
      <c r="E89" s="18">
        <f t="shared" si="1"/>
        <v>0.86993006993006994</v>
      </c>
      <c r="F89" s="20">
        <v>0.9</v>
      </c>
    </row>
    <row r="90" spans="1:7" x14ac:dyDescent="0.3">
      <c r="A90" s="26">
        <v>145423</v>
      </c>
      <c r="B90" s="26" t="s">
        <v>100</v>
      </c>
      <c r="C90" s="19">
        <v>1515</v>
      </c>
      <c r="D90" s="19">
        <v>1515</v>
      </c>
      <c r="E90" s="18">
        <f t="shared" si="1"/>
        <v>1</v>
      </c>
      <c r="F90" s="20">
        <v>0.9</v>
      </c>
    </row>
    <row r="91" spans="1:7" x14ac:dyDescent="0.3">
      <c r="A91" s="26">
        <v>145221</v>
      </c>
      <c r="B91" s="26" t="s">
        <v>101</v>
      </c>
      <c r="C91" s="19">
        <v>2207</v>
      </c>
      <c r="D91" s="19">
        <v>935</v>
      </c>
      <c r="E91" s="18">
        <f t="shared" si="1"/>
        <v>0.42365201631173538</v>
      </c>
      <c r="F91" s="20">
        <v>0.7</v>
      </c>
    </row>
    <row r="92" spans="1:7" x14ac:dyDescent="0.3">
      <c r="A92" s="26">
        <v>145309</v>
      </c>
      <c r="B92" s="26" t="s">
        <v>102</v>
      </c>
      <c r="C92" s="19">
        <v>217</v>
      </c>
      <c r="D92" s="19">
        <v>88</v>
      </c>
      <c r="E92" s="18">
        <f t="shared" si="1"/>
        <v>0.40552995391705071</v>
      </c>
      <c r="F92" s="20">
        <v>0.7</v>
      </c>
    </row>
    <row r="93" spans="1:7" x14ac:dyDescent="0.3">
      <c r="A93" s="26">
        <v>145512</v>
      </c>
      <c r="B93" s="26" t="s">
        <v>103</v>
      </c>
      <c r="C93" s="19">
        <v>27</v>
      </c>
      <c r="D93" s="19">
        <v>10</v>
      </c>
      <c r="E93" s="18">
        <f t="shared" si="1"/>
        <v>0.37037037037037035</v>
      </c>
      <c r="F93" s="20">
        <v>0.7</v>
      </c>
    </row>
    <row r="94" spans="1:7" x14ac:dyDescent="0.3">
      <c r="A94" s="26">
        <v>145377</v>
      </c>
      <c r="B94" s="26" t="s">
        <v>104</v>
      </c>
      <c r="C94" s="19">
        <v>154</v>
      </c>
      <c r="D94" s="19">
        <v>50</v>
      </c>
      <c r="E94" s="18">
        <f t="shared" si="1"/>
        <v>0.32467532467532467</v>
      </c>
      <c r="F94" s="20">
        <v>0.6</v>
      </c>
    </row>
    <row r="95" spans="1:7" x14ac:dyDescent="0.3">
      <c r="A95" s="26">
        <v>145289</v>
      </c>
      <c r="B95" s="26" t="s">
        <v>105</v>
      </c>
      <c r="C95" s="19">
        <v>705</v>
      </c>
      <c r="D95" s="19">
        <v>103</v>
      </c>
      <c r="E95" s="18">
        <f t="shared" si="1"/>
        <v>0.14609929078014183</v>
      </c>
      <c r="F95" s="20">
        <v>0.4</v>
      </c>
    </row>
    <row r="96" spans="1:7" x14ac:dyDescent="0.3">
      <c r="A96" s="26">
        <v>145473</v>
      </c>
      <c r="B96" s="26" t="s">
        <v>106</v>
      </c>
      <c r="C96" s="19">
        <v>101</v>
      </c>
      <c r="D96" s="19">
        <v>70</v>
      </c>
      <c r="E96" s="18">
        <f t="shared" si="1"/>
        <v>0.69306930693069302</v>
      </c>
      <c r="F96" s="20">
        <v>0.8</v>
      </c>
    </row>
    <row r="97" spans="1:6" x14ac:dyDescent="0.3">
      <c r="A97" s="26">
        <v>145416</v>
      </c>
      <c r="B97" s="26" t="s">
        <v>107</v>
      </c>
      <c r="C97" s="19">
        <v>1039</v>
      </c>
      <c r="D97" s="19">
        <v>909</v>
      </c>
      <c r="E97" s="18">
        <f t="shared" si="1"/>
        <v>0.87487969201154958</v>
      </c>
      <c r="F97" s="20">
        <v>0.9</v>
      </c>
    </row>
    <row r="98" spans="1:6" x14ac:dyDescent="0.3">
      <c r="A98" s="26">
        <v>145196</v>
      </c>
      <c r="B98" s="26" t="s">
        <v>108</v>
      </c>
      <c r="C98" s="19">
        <v>17743</v>
      </c>
      <c r="D98" s="19">
        <v>13591</v>
      </c>
      <c r="E98" s="18">
        <f t="shared" si="1"/>
        <v>0.76599222228484476</v>
      </c>
      <c r="F98" s="20">
        <v>0.9</v>
      </c>
    </row>
    <row r="99" spans="1:6" x14ac:dyDescent="0.3">
      <c r="A99" s="26">
        <v>145340</v>
      </c>
      <c r="B99" s="26" t="s">
        <v>109</v>
      </c>
      <c r="C99" s="19">
        <v>1959</v>
      </c>
      <c r="D99" s="19">
        <v>385</v>
      </c>
      <c r="E99" s="18">
        <f t="shared" si="1"/>
        <v>0.19652884124553344</v>
      </c>
      <c r="F99" s="20">
        <v>0.6</v>
      </c>
    </row>
    <row r="100" spans="1:6" x14ac:dyDescent="0.3">
      <c r="A100" s="26">
        <v>145328</v>
      </c>
      <c r="B100" s="26" t="s">
        <v>110</v>
      </c>
      <c r="C100" s="19">
        <v>314</v>
      </c>
      <c r="D100" s="19">
        <v>314</v>
      </c>
      <c r="E100" s="18">
        <f t="shared" si="1"/>
        <v>1</v>
      </c>
      <c r="F100" s="20">
        <v>0.9</v>
      </c>
    </row>
    <row r="101" spans="1:6" x14ac:dyDescent="0.3">
      <c r="A101" s="26">
        <v>145310</v>
      </c>
      <c r="B101" s="26" t="s">
        <v>111</v>
      </c>
      <c r="C101" s="19">
        <v>1480</v>
      </c>
      <c r="D101" s="19">
        <v>1227</v>
      </c>
      <c r="E101" s="18">
        <f t="shared" si="1"/>
        <v>0.82905405405405408</v>
      </c>
      <c r="F101" s="20">
        <v>0.9</v>
      </c>
    </row>
    <row r="102" spans="1:6" x14ac:dyDescent="0.3">
      <c r="A102" s="26">
        <v>17020764</v>
      </c>
      <c r="B102" s="26" t="s">
        <v>112</v>
      </c>
      <c r="C102" s="19">
        <v>1160</v>
      </c>
      <c r="D102" s="19">
        <v>705</v>
      </c>
      <c r="E102" s="18">
        <f t="shared" si="1"/>
        <v>0.60775862068965514</v>
      </c>
      <c r="F102" s="20">
        <v>0.8</v>
      </c>
    </row>
    <row r="103" spans="1:6" x14ac:dyDescent="0.3">
      <c r="A103" s="26">
        <v>145477</v>
      </c>
      <c r="B103" s="26" t="s">
        <v>113</v>
      </c>
      <c r="C103" s="19">
        <v>230</v>
      </c>
      <c r="D103" s="19">
        <v>214</v>
      </c>
      <c r="E103" s="18">
        <f t="shared" si="1"/>
        <v>0.93043478260869561</v>
      </c>
      <c r="F103" s="20">
        <v>0.9</v>
      </c>
    </row>
    <row r="104" spans="1:6" x14ac:dyDescent="0.3">
      <c r="A104" s="26">
        <v>145222</v>
      </c>
      <c r="B104" s="26" t="s">
        <v>114</v>
      </c>
      <c r="C104" s="19">
        <v>23</v>
      </c>
      <c r="D104" s="19">
        <v>23</v>
      </c>
      <c r="E104" s="18">
        <f t="shared" si="1"/>
        <v>1</v>
      </c>
      <c r="F104" s="20">
        <v>0.9</v>
      </c>
    </row>
    <row r="105" spans="1:6" x14ac:dyDescent="0.3">
      <c r="A105" s="26">
        <v>145179</v>
      </c>
      <c r="B105" s="26" t="s">
        <v>115</v>
      </c>
      <c r="C105" s="19">
        <v>19512</v>
      </c>
      <c r="D105" s="19">
        <v>1793</v>
      </c>
      <c r="E105" s="18">
        <f t="shared" si="1"/>
        <v>9.1892168921689221E-2</v>
      </c>
      <c r="F105" s="20">
        <v>0.4</v>
      </c>
    </row>
    <row r="106" spans="1:6" x14ac:dyDescent="0.3">
      <c r="A106" s="26">
        <v>17010288</v>
      </c>
      <c r="B106" s="26" t="s">
        <v>116</v>
      </c>
      <c r="C106" s="27">
        <v>111</v>
      </c>
      <c r="D106" s="27">
        <v>111</v>
      </c>
      <c r="E106" s="18">
        <f t="shared" si="1"/>
        <v>1</v>
      </c>
      <c r="F106" s="20">
        <v>0.9</v>
      </c>
    </row>
    <row r="107" spans="1:6" x14ac:dyDescent="0.3">
      <c r="A107" s="26">
        <v>145522</v>
      </c>
      <c r="B107" s="26" t="s">
        <v>117</v>
      </c>
      <c r="C107" s="19">
        <v>37</v>
      </c>
      <c r="D107" s="19">
        <v>31</v>
      </c>
      <c r="E107" s="18">
        <f t="shared" si="1"/>
        <v>0.83783783783783783</v>
      </c>
      <c r="F107" s="20">
        <v>0.9</v>
      </c>
    </row>
    <row r="108" spans="1:6" x14ac:dyDescent="0.3">
      <c r="A108" s="26">
        <v>145351</v>
      </c>
      <c r="B108" s="26" t="s">
        <v>118</v>
      </c>
      <c r="C108" s="19">
        <v>1116</v>
      </c>
      <c r="D108" s="19">
        <v>369</v>
      </c>
      <c r="E108" s="18">
        <f t="shared" si="1"/>
        <v>0.33064516129032256</v>
      </c>
      <c r="F108" s="20">
        <v>0.6</v>
      </c>
    </row>
    <row r="109" spans="1:6" x14ac:dyDescent="0.3">
      <c r="A109" s="26">
        <v>145479</v>
      </c>
      <c r="B109" s="26" t="s">
        <v>119</v>
      </c>
      <c r="C109" s="19">
        <v>33</v>
      </c>
      <c r="D109" s="19">
        <v>33</v>
      </c>
      <c r="E109" s="18">
        <f t="shared" si="1"/>
        <v>1</v>
      </c>
      <c r="F109" s="20">
        <v>0.9</v>
      </c>
    </row>
    <row r="110" spans="1:6" x14ac:dyDescent="0.3">
      <c r="A110" s="26">
        <v>145353</v>
      </c>
      <c r="B110" s="26" t="s">
        <v>120</v>
      </c>
      <c r="C110" s="19">
        <v>4566</v>
      </c>
      <c r="D110" s="19">
        <v>2787</v>
      </c>
      <c r="E110" s="18">
        <f t="shared" si="1"/>
        <v>0.61038107752956638</v>
      </c>
      <c r="F110" s="20">
        <v>0.8</v>
      </c>
    </row>
    <row r="111" spans="1:6" x14ac:dyDescent="0.3">
      <c r="A111" s="26">
        <v>145523</v>
      </c>
      <c r="B111" s="26" t="s">
        <v>121</v>
      </c>
      <c r="C111" s="19">
        <v>17958</v>
      </c>
      <c r="D111" s="19">
        <v>11985</v>
      </c>
      <c r="E111" s="18">
        <f t="shared" si="1"/>
        <v>0.66739057801536916</v>
      </c>
      <c r="F111" s="20">
        <v>0.8</v>
      </c>
    </row>
    <row r="112" spans="1:6" x14ac:dyDescent="0.3">
      <c r="A112" s="26">
        <v>145180</v>
      </c>
      <c r="B112" s="26" t="s">
        <v>122</v>
      </c>
      <c r="C112" s="19">
        <v>24891</v>
      </c>
      <c r="D112" s="19">
        <v>13163</v>
      </c>
      <c r="E112" s="18">
        <f t="shared" si="1"/>
        <v>0.5288256799646458</v>
      </c>
      <c r="F112" s="20">
        <v>0.8</v>
      </c>
    </row>
    <row r="113" spans="1:7" x14ac:dyDescent="0.3">
      <c r="A113" s="26">
        <v>145480</v>
      </c>
      <c r="B113" s="26" t="s">
        <v>123</v>
      </c>
      <c r="C113" s="19">
        <v>750</v>
      </c>
      <c r="D113" s="19">
        <v>430</v>
      </c>
      <c r="E113" s="18">
        <f t="shared" si="1"/>
        <v>0.57333333333333336</v>
      </c>
      <c r="F113" s="20">
        <v>0.8</v>
      </c>
    </row>
    <row r="114" spans="1:7" x14ac:dyDescent="0.3">
      <c r="A114" s="26">
        <v>145514</v>
      </c>
      <c r="B114" s="26" t="s">
        <v>124</v>
      </c>
      <c r="C114" s="19">
        <v>1371</v>
      </c>
      <c r="D114" s="19">
        <v>1258</v>
      </c>
      <c r="E114" s="18">
        <f t="shared" si="1"/>
        <v>0.91757840991976658</v>
      </c>
      <c r="F114" s="20">
        <v>0.9</v>
      </c>
    </row>
    <row r="115" spans="1:7" x14ac:dyDescent="0.3">
      <c r="A115" s="26">
        <v>145425</v>
      </c>
      <c r="B115" s="26" t="s">
        <v>125</v>
      </c>
      <c r="C115" s="19">
        <v>592</v>
      </c>
      <c r="D115" s="19">
        <v>301</v>
      </c>
      <c r="E115" s="18">
        <f t="shared" si="1"/>
        <v>0.50844594594594594</v>
      </c>
      <c r="F115" s="20">
        <v>0.8</v>
      </c>
      <c r="G115" s="26" t="s">
        <v>22</v>
      </c>
    </row>
    <row r="116" spans="1:7" x14ac:dyDescent="0.3">
      <c r="A116" s="26">
        <v>145354</v>
      </c>
      <c r="B116" s="26" t="s">
        <v>126</v>
      </c>
      <c r="C116" s="19">
        <v>92</v>
      </c>
      <c r="D116" s="19">
        <v>55</v>
      </c>
      <c r="E116" s="18">
        <f t="shared" si="1"/>
        <v>0.59782608695652173</v>
      </c>
      <c r="F116" s="20">
        <v>0.8</v>
      </c>
    </row>
    <row r="117" spans="1:7" x14ac:dyDescent="0.3">
      <c r="A117" s="26">
        <v>145355</v>
      </c>
      <c r="B117" s="26" t="s">
        <v>127</v>
      </c>
      <c r="C117" s="19">
        <v>1583</v>
      </c>
      <c r="D117" s="19">
        <v>448</v>
      </c>
      <c r="E117" s="18">
        <f t="shared" si="1"/>
        <v>0.28300694883133293</v>
      </c>
      <c r="F117" s="20">
        <v>0.6</v>
      </c>
    </row>
    <row r="118" spans="1:7" x14ac:dyDescent="0.3">
      <c r="A118" s="26">
        <v>145224</v>
      </c>
      <c r="B118" s="26" t="s">
        <v>128</v>
      </c>
      <c r="C118" s="19">
        <v>586</v>
      </c>
      <c r="D118" s="19">
        <v>461</v>
      </c>
      <c r="E118" s="18">
        <f t="shared" si="1"/>
        <v>0.78668941979522189</v>
      </c>
      <c r="F118" s="20">
        <v>0.9</v>
      </c>
    </row>
    <row r="119" spans="1:7" x14ac:dyDescent="0.3">
      <c r="A119" s="26">
        <v>145481</v>
      </c>
      <c r="B119" s="26" t="s">
        <v>129</v>
      </c>
      <c r="C119" s="27">
        <v>75</v>
      </c>
      <c r="D119" s="27">
        <v>33</v>
      </c>
      <c r="E119" s="18">
        <f t="shared" si="1"/>
        <v>0.44</v>
      </c>
      <c r="F119" s="20">
        <v>0.7</v>
      </c>
      <c r="G119" s="26" t="s">
        <v>22</v>
      </c>
    </row>
    <row r="120" spans="1:7" x14ac:dyDescent="0.3">
      <c r="A120" s="26">
        <v>145386</v>
      </c>
      <c r="B120" s="26" t="s">
        <v>130</v>
      </c>
      <c r="C120" s="19">
        <v>1284</v>
      </c>
      <c r="D120" s="19">
        <v>719</v>
      </c>
      <c r="E120" s="18">
        <f t="shared" si="1"/>
        <v>0.5599688473520249</v>
      </c>
      <c r="F120" s="20">
        <v>0.8</v>
      </c>
    </row>
    <row r="121" spans="1:7" x14ac:dyDescent="0.3">
      <c r="A121" s="26">
        <v>145300</v>
      </c>
      <c r="B121" s="26" t="s">
        <v>131</v>
      </c>
      <c r="C121" s="19">
        <v>181</v>
      </c>
      <c r="D121" s="19">
        <v>161</v>
      </c>
      <c r="E121" s="18">
        <f t="shared" si="1"/>
        <v>0.88950276243093918</v>
      </c>
      <c r="F121" s="20">
        <v>0.9</v>
      </c>
    </row>
    <row r="122" spans="1:7" x14ac:dyDescent="0.3">
      <c r="A122" s="26">
        <v>145225</v>
      </c>
      <c r="B122" s="26" t="s">
        <v>132</v>
      </c>
      <c r="C122" s="19">
        <v>9606</v>
      </c>
      <c r="D122" s="19">
        <v>2355</v>
      </c>
      <c r="E122" s="18">
        <f t="shared" si="1"/>
        <v>0.24515927545284197</v>
      </c>
      <c r="F122" s="20">
        <v>0.5</v>
      </c>
    </row>
    <row r="123" spans="1:7" x14ac:dyDescent="0.3">
      <c r="A123" s="26">
        <v>145189</v>
      </c>
      <c r="B123" s="26" t="s">
        <v>133</v>
      </c>
      <c r="C123" s="19">
        <v>29484</v>
      </c>
      <c r="D123" s="19">
        <v>2896</v>
      </c>
      <c r="E123" s="18">
        <f t="shared" si="1"/>
        <v>9.822276488943156E-2</v>
      </c>
      <c r="F123" s="20">
        <v>0.4</v>
      </c>
    </row>
    <row r="124" spans="1:7" x14ac:dyDescent="0.3">
      <c r="A124" s="26">
        <v>145226</v>
      </c>
      <c r="B124" s="26" t="s">
        <v>134</v>
      </c>
      <c r="C124" s="19">
        <v>2627</v>
      </c>
      <c r="D124" s="19">
        <v>1146</v>
      </c>
      <c r="E124" s="18">
        <f t="shared" si="1"/>
        <v>0.43623905595736584</v>
      </c>
      <c r="F124" s="20">
        <v>0.6</v>
      </c>
    </row>
    <row r="125" spans="1:7" x14ac:dyDescent="0.3">
      <c r="A125" s="26">
        <v>145442</v>
      </c>
      <c r="B125" s="26" t="s">
        <v>135</v>
      </c>
      <c r="C125" s="19">
        <v>38</v>
      </c>
      <c r="D125" s="19">
        <v>21</v>
      </c>
      <c r="E125" s="18">
        <f t="shared" si="1"/>
        <v>0.55263157894736847</v>
      </c>
      <c r="F125" s="20">
        <v>0.8</v>
      </c>
    </row>
    <row r="126" spans="1:7" x14ac:dyDescent="0.3">
      <c r="A126" s="26">
        <v>145449</v>
      </c>
      <c r="B126" s="26" t="s">
        <v>136</v>
      </c>
      <c r="C126" s="19">
        <v>592</v>
      </c>
      <c r="D126" s="19">
        <v>172</v>
      </c>
      <c r="E126" s="18">
        <f t="shared" si="1"/>
        <v>0.29054054054054052</v>
      </c>
      <c r="F126" s="20">
        <v>0.6</v>
      </c>
    </row>
    <row r="127" spans="1:7" x14ac:dyDescent="0.3">
      <c r="A127" s="26">
        <v>145525</v>
      </c>
      <c r="B127" s="26" t="s">
        <v>137</v>
      </c>
      <c r="C127" s="19">
        <v>214</v>
      </c>
      <c r="D127" s="19">
        <v>177</v>
      </c>
      <c r="E127" s="18">
        <f t="shared" si="1"/>
        <v>0.82710280373831779</v>
      </c>
      <c r="F127" s="20">
        <v>0.9</v>
      </c>
    </row>
    <row r="128" spans="1:7" x14ac:dyDescent="0.3">
      <c r="A128" s="26">
        <v>145358</v>
      </c>
      <c r="B128" s="26" t="s">
        <v>138</v>
      </c>
      <c r="C128" s="19">
        <v>6115</v>
      </c>
      <c r="D128" s="19">
        <v>3810</v>
      </c>
      <c r="E128" s="18">
        <f t="shared" si="1"/>
        <v>0.62305805396565817</v>
      </c>
      <c r="F128" s="20">
        <v>0.8</v>
      </c>
    </row>
    <row r="129" spans="1:7" x14ac:dyDescent="0.3">
      <c r="A129" s="26">
        <v>145482</v>
      </c>
      <c r="B129" s="26" t="s">
        <v>139</v>
      </c>
      <c r="C129" s="19">
        <v>137</v>
      </c>
      <c r="D129" s="19">
        <v>127</v>
      </c>
      <c r="E129" s="18">
        <f t="shared" si="1"/>
        <v>0.92700729927007297</v>
      </c>
      <c r="F129" s="20">
        <v>0.9</v>
      </c>
    </row>
    <row r="130" spans="1:7" x14ac:dyDescent="0.3">
      <c r="A130" s="26">
        <v>145228</v>
      </c>
      <c r="B130" s="26" t="s">
        <v>140</v>
      </c>
      <c r="C130" s="29">
        <v>243</v>
      </c>
      <c r="D130" s="29">
        <v>145</v>
      </c>
      <c r="E130" s="18">
        <f t="shared" ref="E130:E193" si="2">D130/C130</f>
        <v>0.5967078189300411</v>
      </c>
      <c r="F130" s="20">
        <v>0.8</v>
      </c>
      <c r="G130" s="26" t="s">
        <v>141</v>
      </c>
    </row>
    <row r="131" spans="1:7" x14ac:dyDescent="0.3">
      <c r="A131" s="26">
        <v>17024509</v>
      </c>
      <c r="B131" s="26" t="s">
        <v>142</v>
      </c>
      <c r="C131" s="19">
        <v>35</v>
      </c>
      <c r="D131" s="19">
        <v>35</v>
      </c>
      <c r="E131" s="18">
        <f t="shared" si="2"/>
        <v>1</v>
      </c>
      <c r="F131" s="20">
        <v>0.9</v>
      </c>
    </row>
    <row r="132" spans="1:7" x14ac:dyDescent="0.3">
      <c r="A132" s="26">
        <v>221489</v>
      </c>
      <c r="B132" s="26" t="s">
        <v>143</v>
      </c>
      <c r="C132" s="19">
        <v>403</v>
      </c>
      <c r="D132" s="19">
        <v>333</v>
      </c>
      <c r="E132" s="18">
        <f t="shared" si="2"/>
        <v>0.82630272952853601</v>
      </c>
      <c r="F132" s="20">
        <v>0.9</v>
      </c>
    </row>
    <row r="133" spans="1:7" x14ac:dyDescent="0.3">
      <c r="A133" s="26">
        <v>145359</v>
      </c>
      <c r="B133" s="26" t="s">
        <v>144</v>
      </c>
      <c r="C133" s="19">
        <v>198</v>
      </c>
      <c r="D133" s="19">
        <v>180</v>
      </c>
      <c r="E133" s="18">
        <f t="shared" si="2"/>
        <v>0.90909090909090906</v>
      </c>
      <c r="F133" s="20">
        <v>0.9</v>
      </c>
    </row>
    <row r="134" spans="1:7" x14ac:dyDescent="0.3">
      <c r="A134" s="26">
        <v>145229</v>
      </c>
      <c r="B134" s="26" t="s">
        <v>145</v>
      </c>
      <c r="C134" s="19">
        <v>2965</v>
      </c>
      <c r="D134" s="19">
        <v>1043</v>
      </c>
      <c r="E134" s="18">
        <f t="shared" si="2"/>
        <v>0.35177065767284993</v>
      </c>
      <c r="F134" s="20">
        <v>0.7</v>
      </c>
    </row>
    <row r="135" spans="1:7" x14ac:dyDescent="0.3">
      <c r="A135" s="26">
        <v>145426</v>
      </c>
      <c r="B135" s="26" t="s">
        <v>146</v>
      </c>
      <c r="C135" s="19">
        <v>818</v>
      </c>
      <c r="D135" s="19">
        <v>805</v>
      </c>
      <c r="E135" s="18">
        <f t="shared" si="2"/>
        <v>0.9841075794621027</v>
      </c>
      <c r="F135" s="20">
        <v>0.9</v>
      </c>
    </row>
    <row r="136" spans="1:7" x14ac:dyDescent="0.3">
      <c r="A136" s="26">
        <v>145391</v>
      </c>
      <c r="B136" s="26" t="s">
        <v>147</v>
      </c>
      <c r="C136" s="19">
        <v>100</v>
      </c>
      <c r="D136" s="19">
        <v>63</v>
      </c>
      <c r="E136" s="18">
        <f t="shared" si="2"/>
        <v>0.63</v>
      </c>
      <c r="F136" s="20">
        <v>0.8</v>
      </c>
    </row>
    <row r="137" spans="1:7" x14ac:dyDescent="0.3">
      <c r="A137" s="26">
        <v>145392</v>
      </c>
      <c r="B137" s="26" t="s">
        <v>148</v>
      </c>
      <c r="C137" s="19">
        <v>640</v>
      </c>
      <c r="D137" s="19">
        <v>412</v>
      </c>
      <c r="E137" s="18">
        <f t="shared" si="2"/>
        <v>0.64375000000000004</v>
      </c>
      <c r="F137" s="20">
        <v>0.8</v>
      </c>
    </row>
    <row r="138" spans="1:7" x14ac:dyDescent="0.3">
      <c r="A138" s="26">
        <v>145308</v>
      </c>
      <c r="B138" s="26" t="s">
        <v>149</v>
      </c>
      <c r="C138" s="19">
        <v>163</v>
      </c>
      <c r="D138" s="19">
        <v>135</v>
      </c>
      <c r="E138" s="18">
        <f t="shared" si="2"/>
        <v>0.82822085889570551</v>
      </c>
      <c r="F138" s="20">
        <v>0.9</v>
      </c>
    </row>
    <row r="139" spans="1:7" x14ac:dyDescent="0.3">
      <c r="A139" s="26">
        <v>145498</v>
      </c>
      <c r="B139" s="26" t="s">
        <v>150</v>
      </c>
      <c r="C139" s="19">
        <v>438</v>
      </c>
      <c r="D139" s="19">
        <v>363</v>
      </c>
      <c r="E139" s="18">
        <f t="shared" si="2"/>
        <v>0.82876712328767121</v>
      </c>
      <c r="F139" s="20">
        <v>0.9</v>
      </c>
    </row>
    <row r="140" spans="1:7" x14ac:dyDescent="0.3">
      <c r="A140" s="26">
        <v>145231</v>
      </c>
      <c r="B140" s="26" t="s">
        <v>151</v>
      </c>
      <c r="C140" s="19">
        <v>10088</v>
      </c>
      <c r="D140" s="19">
        <v>5268</v>
      </c>
      <c r="E140" s="18">
        <f t="shared" si="2"/>
        <v>0.52220459952418719</v>
      </c>
      <c r="F140" s="20">
        <v>0.8</v>
      </c>
    </row>
    <row r="141" spans="1:7" x14ac:dyDescent="0.3">
      <c r="A141" s="26">
        <v>145311</v>
      </c>
      <c r="B141" s="26" t="s">
        <v>152</v>
      </c>
      <c r="C141" s="19">
        <v>290</v>
      </c>
      <c r="D141" s="19">
        <v>196</v>
      </c>
      <c r="E141" s="18">
        <f t="shared" si="2"/>
        <v>0.67586206896551726</v>
      </c>
      <c r="F141" s="20">
        <v>0.8</v>
      </c>
    </row>
    <row r="142" spans="1:7" x14ac:dyDescent="0.3">
      <c r="A142" s="26">
        <v>145443</v>
      </c>
      <c r="B142" s="26" t="s">
        <v>153</v>
      </c>
      <c r="C142" s="19">
        <v>10402</v>
      </c>
      <c r="D142" s="19">
        <v>3138</v>
      </c>
      <c r="E142" s="18">
        <f t="shared" si="2"/>
        <v>0.30167275523937703</v>
      </c>
      <c r="F142" s="20">
        <v>0.5</v>
      </c>
    </row>
    <row r="143" spans="1:7" x14ac:dyDescent="0.3">
      <c r="A143" s="26">
        <v>145444</v>
      </c>
      <c r="B143" s="26" t="s">
        <v>154</v>
      </c>
      <c r="C143" s="19">
        <v>1865</v>
      </c>
      <c r="D143" s="19">
        <v>617</v>
      </c>
      <c r="E143" s="18">
        <f t="shared" si="2"/>
        <v>0.33083109919571047</v>
      </c>
      <c r="F143" s="20">
        <v>0.6</v>
      </c>
    </row>
    <row r="144" spans="1:7" x14ac:dyDescent="0.3">
      <c r="A144" s="26">
        <v>145184</v>
      </c>
      <c r="B144" s="26" t="s">
        <v>155</v>
      </c>
      <c r="C144" s="19">
        <v>3909</v>
      </c>
      <c r="D144" s="19">
        <v>71</v>
      </c>
      <c r="E144" s="18">
        <f t="shared" si="2"/>
        <v>1.8163213097979022E-2</v>
      </c>
      <c r="F144" s="20">
        <v>0.4</v>
      </c>
    </row>
    <row r="145" spans="1:7" x14ac:dyDescent="0.3">
      <c r="A145" s="26">
        <v>145207</v>
      </c>
      <c r="B145" s="26" t="s">
        <v>156</v>
      </c>
      <c r="C145" s="19">
        <v>2381</v>
      </c>
      <c r="D145" s="19">
        <v>751</v>
      </c>
      <c r="E145" s="18">
        <f t="shared" si="2"/>
        <v>0.31541369172616546</v>
      </c>
      <c r="F145" s="20">
        <v>0.6</v>
      </c>
    </row>
    <row r="146" spans="1:7" x14ac:dyDescent="0.3">
      <c r="A146" s="26">
        <v>145406</v>
      </c>
      <c r="B146" s="26" t="s">
        <v>157</v>
      </c>
      <c r="C146" s="19">
        <v>709</v>
      </c>
      <c r="D146" s="19">
        <v>229</v>
      </c>
      <c r="E146" s="18">
        <f t="shared" si="2"/>
        <v>0.3229901269393512</v>
      </c>
      <c r="F146" s="20">
        <v>0.6</v>
      </c>
    </row>
    <row r="147" spans="1:7" x14ac:dyDescent="0.3">
      <c r="A147" s="26">
        <v>145339</v>
      </c>
      <c r="B147" s="26" t="s">
        <v>158</v>
      </c>
      <c r="C147" s="19">
        <v>55</v>
      </c>
      <c r="D147" s="19">
        <v>35</v>
      </c>
      <c r="E147" s="18">
        <f t="shared" si="2"/>
        <v>0.63636363636363635</v>
      </c>
      <c r="F147" s="20">
        <v>0.8</v>
      </c>
    </row>
    <row r="148" spans="1:7" x14ac:dyDescent="0.3">
      <c r="A148" s="26">
        <v>145232</v>
      </c>
      <c r="B148" s="26" t="s">
        <v>159</v>
      </c>
      <c r="C148" s="19">
        <v>4721</v>
      </c>
      <c r="D148" s="19">
        <v>1807</v>
      </c>
      <c r="E148" s="18">
        <f t="shared" si="2"/>
        <v>0.38275789027748358</v>
      </c>
      <c r="F148" s="20">
        <v>0.6</v>
      </c>
      <c r="G148" s="26" t="s">
        <v>160</v>
      </c>
    </row>
    <row r="149" spans="1:7" x14ac:dyDescent="0.3">
      <c r="A149" s="26">
        <v>145313</v>
      </c>
      <c r="B149" s="26" t="s">
        <v>161</v>
      </c>
      <c r="C149" s="29">
        <v>1297</v>
      </c>
      <c r="D149" s="29">
        <v>469</v>
      </c>
      <c r="E149" s="18">
        <f t="shared" si="2"/>
        <v>0.361603700848111</v>
      </c>
      <c r="F149" s="20">
        <v>0.7</v>
      </c>
    </row>
    <row r="150" spans="1:7" x14ac:dyDescent="0.3">
      <c r="A150" s="26">
        <v>145260</v>
      </c>
      <c r="B150" s="26" t="s">
        <v>162</v>
      </c>
      <c r="C150" s="19">
        <v>388</v>
      </c>
      <c r="D150" s="19">
        <v>187</v>
      </c>
      <c r="E150" s="18">
        <f t="shared" si="2"/>
        <v>0.48195876288659795</v>
      </c>
      <c r="F150" s="20">
        <v>0.7</v>
      </c>
    </row>
    <row r="151" spans="1:7" x14ac:dyDescent="0.3">
      <c r="A151" s="26">
        <v>145393</v>
      </c>
      <c r="B151" s="26" t="s">
        <v>163</v>
      </c>
      <c r="C151" s="19">
        <v>8040</v>
      </c>
      <c r="D151" s="19">
        <v>5057</v>
      </c>
      <c r="E151" s="18">
        <f t="shared" si="2"/>
        <v>0.62898009950248757</v>
      </c>
      <c r="F151" s="20">
        <v>0.8</v>
      </c>
    </row>
    <row r="152" spans="1:7" x14ac:dyDescent="0.3">
      <c r="A152" s="26">
        <v>145314</v>
      </c>
      <c r="B152" s="26" t="s">
        <v>164</v>
      </c>
      <c r="C152" s="19">
        <v>578</v>
      </c>
      <c r="D152" s="19">
        <v>337</v>
      </c>
      <c r="E152" s="18">
        <f t="shared" si="2"/>
        <v>0.58304498269896199</v>
      </c>
      <c r="F152" s="20">
        <v>0.8</v>
      </c>
    </row>
    <row r="153" spans="1:7" x14ac:dyDescent="0.3">
      <c r="A153" s="26">
        <v>145436</v>
      </c>
      <c r="B153" s="26" t="s">
        <v>165</v>
      </c>
      <c r="C153" s="19">
        <v>822</v>
      </c>
      <c r="D153" s="19">
        <v>822</v>
      </c>
      <c r="E153" s="18">
        <f t="shared" si="2"/>
        <v>1</v>
      </c>
      <c r="F153" s="20">
        <v>0.9</v>
      </c>
    </row>
    <row r="154" spans="1:7" x14ac:dyDescent="0.3">
      <c r="A154" s="26">
        <v>145216</v>
      </c>
      <c r="B154" s="26" t="s">
        <v>166</v>
      </c>
      <c r="C154" s="19">
        <v>1595</v>
      </c>
      <c r="D154" s="19">
        <v>1060</v>
      </c>
      <c r="E154" s="18">
        <f t="shared" si="2"/>
        <v>0.66457680250783702</v>
      </c>
      <c r="F154" s="20">
        <v>0.8</v>
      </c>
    </row>
    <row r="155" spans="1:7" x14ac:dyDescent="0.3">
      <c r="A155" s="26">
        <v>145372</v>
      </c>
      <c r="B155" s="26" t="s">
        <v>167</v>
      </c>
      <c r="C155" s="19">
        <v>58</v>
      </c>
      <c r="D155" s="19">
        <v>14</v>
      </c>
      <c r="E155" s="18">
        <f t="shared" si="2"/>
        <v>0.2413793103448276</v>
      </c>
      <c r="F155" s="20">
        <v>0.6</v>
      </c>
      <c r="G155" s="26" t="s">
        <v>22</v>
      </c>
    </row>
    <row r="156" spans="1:7" x14ac:dyDescent="0.3">
      <c r="A156" s="26">
        <v>145233</v>
      </c>
      <c r="B156" s="26" t="s">
        <v>168</v>
      </c>
      <c r="C156" s="19">
        <v>5818</v>
      </c>
      <c r="D156" s="19">
        <v>4885</v>
      </c>
      <c r="E156" s="18">
        <f t="shared" si="2"/>
        <v>0.83963561361292538</v>
      </c>
      <c r="F156" s="20">
        <v>0.9</v>
      </c>
    </row>
    <row r="157" spans="1:7" x14ac:dyDescent="0.3">
      <c r="A157" s="26">
        <v>115031</v>
      </c>
      <c r="B157" s="26" t="s">
        <v>169</v>
      </c>
      <c r="C157" s="19">
        <v>520</v>
      </c>
      <c r="D157" s="19">
        <v>436</v>
      </c>
      <c r="E157" s="18">
        <f t="shared" si="2"/>
        <v>0.83846153846153848</v>
      </c>
      <c r="F157" s="20">
        <v>0.9</v>
      </c>
      <c r="G157" s="26" t="s">
        <v>22</v>
      </c>
    </row>
    <row r="158" spans="1:7" x14ac:dyDescent="0.3">
      <c r="A158" s="26">
        <v>145201</v>
      </c>
      <c r="B158" s="26" t="s">
        <v>170</v>
      </c>
      <c r="C158" s="19">
        <v>15124</v>
      </c>
      <c r="D158" s="19">
        <v>7601</v>
      </c>
      <c r="E158" s="18">
        <f t="shared" si="2"/>
        <v>0.50257868288812479</v>
      </c>
      <c r="F158" s="20">
        <v>0.8</v>
      </c>
    </row>
    <row r="159" spans="1:7" x14ac:dyDescent="0.3">
      <c r="A159" s="26">
        <v>145427</v>
      </c>
      <c r="B159" s="26" t="s">
        <v>171</v>
      </c>
      <c r="C159" s="19">
        <v>1282</v>
      </c>
      <c r="D159" s="19">
        <v>676</v>
      </c>
      <c r="E159" s="18">
        <f t="shared" si="2"/>
        <v>0.5273010920436817</v>
      </c>
      <c r="F159" s="20">
        <v>0.8</v>
      </c>
    </row>
    <row r="160" spans="1:7" x14ac:dyDescent="0.3">
      <c r="A160" s="26">
        <v>145315</v>
      </c>
      <c r="B160" s="26" t="s">
        <v>172</v>
      </c>
      <c r="C160" s="19">
        <v>764</v>
      </c>
      <c r="D160" s="19">
        <v>322</v>
      </c>
      <c r="E160" s="18">
        <f t="shared" si="2"/>
        <v>0.42146596858638741</v>
      </c>
      <c r="F160" s="20">
        <v>0.7</v>
      </c>
    </row>
    <row r="161" spans="1:7" x14ac:dyDescent="0.3">
      <c r="A161" s="26">
        <v>145360</v>
      </c>
      <c r="B161" s="26" t="s">
        <v>173</v>
      </c>
      <c r="C161" s="19">
        <v>309</v>
      </c>
      <c r="D161" s="19">
        <v>172</v>
      </c>
      <c r="E161" s="18">
        <f t="shared" si="2"/>
        <v>0.55663430420711979</v>
      </c>
      <c r="F161" s="20">
        <v>0.8</v>
      </c>
    </row>
    <row r="162" spans="1:7" x14ac:dyDescent="0.3">
      <c r="A162" s="26">
        <v>145483</v>
      </c>
      <c r="B162" s="26" t="s">
        <v>174</v>
      </c>
      <c r="C162" s="19">
        <v>134</v>
      </c>
      <c r="D162" s="19">
        <v>134</v>
      </c>
      <c r="E162" s="18">
        <f t="shared" si="2"/>
        <v>1</v>
      </c>
      <c r="F162" s="20">
        <v>0.9</v>
      </c>
    </row>
    <row r="163" spans="1:7" x14ac:dyDescent="0.3">
      <c r="A163" s="26">
        <v>145484</v>
      </c>
      <c r="B163" s="26" t="s">
        <v>175</v>
      </c>
      <c r="C163" s="19">
        <v>1016</v>
      </c>
      <c r="D163" s="19">
        <v>620</v>
      </c>
      <c r="E163" s="18">
        <f t="shared" si="2"/>
        <v>0.61023622047244097</v>
      </c>
      <c r="F163" s="20">
        <v>0.8</v>
      </c>
    </row>
    <row r="164" spans="1:7" x14ac:dyDescent="0.3">
      <c r="A164" s="26">
        <v>145445</v>
      </c>
      <c r="B164" s="26" t="s">
        <v>176</v>
      </c>
      <c r="C164" s="19">
        <v>1267</v>
      </c>
      <c r="D164" s="19">
        <v>339</v>
      </c>
      <c r="E164" s="18">
        <f t="shared" si="2"/>
        <v>0.26756116811365432</v>
      </c>
      <c r="F164" s="20">
        <v>0.6</v>
      </c>
    </row>
    <row r="165" spans="1:7" x14ac:dyDescent="0.3">
      <c r="A165" s="26">
        <v>145237</v>
      </c>
      <c r="B165" s="26" t="s">
        <v>177</v>
      </c>
      <c r="C165" s="19">
        <v>1863</v>
      </c>
      <c r="D165" s="19">
        <v>1095</v>
      </c>
      <c r="E165" s="18">
        <f t="shared" si="2"/>
        <v>0.5877616747181964</v>
      </c>
      <c r="F165" s="20">
        <v>0.8</v>
      </c>
    </row>
    <row r="166" spans="1:7" x14ac:dyDescent="0.3">
      <c r="A166" s="26">
        <v>145317</v>
      </c>
      <c r="B166" s="26" t="s">
        <v>178</v>
      </c>
      <c r="C166" s="19">
        <v>723</v>
      </c>
      <c r="D166" s="19">
        <v>688</v>
      </c>
      <c r="E166" s="18">
        <f t="shared" si="2"/>
        <v>0.95159059474412167</v>
      </c>
      <c r="F166" s="20">
        <v>0.9</v>
      </c>
    </row>
    <row r="167" spans="1:7" x14ac:dyDescent="0.3">
      <c r="A167" s="26">
        <v>145518</v>
      </c>
      <c r="B167" s="26" t="s">
        <v>179</v>
      </c>
      <c r="C167" s="19">
        <v>2024</v>
      </c>
      <c r="D167" s="19">
        <v>1567</v>
      </c>
      <c r="E167" s="18">
        <f t="shared" si="2"/>
        <v>0.77420948616600793</v>
      </c>
      <c r="F167" s="20">
        <v>0.9</v>
      </c>
    </row>
    <row r="168" spans="1:7" x14ac:dyDescent="0.3">
      <c r="A168" s="26">
        <v>145267</v>
      </c>
      <c r="B168" s="26" t="s">
        <v>180</v>
      </c>
      <c r="C168" s="19">
        <v>5248</v>
      </c>
      <c r="D168" s="19">
        <v>1698</v>
      </c>
      <c r="E168" s="18">
        <f t="shared" si="2"/>
        <v>0.32355182926829268</v>
      </c>
      <c r="F168" s="20">
        <v>0.5</v>
      </c>
    </row>
    <row r="169" spans="1:7" x14ac:dyDescent="0.3">
      <c r="A169" s="26">
        <v>145301</v>
      </c>
      <c r="B169" s="26" t="s">
        <v>181</v>
      </c>
      <c r="C169" s="19">
        <v>2009</v>
      </c>
      <c r="D169" s="19">
        <v>1318</v>
      </c>
      <c r="E169" s="18">
        <f t="shared" si="2"/>
        <v>0.6560477849676456</v>
      </c>
      <c r="F169" s="20">
        <v>0.8</v>
      </c>
    </row>
    <row r="170" spans="1:7" x14ac:dyDescent="0.3">
      <c r="A170" s="26">
        <v>145304</v>
      </c>
      <c r="B170" s="26" t="s">
        <v>182</v>
      </c>
      <c r="C170" s="19">
        <v>86</v>
      </c>
      <c r="D170" s="19">
        <v>71</v>
      </c>
      <c r="E170" s="18">
        <f t="shared" si="2"/>
        <v>0.82558139534883723</v>
      </c>
      <c r="F170" s="20">
        <v>0.9</v>
      </c>
    </row>
    <row r="171" spans="1:7" x14ac:dyDescent="0.3">
      <c r="A171" s="26">
        <v>145296</v>
      </c>
      <c r="B171" s="26" t="s">
        <v>183</v>
      </c>
      <c r="C171" s="19">
        <v>14442</v>
      </c>
      <c r="D171" s="19">
        <v>6119</v>
      </c>
      <c r="E171" s="18">
        <f t="shared" si="2"/>
        <v>0.42369477911646586</v>
      </c>
      <c r="F171" s="20">
        <v>0.6</v>
      </c>
    </row>
    <row r="172" spans="1:7" x14ac:dyDescent="0.3">
      <c r="A172" s="26">
        <v>145485</v>
      </c>
      <c r="B172" s="26" t="s">
        <v>184</v>
      </c>
      <c r="C172" s="19">
        <v>158</v>
      </c>
      <c r="D172" s="19">
        <v>155</v>
      </c>
      <c r="E172" s="18">
        <f t="shared" si="2"/>
        <v>0.98101265822784811</v>
      </c>
      <c r="F172" s="20">
        <v>0.9</v>
      </c>
    </row>
    <row r="173" spans="1:7" x14ac:dyDescent="0.3">
      <c r="A173" s="26">
        <v>145175</v>
      </c>
      <c r="B173" s="26" t="s">
        <v>185</v>
      </c>
      <c r="C173" s="19">
        <v>22319</v>
      </c>
      <c r="D173" s="19">
        <v>3176</v>
      </c>
      <c r="E173" s="18">
        <f t="shared" si="2"/>
        <v>0.14230028227071106</v>
      </c>
      <c r="F173" s="20">
        <v>0.4</v>
      </c>
    </row>
    <row r="174" spans="1:7" x14ac:dyDescent="0.3">
      <c r="A174" s="26">
        <v>145238</v>
      </c>
      <c r="B174" s="26" t="s">
        <v>186</v>
      </c>
      <c r="C174" s="19">
        <v>5722</v>
      </c>
      <c r="D174" s="19">
        <v>2280</v>
      </c>
      <c r="E174" s="18">
        <f t="shared" si="2"/>
        <v>0.39846207619713386</v>
      </c>
      <c r="F174" s="20">
        <v>0.6</v>
      </c>
    </row>
    <row r="175" spans="1:7" x14ac:dyDescent="0.3">
      <c r="A175" s="26">
        <v>145486</v>
      </c>
      <c r="B175" s="26" t="s">
        <v>187</v>
      </c>
      <c r="C175" s="27">
        <v>162</v>
      </c>
      <c r="D175" s="27">
        <v>71</v>
      </c>
      <c r="E175" s="18">
        <f t="shared" si="2"/>
        <v>0.43827160493827161</v>
      </c>
      <c r="F175" s="20">
        <v>0.7</v>
      </c>
      <c r="G175" s="26" t="s">
        <v>22</v>
      </c>
    </row>
    <row r="176" spans="1:7" x14ac:dyDescent="0.3">
      <c r="A176" s="26">
        <v>145316</v>
      </c>
      <c r="B176" s="26" t="s">
        <v>188</v>
      </c>
      <c r="C176" s="19">
        <v>380</v>
      </c>
      <c r="D176" s="19">
        <v>314</v>
      </c>
      <c r="E176" s="18">
        <f t="shared" si="2"/>
        <v>0.82631578947368423</v>
      </c>
      <c r="F176" s="20">
        <v>0.9</v>
      </c>
    </row>
    <row r="177" spans="1:7" x14ac:dyDescent="0.3">
      <c r="A177" s="26">
        <v>145356</v>
      </c>
      <c r="B177" s="26" t="s">
        <v>189</v>
      </c>
      <c r="C177" s="19">
        <v>1087</v>
      </c>
      <c r="D177" s="19">
        <v>581</v>
      </c>
      <c r="E177" s="18">
        <f t="shared" si="2"/>
        <v>0.53449862005519777</v>
      </c>
      <c r="F177" s="20">
        <v>0.8</v>
      </c>
    </row>
    <row r="178" spans="1:7" x14ac:dyDescent="0.3">
      <c r="A178" s="26">
        <v>145334</v>
      </c>
      <c r="B178" s="26" t="s">
        <v>190</v>
      </c>
      <c r="C178" s="19">
        <v>537</v>
      </c>
      <c r="D178" s="19">
        <v>537</v>
      </c>
      <c r="E178" s="18">
        <f t="shared" si="2"/>
        <v>1</v>
      </c>
      <c r="F178" s="20">
        <v>0.9</v>
      </c>
    </row>
    <row r="179" spans="1:7" x14ac:dyDescent="0.3">
      <c r="A179" s="26">
        <v>145488</v>
      </c>
      <c r="B179" s="26" t="s">
        <v>191</v>
      </c>
      <c r="C179" s="19">
        <v>240</v>
      </c>
      <c r="D179" s="19">
        <v>128</v>
      </c>
      <c r="E179" s="18">
        <f t="shared" si="2"/>
        <v>0.53333333333333333</v>
      </c>
      <c r="F179" s="20">
        <v>0.8</v>
      </c>
      <c r="G179" s="26" t="s">
        <v>192</v>
      </c>
    </row>
    <row r="180" spans="1:7" x14ac:dyDescent="0.3">
      <c r="A180" s="26">
        <v>145394</v>
      </c>
      <c r="B180" s="26" t="s">
        <v>193</v>
      </c>
      <c r="C180" s="19">
        <v>974</v>
      </c>
      <c r="D180" s="19">
        <v>712</v>
      </c>
      <c r="E180" s="18">
        <f t="shared" si="2"/>
        <v>0.731006160164271</v>
      </c>
      <c r="F180" s="20">
        <v>0.8</v>
      </c>
    </row>
    <row r="181" spans="1:7" x14ac:dyDescent="0.3">
      <c r="A181" s="26">
        <v>145286</v>
      </c>
      <c r="B181" s="26" t="s">
        <v>194</v>
      </c>
      <c r="C181" s="19">
        <v>9760</v>
      </c>
      <c r="D181" s="19">
        <v>3023</v>
      </c>
      <c r="E181" s="18">
        <f t="shared" si="2"/>
        <v>0.30973360655737703</v>
      </c>
      <c r="F181" s="20">
        <v>0.5</v>
      </c>
    </row>
    <row r="182" spans="1:7" x14ac:dyDescent="0.3">
      <c r="A182" s="26">
        <v>145395</v>
      </c>
      <c r="B182" s="26" t="s">
        <v>195</v>
      </c>
      <c r="C182" s="19">
        <v>1562</v>
      </c>
      <c r="D182" s="19">
        <v>1500</v>
      </c>
      <c r="E182" s="18">
        <f t="shared" si="2"/>
        <v>0.96030729833546735</v>
      </c>
      <c r="F182" s="20">
        <v>0.9</v>
      </c>
    </row>
    <row r="183" spans="1:7" x14ac:dyDescent="0.3">
      <c r="A183" s="26">
        <v>145319</v>
      </c>
      <c r="B183" s="26" t="s">
        <v>196</v>
      </c>
      <c r="C183" s="19">
        <v>807</v>
      </c>
      <c r="D183" s="19">
        <v>447</v>
      </c>
      <c r="E183" s="18">
        <f t="shared" si="2"/>
        <v>0.55390334572490707</v>
      </c>
      <c r="F183" s="20">
        <v>0.8</v>
      </c>
    </row>
    <row r="184" spans="1:7" x14ac:dyDescent="0.3">
      <c r="A184" s="26">
        <v>145463</v>
      </c>
      <c r="B184" s="26" t="s">
        <v>197</v>
      </c>
      <c r="C184" s="19">
        <v>48</v>
      </c>
      <c r="D184" s="19">
        <v>36</v>
      </c>
      <c r="E184" s="18">
        <f t="shared" si="2"/>
        <v>0.75</v>
      </c>
      <c r="F184" s="20">
        <v>0.9</v>
      </c>
    </row>
    <row r="185" spans="1:7" x14ac:dyDescent="0.3">
      <c r="A185" s="26">
        <v>145217</v>
      </c>
      <c r="B185" s="26" t="s">
        <v>198</v>
      </c>
      <c r="C185" s="19">
        <v>419</v>
      </c>
      <c r="D185" s="19">
        <v>161</v>
      </c>
      <c r="E185" s="18">
        <f t="shared" si="2"/>
        <v>0.38424821002386633</v>
      </c>
      <c r="F185" s="20">
        <v>0.7</v>
      </c>
    </row>
    <row r="186" spans="1:7" x14ac:dyDescent="0.3">
      <c r="A186" s="26">
        <v>145511</v>
      </c>
      <c r="B186" s="26" t="s">
        <v>199</v>
      </c>
      <c r="C186" s="19">
        <v>68</v>
      </c>
      <c r="D186" s="19">
        <v>13</v>
      </c>
      <c r="E186" s="18">
        <f t="shared" si="2"/>
        <v>0.19117647058823528</v>
      </c>
      <c r="F186" s="20">
        <v>0.5</v>
      </c>
    </row>
    <row r="187" spans="1:7" x14ac:dyDescent="0.3">
      <c r="A187" s="26">
        <v>145489</v>
      </c>
      <c r="B187" s="26" t="s">
        <v>200</v>
      </c>
      <c r="C187" s="19">
        <v>38</v>
      </c>
      <c r="D187" s="19">
        <v>28</v>
      </c>
      <c r="E187" s="18">
        <f t="shared" si="2"/>
        <v>0.73684210526315785</v>
      </c>
      <c r="F187" s="20">
        <v>0.8</v>
      </c>
    </row>
    <row r="188" spans="1:7" x14ac:dyDescent="0.3">
      <c r="A188" s="26">
        <v>145396</v>
      </c>
      <c r="B188" s="26" t="s">
        <v>201</v>
      </c>
      <c r="C188" s="19">
        <v>167</v>
      </c>
      <c r="D188" s="19">
        <v>167</v>
      </c>
      <c r="E188" s="18">
        <f t="shared" si="2"/>
        <v>1</v>
      </c>
      <c r="F188" s="20">
        <v>0.9</v>
      </c>
    </row>
    <row r="189" spans="1:7" x14ac:dyDescent="0.3">
      <c r="A189" s="26">
        <v>145397</v>
      </c>
      <c r="B189" s="26" t="s">
        <v>202</v>
      </c>
      <c r="C189" s="19">
        <v>512</v>
      </c>
      <c r="D189" s="19">
        <v>448</v>
      </c>
      <c r="E189" s="18">
        <f t="shared" si="2"/>
        <v>0.875</v>
      </c>
      <c r="F189" s="20">
        <v>0.9</v>
      </c>
    </row>
    <row r="190" spans="1:7" x14ac:dyDescent="0.3">
      <c r="A190" s="26">
        <v>145261</v>
      </c>
      <c r="B190" s="26" t="s">
        <v>203</v>
      </c>
      <c r="C190" s="19">
        <v>2671</v>
      </c>
      <c r="D190" s="19">
        <v>738</v>
      </c>
      <c r="E190" s="18">
        <f t="shared" si="2"/>
        <v>0.27630101085735681</v>
      </c>
      <c r="F190" s="20">
        <v>0.5</v>
      </c>
    </row>
    <row r="191" spans="1:7" x14ac:dyDescent="0.3">
      <c r="A191" s="26">
        <v>145528</v>
      </c>
      <c r="B191" s="26" t="s">
        <v>204</v>
      </c>
      <c r="C191" s="19">
        <v>4647</v>
      </c>
      <c r="D191" s="19">
        <v>4087</v>
      </c>
      <c r="E191" s="18">
        <f t="shared" si="2"/>
        <v>0.87949214547019583</v>
      </c>
      <c r="F191" s="20">
        <v>0.9</v>
      </c>
    </row>
    <row r="192" spans="1:7" x14ac:dyDescent="0.3">
      <c r="A192" s="26">
        <v>145398</v>
      </c>
      <c r="B192" s="26" t="s">
        <v>205</v>
      </c>
      <c r="C192" s="19">
        <v>22</v>
      </c>
      <c r="D192" s="19">
        <v>22</v>
      </c>
      <c r="E192" s="18">
        <f t="shared" si="2"/>
        <v>1</v>
      </c>
      <c r="F192" s="20">
        <v>0.9</v>
      </c>
    </row>
    <row r="193" spans="1:6" x14ac:dyDescent="0.3">
      <c r="A193" s="26">
        <v>145490</v>
      </c>
      <c r="B193" s="26" t="s">
        <v>206</v>
      </c>
      <c r="C193" s="19">
        <v>173</v>
      </c>
      <c r="D193" s="19">
        <v>68</v>
      </c>
      <c r="E193" s="18">
        <f t="shared" si="2"/>
        <v>0.39306358381502893</v>
      </c>
      <c r="F193" s="20">
        <v>0.7</v>
      </c>
    </row>
    <row r="194" spans="1:6" x14ac:dyDescent="0.3">
      <c r="A194" s="26">
        <v>145513</v>
      </c>
      <c r="B194" s="26" t="s">
        <v>207</v>
      </c>
      <c r="C194" s="19">
        <v>18599</v>
      </c>
      <c r="D194" s="19">
        <v>13131</v>
      </c>
      <c r="E194" s="18">
        <f t="shared" ref="E194:E257" si="3">D194/C194</f>
        <v>0.70600569923114143</v>
      </c>
      <c r="F194" s="20">
        <v>0.8</v>
      </c>
    </row>
    <row r="195" spans="1:6" x14ac:dyDescent="0.3">
      <c r="A195" s="26">
        <v>145399</v>
      </c>
      <c r="B195" s="26" t="s">
        <v>208</v>
      </c>
      <c r="C195" s="19">
        <v>285</v>
      </c>
      <c r="D195" s="19">
        <v>217</v>
      </c>
      <c r="E195" s="18">
        <f t="shared" si="3"/>
        <v>0.76140350877192986</v>
      </c>
      <c r="F195" s="20">
        <v>0.9</v>
      </c>
    </row>
    <row r="196" spans="1:6" x14ac:dyDescent="0.3">
      <c r="A196" s="26">
        <v>145529</v>
      </c>
      <c r="B196" s="26" t="s">
        <v>209</v>
      </c>
      <c r="C196" s="19">
        <v>143</v>
      </c>
      <c r="D196" s="19">
        <v>114</v>
      </c>
      <c r="E196" s="18">
        <f t="shared" si="3"/>
        <v>0.79720279720279719</v>
      </c>
      <c r="F196" s="20">
        <v>0.9</v>
      </c>
    </row>
    <row r="197" spans="1:6" x14ac:dyDescent="0.3">
      <c r="A197" s="26">
        <v>145320</v>
      </c>
      <c r="B197" s="26" t="s">
        <v>210</v>
      </c>
      <c r="C197" s="19">
        <v>266</v>
      </c>
      <c r="D197" s="19">
        <v>162</v>
      </c>
      <c r="E197" s="18">
        <f t="shared" si="3"/>
        <v>0.60902255639097747</v>
      </c>
      <c r="F197" s="20">
        <v>0.8</v>
      </c>
    </row>
    <row r="198" spans="1:6" x14ac:dyDescent="0.3">
      <c r="A198" s="26">
        <v>145256</v>
      </c>
      <c r="B198" s="26" t="s">
        <v>211</v>
      </c>
      <c r="C198" s="19">
        <v>7773</v>
      </c>
      <c r="D198" s="19">
        <v>1538</v>
      </c>
      <c r="E198" s="18">
        <f t="shared" si="3"/>
        <v>0.1978644024186286</v>
      </c>
      <c r="F198" s="20">
        <v>0.5</v>
      </c>
    </row>
    <row r="199" spans="1:6" x14ac:dyDescent="0.3">
      <c r="A199" s="26">
        <v>145326</v>
      </c>
      <c r="B199" s="26" t="s">
        <v>212</v>
      </c>
      <c r="C199" s="19">
        <v>693</v>
      </c>
      <c r="D199" s="19">
        <v>353</v>
      </c>
      <c r="E199" s="18">
        <f t="shared" si="3"/>
        <v>0.50937950937950938</v>
      </c>
      <c r="F199" s="20">
        <v>0.8</v>
      </c>
    </row>
    <row r="200" spans="1:6" x14ac:dyDescent="0.3">
      <c r="A200" s="26">
        <v>145530</v>
      </c>
      <c r="B200" s="26" t="s">
        <v>213</v>
      </c>
      <c r="C200" s="19">
        <v>358</v>
      </c>
      <c r="D200" s="19">
        <v>183</v>
      </c>
      <c r="E200" s="18">
        <f t="shared" si="3"/>
        <v>0.51117318435754189</v>
      </c>
      <c r="F200" s="20">
        <v>0.8</v>
      </c>
    </row>
    <row r="201" spans="1:6" x14ac:dyDescent="0.3">
      <c r="A201" s="26">
        <v>145262</v>
      </c>
      <c r="B201" s="26" t="s">
        <v>214</v>
      </c>
      <c r="C201" s="19">
        <v>3192</v>
      </c>
      <c r="D201" s="19">
        <v>1677</v>
      </c>
      <c r="E201" s="18">
        <f t="shared" si="3"/>
        <v>0.52537593984962405</v>
      </c>
      <c r="F201" s="20">
        <v>0.8</v>
      </c>
    </row>
    <row r="202" spans="1:6" x14ac:dyDescent="0.3">
      <c r="A202" s="26">
        <v>145265</v>
      </c>
      <c r="B202" s="26" t="s">
        <v>215</v>
      </c>
      <c r="C202" s="19">
        <v>1088</v>
      </c>
      <c r="D202" s="19">
        <v>434</v>
      </c>
      <c r="E202" s="18">
        <f t="shared" si="3"/>
        <v>0.39889705882352944</v>
      </c>
      <c r="F202" s="20">
        <v>0.7</v>
      </c>
    </row>
    <row r="203" spans="1:6" x14ac:dyDescent="0.3">
      <c r="A203" s="26">
        <v>145531</v>
      </c>
      <c r="B203" s="26" t="s">
        <v>216</v>
      </c>
      <c r="C203" s="19">
        <v>262</v>
      </c>
      <c r="D203" s="19">
        <v>215</v>
      </c>
      <c r="E203" s="18">
        <f t="shared" si="3"/>
        <v>0.82061068702290074</v>
      </c>
      <c r="F203" s="20">
        <v>0.9</v>
      </c>
    </row>
    <row r="204" spans="1:6" x14ac:dyDescent="0.3">
      <c r="A204" s="26">
        <v>145533</v>
      </c>
      <c r="B204" s="26" t="s">
        <v>217</v>
      </c>
      <c r="C204" s="19">
        <v>2546</v>
      </c>
      <c r="D204" s="19">
        <v>1810</v>
      </c>
      <c r="E204" s="18">
        <f t="shared" si="3"/>
        <v>0.71091908876669285</v>
      </c>
      <c r="F204" s="20">
        <v>0.8</v>
      </c>
    </row>
    <row r="205" spans="1:6" x14ac:dyDescent="0.3">
      <c r="A205" s="26">
        <v>145491</v>
      </c>
      <c r="B205" s="26" t="s">
        <v>218</v>
      </c>
      <c r="C205" s="19">
        <v>2690</v>
      </c>
      <c r="D205" s="19">
        <v>842</v>
      </c>
      <c r="E205" s="18">
        <f t="shared" si="3"/>
        <v>0.31301115241635685</v>
      </c>
      <c r="F205" s="20">
        <v>0.5</v>
      </c>
    </row>
    <row r="206" spans="1:6" x14ac:dyDescent="0.3">
      <c r="A206" s="26">
        <v>145268</v>
      </c>
      <c r="B206" s="26" t="s">
        <v>219</v>
      </c>
      <c r="C206" s="19">
        <v>21903</v>
      </c>
      <c r="D206" s="19">
        <v>8654</v>
      </c>
      <c r="E206" s="18">
        <f t="shared" si="3"/>
        <v>0.39510569328402501</v>
      </c>
      <c r="F206" s="20">
        <v>0.6</v>
      </c>
    </row>
    <row r="207" spans="1:6" x14ac:dyDescent="0.3">
      <c r="A207" s="26">
        <v>145255</v>
      </c>
      <c r="B207" s="26" t="s">
        <v>220</v>
      </c>
      <c r="C207" s="19">
        <v>52</v>
      </c>
      <c r="D207" s="19">
        <v>52</v>
      </c>
      <c r="E207" s="18">
        <f t="shared" si="3"/>
        <v>1</v>
      </c>
      <c r="F207" s="20">
        <v>0.9</v>
      </c>
    </row>
    <row r="208" spans="1:6" x14ac:dyDescent="0.3">
      <c r="A208" s="26">
        <v>145270</v>
      </c>
      <c r="B208" s="26" t="s">
        <v>221</v>
      </c>
      <c r="C208" s="19">
        <v>211</v>
      </c>
      <c r="D208" s="19">
        <v>115</v>
      </c>
      <c r="E208" s="18">
        <f t="shared" si="3"/>
        <v>0.54502369668246442</v>
      </c>
      <c r="F208" s="20">
        <v>0.8</v>
      </c>
    </row>
    <row r="209" spans="1:7" x14ac:dyDescent="0.3">
      <c r="A209" s="26">
        <v>115711</v>
      </c>
      <c r="B209" s="26" t="s">
        <v>222</v>
      </c>
      <c r="C209" s="19">
        <v>120</v>
      </c>
      <c r="D209" s="19">
        <v>120</v>
      </c>
      <c r="E209" s="18">
        <f t="shared" si="3"/>
        <v>1</v>
      </c>
      <c r="F209" s="20">
        <v>0.9</v>
      </c>
    </row>
    <row r="210" spans="1:7" x14ac:dyDescent="0.3">
      <c r="A210" s="26">
        <v>145254</v>
      </c>
      <c r="B210" s="26" t="s">
        <v>223</v>
      </c>
      <c r="C210" s="19">
        <v>995</v>
      </c>
      <c r="D210" s="19">
        <v>760</v>
      </c>
      <c r="E210" s="18">
        <f t="shared" si="3"/>
        <v>0.76381909547738691</v>
      </c>
      <c r="F210" s="20">
        <v>0.9</v>
      </c>
    </row>
    <row r="211" spans="1:7" x14ac:dyDescent="0.3">
      <c r="A211" s="26">
        <v>145400</v>
      </c>
      <c r="B211" s="26" t="s">
        <v>224</v>
      </c>
      <c r="C211" s="19">
        <v>3201</v>
      </c>
      <c r="D211" s="19">
        <v>2463</v>
      </c>
      <c r="E211" s="18">
        <f t="shared" si="3"/>
        <v>0.76944704779756323</v>
      </c>
      <c r="F211" s="20">
        <v>0.9</v>
      </c>
    </row>
    <row r="212" spans="1:7" x14ac:dyDescent="0.3">
      <c r="A212" s="26">
        <v>145321</v>
      </c>
      <c r="B212" s="26" t="s">
        <v>225</v>
      </c>
      <c r="C212" s="19">
        <v>895</v>
      </c>
      <c r="D212" s="19">
        <v>364</v>
      </c>
      <c r="E212" s="18">
        <f t="shared" si="3"/>
        <v>0.40670391061452515</v>
      </c>
      <c r="F212" s="20">
        <v>0.7</v>
      </c>
    </row>
    <row r="213" spans="1:7" x14ac:dyDescent="0.3">
      <c r="A213" s="26">
        <v>17028433</v>
      </c>
      <c r="B213" s="26" t="s">
        <v>226</v>
      </c>
      <c r="C213" s="19">
        <v>161</v>
      </c>
      <c r="D213" s="19">
        <v>161</v>
      </c>
      <c r="E213" s="18">
        <f t="shared" si="3"/>
        <v>1</v>
      </c>
      <c r="F213" s="20">
        <v>0.9</v>
      </c>
    </row>
    <row r="214" spans="1:7" x14ac:dyDescent="0.3">
      <c r="A214" s="26">
        <v>145322</v>
      </c>
      <c r="B214" s="26" t="s">
        <v>227</v>
      </c>
      <c r="C214" s="19">
        <v>509</v>
      </c>
      <c r="D214" s="19">
        <v>389</v>
      </c>
      <c r="E214" s="18">
        <f t="shared" si="3"/>
        <v>0.76424361493123771</v>
      </c>
      <c r="F214" s="20">
        <v>0.9</v>
      </c>
    </row>
    <row r="215" spans="1:7" x14ac:dyDescent="0.3">
      <c r="A215" s="26">
        <v>145446</v>
      </c>
      <c r="B215" s="26" t="s">
        <v>228</v>
      </c>
      <c r="C215" s="19">
        <v>745</v>
      </c>
      <c r="D215" s="19">
        <v>318</v>
      </c>
      <c r="E215" s="18">
        <f t="shared" si="3"/>
        <v>0.4268456375838926</v>
      </c>
      <c r="F215" s="20">
        <v>0.7</v>
      </c>
    </row>
    <row r="216" spans="1:7" x14ac:dyDescent="0.3">
      <c r="A216" s="26">
        <v>145186</v>
      </c>
      <c r="B216" s="26" t="s">
        <v>229</v>
      </c>
      <c r="C216" s="19">
        <v>14902</v>
      </c>
      <c r="D216" s="19">
        <v>7219</v>
      </c>
      <c r="E216" s="18">
        <f t="shared" si="3"/>
        <v>0.48443161991678968</v>
      </c>
      <c r="F216" s="20">
        <v>0.6</v>
      </c>
    </row>
    <row r="217" spans="1:7" x14ac:dyDescent="0.3">
      <c r="A217" s="26">
        <v>145493</v>
      </c>
      <c r="B217" s="26" t="s">
        <v>230</v>
      </c>
      <c r="C217" s="19">
        <v>303</v>
      </c>
      <c r="D217" s="19">
        <v>211</v>
      </c>
      <c r="E217" s="18">
        <f t="shared" si="3"/>
        <v>0.69636963696369636</v>
      </c>
      <c r="F217" s="20">
        <v>0.8</v>
      </c>
    </row>
    <row r="218" spans="1:7" x14ac:dyDescent="0.3">
      <c r="A218" s="26">
        <v>145536</v>
      </c>
      <c r="B218" s="26" t="s">
        <v>231</v>
      </c>
      <c r="C218" s="19">
        <v>13563</v>
      </c>
      <c r="D218" s="19">
        <v>5610</v>
      </c>
      <c r="E218" s="18">
        <f t="shared" si="3"/>
        <v>0.41362530413625304</v>
      </c>
      <c r="F218" s="20">
        <v>0.6</v>
      </c>
    </row>
    <row r="219" spans="1:7" x14ac:dyDescent="0.3">
      <c r="A219" s="26">
        <v>17000169</v>
      </c>
      <c r="B219" s="26" t="s">
        <v>232</v>
      </c>
      <c r="C219" s="19">
        <v>3709</v>
      </c>
      <c r="D219" s="19">
        <v>889</v>
      </c>
      <c r="E219" s="18">
        <f t="shared" si="3"/>
        <v>0.23968724723645188</v>
      </c>
      <c r="F219" s="20">
        <v>0.6</v>
      </c>
    </row>
    <row r="220" spans="1:7" x14ac:dyDescent="0.3">
      <c r="A220" s="26">
        <v>145495</v>
      </c>
      <c r="B220" s="26" t="s">
        <v>233</v>
      </c>
      <c r="C220" s="19">
        <v>387</v>
      </c>
      <c r="D220" s="19">
        <v>170</v>
      </c>
      <c r="E220" s="18">
        <f t="shared" si="3"/>
        <v>0.43927648578811368</v>
      </c>
      <c r="F220" s="20">
        <v>0.7</v>
      </c>
    </row>
    <row r="221" spans="1:7" x14ac:dyDescent="0.3">
      <c r="A221" s="26">
        <v>145438</v>
      </c>
      <c r="B221" s="26" t="s">
        <v>234</v>
      </c>
      <c r="C221" s="19">
        <v>1523</v>
      </c>
      <c r="D221" s="19">
        <v>768</v>
      </c>
      <c r="E221" s="18">
        <f t="shared" si="3"/>
        <v>0.50426789231779379</v>
      </c>
      <c r="F221" s="20">
        <v>0.8</v>
      </c>
    </row>
    <row r="222" spans="1:7" x14ac:dyDescent="0.3">
      <c r="A222" s="26">
        <v>145176</v>
      </c>
      <c r="B222" s="26" t="s">
        <v>235</v>
      </c>
      <c r="C222" s="19">
        <v>3036</v>
      </c>
      <c r="D222" s="19">
        <v>393</v>
      </c>
      <c r="E222" s="18">
        <f t="shared" si="3"/>
        <v>0.12944664031620554</v>
      </c>
      <c r="F222" s="20">
        <v>0.4</v>
      </c>
    </row>
    <row r="223" spans="1:7" x14ac:dyDescent="0.3">
      <c r="A223" s="26">
        <v>145323</v>
      </c>
      <c r="B223" s="26" t="s">
        <v>236</v>
      </c>
      <c r="C223" s="19">
        <v>2153</v>
      </c>
      <c r="D223" s="19">
        <v>1273</v>
      </c>
      <c r="E223" s="18">
        <f t="shared" si="3"/>
        <v>0.59126799814212727</v>
      </c>
      <c r="F223" s="20">
        <v>0.8</v>
      </c>
      <c r="G223" s="26" t="s">
        <v>237</v>
      </c>
    </row>
    <row r="224" spans="1:7" x14ac:dyDescent="0.3">
      <c r="A224" s="26">
        <v>145538</v>
      </c>
      <c r="B224" s="26" t="s">
        <v>238</v>
      </c>
      <c r="C224" s="19">
        <v>35</v>
      </c>
      <c r="D224" s="19">
        <v>30</v>
      </c>
      <c r="E224" s="18">
        <f t="shared" si="3"/>
        <v>0.8571428571428571</v>
      </c>
      <c r="F224" s="20">
        <v>0.9</v>
      </c>
      <c r="G224" s="26" t="s">
        <v>239</v>
      </c>
    </row>
    <row r="225" spans="1:7" x14ac:dyDescent="0.3">
      <c r="A225" s="26">
        <v>145496</v>
      </c>
      <c r="B225" s="26" t="s">
        <v>240</v>
      </c>
      <c r="C225" s="19">
        <v>173</v>
      </c>
      <c r="D225" s="19">
        <v>112</v>
      </c>
      <c r="E225" s="18">
        <f t="shared" si="3"/>
        <v>0.64739884393063585</v>
      </c>
      <c r="F225" s="20">
        <v>0.8</v>
      </c>
    </row>
    <row r="226" spans="1:7" x14ac:dyDescent="0.3">
      <c r="A226" s="26">
        <v>145539</v>
      </c>
      <c r="B226" s="26" t="s">
        <v>241</v>
      </c>
      <c r="C226" s="19">
        <v>1713</v>
      </c>
      <c r="D226" s="19">
        <v>1281</v>
      </c>
      <c r="E226" s="18">
        <f t="shared" si="3"/>
        <v>0.7478108581436077</v>
      </c>
      <c r="F226" s="20">
        <v>0.9</v>
      </c>
    </row>
    <row r="227" spans="1:7" x14ac:dyDescent="0.3">
      <c r="A227" s="26">
        <v>145497</v>
      </c>
      <c r="B227" s="26" t="s">
        <v>242</v>
      </c>
      <c r="C227" s="19">
        <v>135</v>
      </c>
      <c r="D227" s="19">
        <v>66</v>
      </c>
      <c r="E227" s="18">
        <f t="shared" si="3"/>
        <v>0.48888888888888887</v>
      </c>
      <c r="F227" s="20">
        <v>0.7</v>
      </c>
    </row>
    <row r="228" spans="1:7" x14ac:dyDescent="0.3">
      <c r="A228" s="26">
        <v>145219</v>
      </c>
      <c r="B228" s="26" t="s">
        <v>243</v>
      </c>
      <c r="C228" s="19">
        <v>792</v>
      </c>
      <c r="D228" s="19">
        <v>287</v>
      </c>
      <c r="E228" s="18">
        <f t="shared" si="3"/>
        <v>0.36237373737373735</v>
      </c>
      <c r="F228" s="20">
        <v>0.7</v>
      </c>
    </row>
    <row r="229" spans="1:7" x14ac:dyDescent="0.3">
      <c r="A229" s="26">
        <v>145324</v>
      </c>
      <c r="B229" s="26" t="s">
        <v>244</v>
      </c>
      <c r="C229" s="19">
        <v>54</v>
      </c>
      <c r="D229" s="19">
        <v>34</v>
      </c>
      <c r="E229" s="18">
        <f t="shared" si="3"/>
        <v>0.62962962962962965</v>
      </c>
      <c r="F229" s="20">
        <v>0.8</v>
      </c>
    </row>
    <row r="230" spans="1:7" x14ac:dyDescent="0.3">
      <c r="A230" s="26">
        <v>145192</v>
      </c>
      <c r="B230" s="26" t="s">
        <v>245</v>
      </c>
      <c r="C230" s="19">
        <v>50081</v>
      </c>
      <c r="D230" s="19">
        <v>16217</v>
      </c>
      <c r="E230" s="18">
        <f t="shared" si="3"/>
        <v>0.32381541902118566</v>
      </c>
      <c r="F230" s="20">
        <v>0.5</v>
      </c>
    </row>
    <row r="231" spans="1:7" x14ac:dyDescent="0.3">
      <c r="A231" s="26">
        <v>145240</v>
      </c>
      <c r="B231" s="26" t="s">
        <v>246</v>
      </c>
      <c r="C231" s="19">
        <v>4267</v>
      </c>
      <c r="D231" s="19">
        <v>2219</v>
      </c>
      <c r="E231" s="18">
        <f t="shared" si="3"/>
        <v>0.52003749707054137</v>
      </c>
      <c r="F231" s="20">
        <v>0.8</v>
      </c>
    </row>
    <row r="232" spans="1:7" x14ac:dyDescent="0.3">
      <c r="A232" s="26">
        <v>145429</v>
      </c>
      <c r="B232" s="26" t="s">
        <v>247</v>
      </c>
      <c r="C232" s="19">
        <v>3934</v>
      </c>
      <c r="D232" s="19">
        <v>2135</v>
      </c>
      <c r="E232" s="18">
        <f t="shared" si="3"/>
        <v>0.54270462633451955</v>
      </c>
      <c r="F232" s="20">
        <v>0.8</v>
      </c>
    </row>
    <row r="233" spans="1:7" x14ac:dyDescent="0.3">
      <c r="A233" s="26">
        <v>145478</v>
      </c>
      <c r="B233" s="26" t="s">
        <v>248</v>
      </c>
      <c r="C233" s="19">
        <v>242</v>
      </c>
      <c r="D233" s="19">
        <v>148</v>
      </c>
      <c r="E233" s="18">
        <f t="shared" si="3"/>
        <v>0.61157024793388426</v>
      </c>
      <c r="F233" s="20">
        <v>0.8</v>
      </c>
    </row>
    <row r="234" spans="1:7" x14ac:dyDescent="0.3">
      <c r="A234" s="26">
        <v>145273</v>
      </c>
      <c r="B234" s="26" t="s">
        <v>249</v>
      </c>
      <c r="C234" s="19">
        <v>2509</v>
      </c>
      <c r="D234" s="19">
        <v>1095</v>
      </c>
      <c r="E234" s="18">
        <f t="shared" si="3"/>
        <v>0.43642885611797527</v>
      </c>
      <c r="F234" s="20">
        <v>0.7</v>
      </c>
    </row>
    <row r="235" spans="1:7" x14ac:dyDescent="0.3">
      <c r="A235" s="26">
        <v>145241</v>
      </c>
      <c r="B235" s="26" t="s">
        <v>250</v>
      </c>
      <c r="C235" s="19">
        <v>10</v>
      </c>
      <c r="D235" s="19">
        <v>0</v>
      </c>
      <c r="E235" s="18">
        <f t="shared" si="3"/>
        <v>0</v>
      </c>
      <c r="F235" s="20">
        <v>0.25</v>
      </c>
      <c r="G235" s="26" t="s">
        <v>22</v>
      </c>
    </row>
    <row r="236" spans="1:7" x14ac:dyDescent="0.3">
      <c r="A236" s="26">
        <v>145325</v>
      </c>
      <c r="B236" s="26" t="s">
        <v>251</v>
      </c>
      <c r="C236" s="19">
        <v>4184</v>
      </c>
      <c r="D236" s="19">
        <v>2830</v>
      </c>
      <c r="E236" s="18">
        <f t="shared" si="3"/>
        <v>0.67638623326959846</v>
      </c>
      <c r="F236" s="20">
        <v>0.8</v>
      </c>
    </row>
    <row r="237" spans="1:7" x14ac:dyDescent="0.3">
      <c r="A237" s="26">
        <v>145195</v>
      </c>
      <c r="B237" s="26" t="s">
        <v>252</v>
      </c>
      <c r="C237" s="19">
        <v>9287</v>
      </c>
      <c r="D237" s="19">
        <v>2503</v>
      </c>
      <c r="E237" s="18">
        <f t="shared" si="3"/>
        <v>0.26951652848067192</v>
      </c>
      <c r="F237" s="20">
        <v>0.5</v>
      </c>
    </row>
    <row r="238" spans="1:7" x14ac:dyDescent="0.3">
      <c r="A238" s="26">
        <v>145364</v>
      </c>
      <c r="B238" s="26" t="s">
        <v>253</v>
      </c>
      <c r="C238" s="19">
        <v>61</v>
      </c>
      <c r="D238" s="19">
        <v>25</v>
      </c>
      <c r="E238" s="18">
        <f t="shared" si="3"/>
        <v>0.4098360655737705</v>
      </c>
      <c r="F238" s="20">
        <v>0.7</v>
      </c>
    </row>
    <row r="239" spans="1:7" x14ac:dyDescent="0.3">
      <c r="A239" s="26">
        <v>145242</v>
      </c>
      <c r="B239" s="26" t="s">
        <v>254</v>
      </c>
      <c r="C239" s="19">
        <v>41</v>
      </c>
      <c r="D239" s="19">
        <v>38</v>
      </c>
      <c r="E239" s="18">
        <f t="shared" si="3"/>
        <v>0.92682926829268297</v>
      </c>
      <c r="F239" s="20">
        <v>0.9</v>
      </c>
    </row>
    <row r="240" spans="1:7" x14ac:dyDescent="0.3">
      <c r="A240" s="26">
        <v>145243</v>
      </c>
      <c r="B240" s="26" t="s">
        <v>255</v>
      </c>
      <c r="C240" s="19">
        <v>8984</v>
      </c>
      <c r="D240" s="19">
        <v>1736</v>
      </c>
      <c r="E240" s="18">
        <f t="shared" si="3"/>
        <v>0.19323241317898487</v>
      </c>
      <c r="F240" s="20">
        <v>0.4</v>
      </c>
    </row>
    <row r="241" spans="1:7" x14ac:dyDescent="0.3">
      <c r="A241" s="26">
        <v>145187</v>
      </c>
      <c r="B241" s="26" t="s">
        <v>256</v>
      </c>
      <c r="C241" s="19">
        <v>6703</v>
      </c>
      <c r="D241" s="19">
        <v>735</v>
      </c>
      <c r="E241" s="18">
        <f t="shared" si="3"/>
        <v>0.10965239445024616</v>
      </c>
      <c r="F241" s="20">
        <v>0.5</v>
      </c>
    </row>
    <row r="242" spans="1:7" x14ac:dyDescent="0.3">
      <c r="A242" s="26">
        <v>145401</v>
      </c>
      <c r="B242" s="26" t="s">
        <v>257</v>
      </c>
      <c r="C242" s="19">
        <v>550</v>
      </c>
      <c r="D242" s="19">
        <v>540</v>
      </c>
      <c r="E242" s="18">
        <f t="shared" si="3"/>
        <v>0.98181818181818181</v>
      </c>
      <c r="F242" s="20">
        <v>0.9</v>
      </c>
    </row>
    <row r="243" spans="1:7" x14ac:dyDescent="0.3">
      <c r="A243" s="26">
        <v>145329</v>
      </c>
      <c r="B243" s="26" t="s">
        <v>258</v>
      </c>
      <c r="C243" s="19">
        <v>508</v>
      </c>
      <c r="D243" s="19">
        <v>396</v>
      </c>
      <c r="E243" s="18">
        <f t="shared" si="3"/>
        <v>0.77952755905511806</v>
      </c>
      <c r="F243" s="20">
        <v>0.9</v>
      </c>
    </row>
    <row r="244" spans="1:7" x14ac:dyDescent="0.3">
      <c r="A244" s="26">
        <v>145264</v>
      </c>
      <c r="B244" s="26" t="s">
        <v>259</v>
      </c>
      <c r="C244" s="19">
        <v>8991</v>
      </c>
      <c r="D244" s="19">
        <v>3282</v>
      </c>
      <c r="E244" s="18">
        <f t="shared" si="3"/>
        <v>0.36503169836503169</v>
      </c>
      <c r="F244" s="20">
        <v>0.6</v>
      </c>
    </row>
    <row r="245" spans="1:7" x14ac:dyDescent="0.3">
      <c r="A245" s="26">
        <v>145227</v>
      </c>
      <c r="B245" s="26" t="s">
        <v>260</v>
      </c>
      <c r="C245" s="19">
        <v>1197</v>
      </c>
      <c r="D245" s="19">
        <v>345</v>
      </c>
      <c r="E245" s="18">
        <f t="shared" si="3"/>
        <v>0.2882205513784461</v>
      </c>
      <c r="F245" s="20">
        <v>0.6</v>
      </c>
    </row>
    <row r="246" spans="1:7" x14ac:dyDescent="0.3">
      <c r="A246" s="26">
        <v>145327</v>
      </c>
      <c r="B246" s="26" t="s">
        <v>261</v>
      </c>
      <c r="C246" s="19">
        <v>199</v>
      </c>
      <c r="D246" s="19">
        <v>86</v>
      </c>
      <c r="E246" s="18">
        <f t="shared" si="3"/>
        <v>0.43216080402010049</v>
      </c>
      <c r="F246" s="20">
        <v>0.7</v>
      </c>
    </row>
    <row r="247" spans="1:7" x14ac:dyDescent="0.3">
      <c r="A247" s="26">
        <v>145503</v>
      </c>
      <c r="B247" s="26" t="s">
        <v>262</v>
      </c>
      <c r="C247" s="19">
        <v>29165</v>
      </c>
      <c r="D247" s="19">
        <v>16573</v>
      </c>
      <c r="E247" s="18">
        <f t="shared" si="3"/>
        <v>0.56824961426367226</v>
      </c>
      <c r="F247" s="20">
        <v>0.8</v>
      </c>
    </row>
    <row r="248" spans="1:7" x14ac:dyDescent="0.3">
      <c r="A248" s="26">
        <v>145450</v>
      </c>
      <c r="B248" s="26" t="s">
        <v>263</v>
      </c>
      <c r="C248" s="19">
        <v>72</v>
      </c>
      <c r="D248" s="19">
        <v>39</v>
      </c>
      <c r="E248" s="18">
        <f t="shared" si="3"/>
        <v>0.54166666666666663</v>
      </c>
      <c r="F248" s="20">
        <v>0.8</v>
      </c>
    </row>
    <row r="249" spans="1:7" x14ac:dyDescent="0.3">
      <c r="A249" s="26">
        <v>145244</v>
      </c>
      <c r="B249" s="26" t="s">
        <v>264</v>
      </c>
      <c r="C249" s="19">
        <v>4621</v>
      </c>
      <c r="D249" s="19">
        <v>1365</v>
      </c>
      <c r="E249" s="18">
        <f t="shared" si="3"/>
        <v>0.29539060809348627</v>
      </c>
      <c r="F249" s="20">
        <v>0.6</v>
      </c>
    </row>
    <row r="250" spans="1:7" x14ac:dyDescent="0.3">
      <c r="A250" s="26">
        <v>145526</v>
      </c>
      <c r="B250" s="26" t="s">
        <v>265</v>
      </c>
      <c r="C250" s="19">
        <v>13</v>
      </c>
      <c r="D250" s="19">
        <v>0</v>
      </c>
      <c r="E250" s="18">
        <f t="shared" si="3"/>
        <v>0</v>
      </c>
      <c r="F250" s="20">
        <v>0.25</v>
      </c>
      <c r="G250" s="26" t="s">
        <v>22</v>
      </c>
    </row>
    <row r="251" spans="1:7" x14ac:dyDescent="0.3">
      <c r="A251" s="26">
        <v>145540</v>
      </c>
      <c r="B251" s="26" t="s">
        <v>266</v>
      </c>
      <c r="C251" s="19">
        <v>29</v>
      </c>
      <c r="D251" s="19">
        <v>22</v>
      </c>
      <c r="E251" s="18">
        <f t="shared" si="3"/>
        <v>0.75862068965517238</v>
      </c>
      <c r="F251" s="20">
        <v>0.9</v>
      </c>
    </row>
    <row r="252" spans="1:7" x14ac:dyDescent="0.3">
      <c r="A252" s="26">
        <v>145276</v>
      </c>
      <c r="B252" s="26" t="s">
        <v>267</v>
      </c>
      <c r="C252" s="19">
        <v>3085</v>
      </c>
      <c r="D252" s="19">
        <v>721</v>
      </c>
      <c r="E252" s="18">
        <f t="shared" si="3"/>
        <v>0.23371150729335494</v>
      </c>
      <c r="F252" s="20">
        <v>0.5</v>
      </c>
    </row>
    <row r="253" spans="1:7" x14ac:dyDescent="0.3">
      <c r="A253" s="26">
        <v>145499</v>
      </c>
      <c r="B253" s="26" t="s">
        <v>268</v>
      </c>
      <c r="C253" s="27">
        <v>49</v>
      </c>
      <c r="D253" s="27">
        <v>11</v>
      </c>
      <c r="E253" s="18">
        <f t="shared" si="3"/>
        <v>0.22448979591836735</v>
      </c>
      <c r="F253" s="20">
        <v>0.6</v>
      </c>
      <c r="G253" s="26" t="s">
        <v>269</v>
      </c>
    </row>
    <row r="254" spans="1:7" x14ac:dyDescent="0.3">
      <c r="A254" s="26">
        <v>145363</v>
      </c>
      <c r="B254" s="26" t="s">
        <v>270</v>
      </c>
      <c r="C254" s="19">
        <v>811</v>
      </c>
      <c r="D254" s="19">
        <v>414</v>
      </c>
      <c r="E254" s="18">
        <f t="shared" si="3"/>
        <v>0.51048088779284828</v>
      </c>
      <c r="F254" s="20">
        <v>0.8</v>
      </c>
    </row>
    <row r="255" spans="1:7" x14ac:dyDescent="0.3">
      <c r="A255" s="26">
        <v>145245</v>
      </c>
      <c r="B255" s="26" t="s">
        <v>271</v>
      </c>
      <c r="C255" s="19">
        <v>1981</v>
      </c>
      <c r="D255" s="19">
        <v>1061</v>
      </c>
      <c r="E255" s="18">
        <f t="shared" si="3"/>
        <v>0.53558808682483594</v>
      </c>
      <c r="F255" s="20">
        <v>0.8</v>
      </c>
    </row>
    <row r="256" spans="1:7" x14ac:dyDescent="0.3">
      <c r="A256" s="26">
        <v>16066642</v>
      </c>
      <c r="B256" s="26" t="s">
        <v>272</v>
      </c>
      <c r="C256" s="19">
        <v>953</v>
      </c>
      <c r="D256" s="19">
        <v>366</v>
      </c>
      <c r="E256" s="18">
        <f t="shared" si="3"/>
        <v>0.38405036726128017</v>
      </c>
      <c r="F256" s="20">
        <v>0.6</v>
      </c>
    </row>
    <row r="257" spans="1:7" x14ac:dyDescent="0.3">
      <c r="A257" s="26">
        <v>145453</v>
      </c>
      <c r="B257" s="26" t="s">
        <v>273</v>
      </c>
      <c r="C257" s="19">
        <v>82</v>
      </c>
      <c r="D257" s="19">
        <v>65</v>
      </c>
      <c r="E257" s="18">
        <f t="shared" si="3"/>
        <v>0.79268292682926833</v>
      </c>
      <c r="F257" s="20">
        <v>0.9</v>
      </c>
    </row>
    <row r="258" spans="1:7" x14ac:dyDescent="0.3">
      <c r="A258" s="26">
        <v>145277</v>
      </c>
      <c r="B258" s="26" t="s">
        <v>274</v>
      </c>
      <c r="C258" s="19">
        <v>9834</v>
      </c>
      <c r="D258" s="19">
        <v>2845</v>
      </c>
      <c r="E258" s="18">
        <f t="shared" ref="E258:E309" si="4">D258/C258</f>
        <v>0.28930242017490337</v>
      </c>
      <c r="F258" s="20">
        <v>0.5</v>
      </c>
    </row>
    <row r="259" spans="1:7" x14ac:dyDescent="0.3">
      <c r="A259" s="26">
        <v>145431</v>
      </c>
      <c r="B259" s="26" t="s">
        <v>275</v>
      </c>
      <c r="C259" s="19">
        <v>6536</v>
      </c>
      <c r="D259" s="19">
        <v>6430</v>
      </c>
      <c r="E259" s="18">
        <f t="shared" si="4"/>
        <v>0.98378212974296209</v>
      </c>
      <c r="F259" s="20">
        <v>0.9</v>
      </c>
    </row>
    <row r="260" spans="1:7" x14ac:dyDescent="0.3">
      <c r="A260" s="26">
        <v>16079729</v>
      </c>
      <c r="B260" s="26" t="s">
        <v>276</v>
      </c>
      <c r="C260" s="19">
        <v>85</v>
      </c>
      <c r="D260" s="19">
        <v>56</v>
      </c>
      <c r="E260" s="18">
        <f t="shared" si="4"/>
        <v>0.6588235294117647</v>
      </c>
      <c r="F260" s="20">
        <v>0.8</v>
      </c>
      <c r="G260" s="26" t="s">
        <v>22</v>
      </c>
    </row>
    <row r="261" spans="1:7" x14ac:dyDescent="0.3">
      <c r="A261" s="26">
        <v>145279</v>
      </c>
      <c r="B261" s="26" t="s">
        <v>277</v>
      </c>
      <c r="C261" s="19">
        <v>27043</v>
      </c>
      <c r="D261" s="19">
        <v>19416</v>
      </c>
      <c r="E261" s="18">
        <f t="shared" si="4"/>
        <v>0.7179676811004696</v>
      </c>
      <c r="F261" s="20">
        <v>0.8</v>
      </c>
    </row>
    <row r="262" spans="1:7" x14ac:dyDescent="0.3">
      <c r="A262" s="26">
        <v>145330</v>
      </c>
      <c r="B262" s="26" t="s">
        <v>278</v>
      </c>
      <c r="C262" s="19">
        <v>166</v>
      </c>
      <c r="D262" s="19">
        <v>127</v>
      </c>
      <c r="E262" s="18">
        <f t="shared" si="4"/>
        <v>0.76506024096385539</v>
      </c>
      <c r="F262" s="20">
        <v>0.9</v>
      </c>
    </row>
    <row r="263" spans="1:7" x14ac:dyDescent="0.3">
      <c r="A263" s="26">
        <v>145183</v>
      </c>
      <c r="B263" s="26" t="s">
        <v>279</v>
      </c>
      <c r="C263" s="19">
        <v>8637</v>
      </c>
      <c r="D263" s="19">
        <v>1295</v>
      </c>
      <c r="E263" s="18">
        <f t="shared" si="4"/>
        <v>0.14993632048164873</v>
      </c>
      <c r="F263" s="20">
        <v>0.4</v>
      </c>
    </row>
    <row r="264" spans="1:7" x14ac:dyDescent="0.3">
      <c r="A264" s="26">
        <v>145451</v>
      </c>
      <c r="B264" s="26" t="s">
        <v>280</v>
      </c>
      <c r="C264" s="19">
        <v>240</v>
      </c>
      <c r="D264" s="19">
        <v>138</v>
      </c>
      <c r="E264" s="18">
        <f t="shared" si="4"/>
        <v>0.57499999999999996</v>
      </c>
      <c r="F264" s="20">
        <v>0.8</v>
      </c>
    </row>
    <row r="265" spans="1:7" x14ac:dyDescent="0.3">
      <c r="A265" s="26">
        <v>145331</v>
      </c>
      <c r="B265" s="26" t="s">
        <v>281</v>
      </c>
      <c r="C265" s="19">
        <v>1276</v>
      </c>
      <c r="D265" s="19">
        <v>686</v>
      </c>
      <c r="E265" s="18">
        <f t="shared" si="4"/>
        <v>0.53761755485893414</v>
      </c>
      <c r="F265" s="20">
        <v>0.8</v>
      </c>
      <c r="G265" s="26" t="s">
        <v>192</v>
      </c>
    </row>
    <row r="266" spans="1:7" x14ac:dyDescent="0.3">
      <c r="A266" s="26">
        <v>145432</v>
      </c>
      <c r="B266" s="26" t="s">
        <v>282</v>
      </c>
      <c r="C266" s="19">
        <v>233</v>
      </c>
      <c r="D266" s="19">
        <v>92</v>
      </c>
      <c r="E266" s="18">
        <f t="shared" si="4"/>
        <v>0.39484978540772531</v>
      </c>
      <c r="F266" s="20">
        <v>0.7</v>
      </c>
    </row>
    <row r="267" spans="1:7" x14ac:dyDescent="0.3">
      <c r="A267" s="26">
        <v>145332</v>
      </c>
      <c r="B267" s="26" t="s">
        <v>283</v>
      </c>
      <c r="C267" s="19">
        <v>796</v>
      </c>
      <c r="D267" s="19">
        <v>240</v>
      </c>
      <c r="E267" s="18">
        <f t="shared" si="4"/>
        <v>0.30150753768844218</v>
      </c>
      <c r="F267" s="20">
        <v>0.6</v>
      </c>
    </row>
    <row r="268" spans="1:7" x14ac:dyDescent="0.3">
      <c r="A268" s="26">
        <v>145402</v>
      </c>
      <c r="B268" s="26" t="s">
        <v>284</v>
      </c>
      <c r="C268" s="19">
        <v>1111</v>
      </c>
      <c r="D268" s="19">
        <v>995</v>
      </c>
      <c r="E268" s="18">
        <f t="shared" si="4"/>
        <v>0.89558955895589554</v>
      </c>
      <c r="F268" s="20">
        <v>0.9</v>
      </c>
    </row>
    <row r="269" spans="1:7" x14ac:dyDescent="0.3">
      <c r="A269" s="26">
        <v>145433</v>
      </c>
      <c r="B269" s="26" t="s">
        <v>285</v>
      </c>
      <c r="C269" s="19">
        <v>3875</v>
      </c>
      <c r="D269" s="19">
        <v>3562</v>
      </c>
      <c r="E269" s="18">
        <f t="shared" si="4"/>
        <v>0.91922580645161289</v>
      </c>
      <c r="F269" s="20">
        <v>0.9</v>
      </c>
    </row>
    <row r="270" spans="1:7" x14ac:dyDescent="0.3">
      <c r="A270" s="26">
        <v>145541</v>
      </c>
      <c r="B270" s="26" t="s">
        <v>286</v>
      </c>
      <c r="C270" s="19">
        <v>206</v>
      </c>
      <c r="D270" s="19">
        <v>108</v>
      </c>
      <c r="E270" s="18">
        <f t="shared" si="4"/>
        <v>0.52427184466019416</v>
      </c>
      <c r="F270" s="20">
        <v>0.8</v>
      </c>
    </row>
    <row r="271" spans="1:7" x14ac:dyDescent="0.3">
      <c r="A271" s="26">
        <v>145365</v>
      </c>
      <c r="B271" s="26" t="s">
        <v>287</v>
      </c>
      <c r="C271" s="19">
        <v>684</v>
      </c>
      <c r="D271" s="19">
        <v>240</v>
      </c>
      <c r="E271" s="18">
        <f t="shared" si="4"/>
        <v>0.35087719298245612</v>
      </c>
      <c r="F271" s="20">
        <v>0.7</v>
      </c>
    </row>
    <row r="272" spans="1:7" x14ac:dyDescent="0.3">
      <c r="A272" s="26">
        <v>145366</v>
      </c>
      <c r="B272" s="26" t="s">
        <v>288</v>
      </c>
      <c r="C272" s="27">
        <v>234</v>
      </c>
      <c r="D272" s="27">
        <v>39</v>
      </c>
      <c r="E272" s="18">
        <f t="shared" si="4"/>
        <v>0.16666666666666666</v>
      </c>
      <c r="F272" s="20">
        <v>0.5</v>
      </c>
      <c r="G272" s="26" t="s">
        <v>269</v>
      </c>
    </row>
    <row r="273" spans="1:7" x14ac:dyDescent="0.3">
      <c r="A273" s="26">
        <v>145198</v>
      </c>
      <c r="B273" s="26" t="s">
        <v>289</v>
      </c>
      <c r="C273" s="19">
        <v>2744</v>
      </c>
      <c r="D273" s="19">
        <v>2063</v>
      </c>
      <c r="E273" s="18">
        <f t="shared" si="4"/>
        <v>0.75182215743440228</v>
      </c>
      <c r="F273" s="20">
        <v>0.9</v>
      </c>
    </row>
    <row r="274" spans="1:7" x14ac:dyDescent="0.3">
      <c r="A274" s="26">
        <v>145295</v>
      </c>
      <c r="B274" s="26" t="s">
        <v>290</v>
      </c>
      <c r="C274" s="19">
        <v>5439</v>
      </c>
      <c r="D274" s="19">
        <v>1779</v>
      </c>
      <c r="E274" s="18">
        <f t="shared" si="4"/>
        <v>0.32708218422504137</v>
      </c>
      <c r="F274" s="20">
        <v>0.5</v>
      </c>
    </row>
    <row r="275" spans="1:7" x14ac:dyDescent="0.3">
      <c r="A275" s="26">
        <v>145411</v>
      </c>
      <c r="B275" s="26" t="s">
        <v>291</v>
      </c>
      <c r="C275" s="19">
        <v>595</v>
      </c>
      <c r="D275" s="19">
        <v>595</v>
      </c>
      <c r="E275" s="18">
        <f t="shared" si="4"/>
        <v>1</v>
      </c>
      <c r="F275" s="20">
        <v>0.9</v>
      </c>
    </row>
    <row r="276" spans="1:7" x14ac:dyDescent="0.3">
      <c r="A276" s="26">
        <v>145284</v>
      </c>
      <c r="B276" s="26" t="s">
        <v>292</v>
      </c>
      <c r="C276" s="19">
        <v>5555</v>
      </c>
      <c r="D276" s="19">
        <v>2059</v>
      </c>
      <c r="E276" s="18">
        <f t="shared" si="4"/>
        <v>0.37065706570657064</v>
      </c>
      <c r="F276" s="20">
        <v>0.6</v>
      </c>
    </row>
    <row r="277" spans="1:7" x14ac:dyDescent="0.3">
      <c r="A277" s="26">
        <v>145500</v>
      </c>
      <c r="B277" s="26" t="s">
        <v>293</v>
      </c>
      <c r="C277" s="19">
        <v>302</v>
      </c>
      <c r="D277" s="19">
        <v>223</v>
      </c>
      <c r="E277" s="18">
        <f t="shared" si="4"/>
        <v>0.73841059602649006</v>
      </c>
      <c r="F277" s="20">
        <v>0.8</v>
      </c>
    </row>
    <row r="278" spans="1:7" x14ac:dyDescent="0.3">
      <c r="A278" s="26">
        <v>145370</v>
      </c>
      <c r="B278" s="26" t="s">
        <v>294</v>
      </c>
      <c r="C278" s="19">
        <v>20588</v>
      </c>
      <c r="D278" s="19">
        <v>13221.613599999997</v>
      </c>
      <c r="E278" s="18">
        <f t="shared" si="4"/>
        <v>0.64219999999999988</v>
      </c>
      <c r="F278" s="20">
        <v>0.8</v>
      </c>
      <c r="G278" s="26" t="s">
        <v>295</v>
      </c>
    </row>
    <row r="279" spans="1:7" x14ac:dyDescent="0.3">
      <c r="A279" s="26">
        <v>145188</v>
      </c>
      <c r="B279" s="26" t="s">
        <v>296</v>
      </c>
      <c r="C279" s="19">
        <v>1542</v>
      </c>
      <c r="D279" s="19">
        <v>334</v>
      </c>
      <c r="E279" s="18">
        <f t="shared" si="4"/>
        <v>0.21660181582360571</v>
      </c>
      <c r="F279" s="20">
        <v>0.6</v>
      </c>
    </row>
    <row r="280" spans="1:7" x14ac:dyDescent="0.3">
      <c r="A280" s="26">
        <v>116077</v>
      </c>
      <c r="B280" s="26" t="s">
        <v>297</v>
      </c>
      <c r="C280" s="19">
        <v>134</v>
      </c>
      <c r="D280" s="19">
        <v>132</v>
      </c>
      <c r="E280" s="18">
        <f t="shared" si="4"/>
        <v>0.9850746268656716</v>
      </c>
      <c r="F280" s="20">
        <v>0.9</v>
      </c>
    </row>
    <row r="281" spans="1:7" x14ac:dyDescent="0.3">
      <c r="A281" s="26">
        <v>145346</v>
      </c>
      <c r="B281" s="26" t="s">
        <v>298</v>
      </c>
      <c r="C281" s="19">
        <v>457</v>
      </c>
      <c r="D281" s="19">
        <v>262</v>
      </c>
      <c r="E281" s="18">
        <f t="shared" si="4"/>
        <v>0.57330415754923414</v>
      </c>
      <c r="F281" s="20">
        <v>0.8</v>
      </c>
    </row>
    <row r="282" spans="1:7" x14ac:dyDescent="0.3">
      <c r="A282" s="26">
        <v>145532</v>
      </c>
      <c r="B282" s="26" t="s">
        <v>299</v>
      </c>
      <c r="C282" s="19">
        <v>2427</v>
      </c>
      <c r="D282" s="19">
        <v>2427</v>
      </c>
      <c r="E282" s="18">
        <f t="shared" si="4"/>
        <v>1</v>
      </c>
      <c r="F282" s="20">
        <v>0.9</v>
      </c>
    </row>
    <row r="283" spans="1:7" x14ac:dyDescent="0.3">
      <c r="A283" s="26">
        <v>145543</v>
      </c>
      <c r="B283" s="26" t="s">
        <v>300</v>
      </c>
      <c r="C283" s="19">
        <v>182</v>
      </c>
      <c r="D283" s="19">
        <v>137</v>
      </c>
      <c r="E283" s="18">
        <f t="shared" si="4"/>
        <v>0.75274725274725274</v>
      </c>
      <c r="F283" s="20">
        <v>0.9</v>
      </c>
    </row>
    <row r="284" spans="1:7" x14ac:dyDescent="0.3">
      <c r="A284" s="26">
        <v>145545</v>
      </c>
      <c r="B284" s="26" t="s">
        <v>301</v>
      </c>
      <c r="C284" s="19">
        <v>5469</v>
      </c>
      <c r="D284" s="19">
        <v>3047</v>
      </c>
      <c r="E284" s="18">
        <f t="shared" si="4"/>
        <v>0.55714024501737058</v>
      </c>
      <c r="F284" s="20">
        <v>0.8</v>
      </c>
    </row>
    <row r="285" spans="1:7" x14ac:dyDescent="0.3">
      <c r="A285" s="26">
        <v>145435</v>
      </c>
      <c r="B285" s="26" t="s">
        <v>302</v>
      </c>
      <c r="C285" s="19">
        <v>3262</v>
      </c>
      <c r="D285" s="19">
        <v>3262</v>
      </c>
      <c r="E285" s="18">
        <f t="shared" si="4"/>
        <v>1</v>
      </c>
      <c r="F285" s="20">
        <v>0.9</v>
      </c>
    </row>
    <row r="286" spans="1:7" x14ac:dyDescent="0.3">
      <c r="A286" s="26">
        <v>145403</v>
      </c>
      <c r="B286" s="26" t="s">
        <v>303</v>
      </c>
      <c r="C286" s="19">
        <v>896</v>
      </c>
      <c r="D286" s="19">
        <v>857</v>
      </c>
      <c r="E286" s="18">
        <f t="shared" si="4"/>
        <v>0.9564732142857143</v>
      </c>
      <c r="F286" s="20">
        <v>0.9</v>
      </c>
    </row>
    <row r="287" spans="1:7" x14ac:dyDescent="0.3">
      <c r="A287" s="26">
        <v>116341</v>
      </c>
      <c r="B287" s="26" t="s">
        <v>304</v>
      </c>
      <c r="C287" s="19">
        <v>124</v>
      </c>
      <c r="D287" s="19">
        <v>76</v>
      </c>
      <c r="E287" s="18">
        <f t="shared" si="4"/>
        <v>0.61290322580645162</v>
      </c>
      <c r="F287" s="20">
        <v>0.8</v>
      </c>
      <c r="G287" s="26" t="s">
        <v>22</v>
      </c>
    </row>
    <row r="288" spans="1:7" x14ac:dyDescent="0.3">
      <c r="A288" s="26">
        <v>116340</v>
      </c>
      <c r="B288" s="26" t="s">
        <v>305</v>
      </c>
      <c r="C288" s="19">
        <v>38</v>
      </c>
      <c r="D288" s="19">
        <v>30</v>
      </c>
      <c r="E288" s="18">
        <f t="shared" si="4"/>
        <v>0.78947368421052633</v>
      </c>
      <c r="F288" s="20">
        <v>0.9</v>
      </c>
      <c r="G288" s="26" t="s">
        <v>269</v>
      </c>
    </row>
    <row r="289" spans="1:6" x14ac:dyDescent="0.3">
      <c r="A289" s="26">
        <v>145371</v>
      </c>
      <c r="B289" s="26" t="s">
        <v>306</v>
      </c>
      <c r="C289" s="19">
        <v>2896</v>
      </c>
      <c r="D289" s="19">
        <v>1008</v>
      </c>
      <c r="E289" s="18">
        <f t="shared" si="4"/>
        <v>0.34806629834254144</v>
      </c>
      <c r="F289" s="20">
        <v>0.7</v>
      </c>
    </row>
    <row r="290" spans="1:6" x14ac:dyDescent="0.3">
      <c r="A290" s="26">
        <v>145546</v>
      </c>
      <c r="B290" s="26" t="s">
        <v>307</v>
      </c>
      <c r="C290" s="19">
        <v>87</v>
      </c>
      <c r="D290" s="19">
        <v>46</v>
      </c>
      <c r="E290" s="18">
        <f t="shared" si="4"/>
        <v>0.52873563218390807</v>
      </c>
      <c r="F290" s="20">
        <v>0.8</v>
      </c>
    </row>
    <row r="291" spans="1:6" x14ac:dyDescent="0.3">
      <c r="A291" s="26">
        <v>145404</v>
      </c>
      <c r="B291" s="26" t="s">
        <v>308</v>
      </c>
      <c r="C291" s="19">
        <v>259</v>
      </c>
      <c r="D291" s="19">
        <v>191</v>
      </c>
      <c r="E291" s="18">
        <f t="shared" si="4"/>
        <v>0.73745173745173742</v>
      </c>
      <c r="F291" s="20">
        <v>0.8</v>
      </c>
    </row>
    <row r="292" spans="1:6" x14ac:dyDescent="0.3">
      <c r="A292" s="26">
        <v>145452</v>
      </c>
      <c r="B292" s="26" t="s">
        <v>309</v>
      </c>
      <c r="C292" s="19">
        <v>381</v>
      </c>
      <c r="D292" s="19">
        <v>378</v>
      </c>
      <c r="E292" s="18">
        <f t="shared" si="4"/>
        <v>0.99212598425196852</v>
      </c>
      <c r="F292" s="20">
        <v>0.9</v>
      </c>
    </row>
    <row r="293" spans="1:6" x14ac:dyDescent="0.3">
      <c r="A293" s="26">
        <v>145378</v>
      </c>
      <c r="B293" s="26" t="s">
        <v>310</v>
      </c>
      <c r="C293" s="19">
        <v>6848</v>
      </c>
      <c r="D293" s="19">
        <v>5057</v>
      </c>
      <c r="E293" s="18">
        <f t="shared" si="4"/>
        <v>0.73846378504672894</v>
      </c>
      <c r="F293" s="20">
        <v>0.8</v>
      </c>
    </row>
    <row r="294" spans="1:6" x14ac:dyDescent="0.3">
      <c r="A294" s="26">
        <v>145413</v>
      </c>
      <c r="B294" s="26" t="s">
        <v>311</v>
      </c>
      <c r="C294" s="19">
        <v>5115</v>
      </c>
      <c r="D294" s="19">
        <v>2587</v>
      </c>
      <c r="E294" s="18">
        <f t="shared" si="4"/>
        <v>0.50576735092864122</v>
      </c>
      <c r="F294" s="20">
        <v>0.8</v>
      </c>
    </row>
    <row r="295" spans="1:6" x14ac:dyDescent="0.3">
      <c r="A295" s="26">
        <v>145507</v>
      </c>
      <c r="B295" s="26" t="s">
        <v>312</v>
      </c>
      <c r="C295" s="19">
        <v>3445</v>
      </c>
      <c r="D295" s="19">
        <v>2032</v>
      </c>
      <c r="E295" s="18">
        <f t="shared" si="4"/>
        <v>0.58984034833091437</v>
      </c>
      <c r="F295" s="20">
        <v>0.8</v>
      </c>
    </row>
    <row r="296" spans="1:6" x14ac:dyDescent="0.3">
      <c r="A296" s="26">
        <v>145271</v>
      </c>
      <c r="B296" s="26" t="s">
        <v>313</v>
      </c>
      <c r="C296" s="19">
        <v>380</v>
      </c>
      <c r="D296" s="19">
        <v>275</v>
      </c>
      <c r="E296" s="18">
        <f t="shared" si="4"/>
        <v>0.72368421052631582</v>
      </c>
      <c r="F296" s="20">
        <v>0.8</v>
      </c>
    </row>
    <row r="297" spans="1:6" x14ac:dyDescent="0.3">
      <c r="A297" s="26">
        <v>145250</v>
      </c>
      <c r="B297" s="26" t="s">
        <v>314</v>
      </c>
      <c r="C297" s="19">
        <v>4154</v>
      </c>
      <c r="D297" s="19">
        <v>1231</v>
      </c>
      <c r="E297" s="18">
        <f t="shared" si="4"/>
        <v>0.29634087626384209</v>
      </c>
      <c r="F297" s="20">
        <v>0.5</v>
      </c>
    </row>
    <row r="298" spans="1:6" x14ac:dyDescent="0.3">
      <c r="A298" s="26">
        <v>145373</v>
      </c>
      <c r="B298" s="26" t="s">
        <v>315</v>
      </c>
      <c r="C298" s="19">
        <v>1116</v>
      </c>
      <c r="D298" s="19">
        <v>486</v>
      </c>
      <c r="E298" s="18">
        <f t="shared" si="4"/>
        <v>0.43548387096774194</v>
      </c>
      <c r="F298" s="20">
        <v>0.7</v>
      </c>
    </row>
    <row r="299" spans="1:6" x14ac:dyDescent="0.3">
      <c r="A299" s="26">
        <v>145502</v>
      </c>
      <c r="B299" s="26" t="s">
        <v>316</v>
      </c>
      <c r="C299" s="19">
        <v>221</v>
      </c>
      <c r="D299" s="19">
        <v>77</v>
      </c>
      <c r="E299" s="18">
        <f t="shared" si="4"/>
        <v>0.34841628959276016</v>
      </c>
      <c r="F299" s="20">
        <v>0.7</v>
      </c>
    </row>
    <row r="300" spans="1:6" x14ac:dyDescent="0.3">
      <c r="A300" s="26">
        <v>145312</v>
      </c>
      <c r="B300" s="26" t="s">
        <v>317</v>
      </c>
      <c r="C300" s="19">
        <v>403</v>
      </c>
      <c r="D300" s="19">
        <v>150</v>
      </c>
      <c r="E300" s="18">
        <f t="shared" si="4"/>
        <v>0.37220843672456577</v>
      </c>
      <c r="F300" s="20">
        <v>0.7</v>
      </c>
    </row>
    <row r="301" spans="1:6" x14ac:dyDescent="0.3">
      <c r="A301" s="26">
        <v>145405</v>
      </c>
      <c r="B301" s="26" t="s">
        <v>318</v>
      </c>
      <c r="C301" s="19">
        <v>129</v>
      </c>
      <c r="D301" s="19">
        <v>82</v>
      </c>
      <c r="E301" s="18">
        <f t="shared" si="4"/>
        <v>0.63565891472868219</v>
      </c>
      <c r="F301" s="20">
        <v>0.8</v>
      </c>
    </row>
    <row r="302" spans="1:6" x14ac:dyDescent="0.3">
      <c r="A302" s="26">
        <v>145335</v>
      </c>
      <c r="B302" s="26" t="s">
        <v>319</v>
      </c>
      <c r="C302" s="19">
        <v>774</v>
      </c>
      <c r="D302" s="19">
        <v>590</v>
      </c>
      <c r="E302" s="18">
        <f t="shared" si="4"/>
        <v>0.76227390180878551</v>
      </c>
      <c r="F302" s="20">
        <v>0.9</v>
      </c>
    </row>
    <row r="303" spans="1:6" x14ac:dyDescent="0.3">
      <c r="A303" s="26">
        <v>145298</v>
      </c>
      <c r="B303" s="26" t="s">
        <v>320</v>
      </c>
      <c r="C303" s="19">
        <v>159</v>
      </c>
      <c r="D303" s="19">
        <v>127</v>
      </c>
      <c r="E303" s="18">
        <f t="shared" si="4"/>
        <v>0.79874213836477992</v>
      </c>
      <c r="F303" s="20">
        <v>0.9</v>
      </c>
    </row>
    <row r="304" spans="1:6" x14ac:dyDescent="0.3">
      <c r="A304" s="26">
        <v>145374</v>
      </c>
      <c r="B304" s="26" t="s">
        <v>321</v>
      </c>
      <c r="C304" s="19">
        <v>60</v>
      </c>
      <c r="D304" s="19">
        <v>58</v>
      </c>
      <c r="E304" s="18">
        <f t="shared" si="4"/>
        <v>0.96666666666666667</v>
      </c>
      <c r="F304" s="20">
        <v>0.9</v>
      </c>
    </row>
    <row r="305" spans="1:7" x14ac:dyDescent="0.3">
      <c r="A305" s="26">
        <v>145376</v>
      </c>
      <c r="B305" s="26" t="s">
        <v>322</v>
      </c>
      <c r="C305" s="19">
        <v>2380</v>
      </c>
      <c r="D305" s="19">
        <v>960</v>
      </c>
      <c r="E305" s="18">
        <f t="shared" si="4"/>
        <v>0.40336134453781514</v>
      </c>
      <c r="F305" s="20">
        <v>0.7</v>
      </c>
    </row>
    <row r="306" spans="1:7" x14ac:dyDescent="0.3">
      <c r="A306" s="26">
        <v>116639</v>
      </c>
      <c r="B306" s="26" t="s">
        <v>323</v>
      </c>
      <c r="C306" s="19">
        <v>220</v>
      </c>
      <c r="D306" s="19">
        <v>220</v>
      </c>
      <c r="E306" s="18">
        <f t="shared" si="4"/>
        <v>1</v>
      </c>
      <c r="F306" s="20">
        <v>0.9</v>
      </c>
      <c r="G306" s="26" t="s">
        <v>269</v>
      </c>
    </row>
    <row r="307" spans="1:7" x14ac:dyDescent="0.3">
      <c r="A307" s="26">
        <v>145409</v>
      </c>
      <c r="B307" s="26" t="s">
        <v>324</v>
      </c>
      <c r="C307" s="19">
        <v>15805</v>
      </c>
      <c r="D307" s="19">
        <v>14865</v>
      </c>
      <c r="E307" s="18">
        <f t="shared" si="4"/>
        <v>0.94052515026890227</v>
      </c>
      <c r="F307" s="20">
        <v>0.9</v>
      </c>
    </row>
    <row r="308" spans="1:7" x14ac:dyDescent="0.3">
      <c r="A308" s="26">
        <v>145337</v>
      </c>
      <c r="B308" s="26" t="s">
        <v>325</v>
      </c>
      <c r="C308" s="19">
        <v>5328</v>
      </c>
      <c r="D308" s="19">
        <v>2661</v>
      </c>
      <c r="E308" s="18">
        <f t="shared" si="4"/>
        <v>0.49943693693693691</v>
      </c>
      <c r="F308" s="20">
        <v>0.8</v>
      </c>
    </row>
    <row r="309" spans="1:7" x14ac:dyDescent="0.3">
      <c r="A309" s="26">
        <v>145437</v>
      </c>
      <c r="B309" s="26" t="s">
        <v>326</v>
      </c>
      <c r="C309" s="19">
        <v>1215</v>
      </c>
      <c r="D309" s="19">
        <v>714</v>
      </c>
      <c r="E309" s="18">
        <f t="shared" si="4"/>
        <v>0.58765432098765435</v>
      </c>
      <c r="F309" s="20">
        <v>0.8</v>
      </c>
    </row>
  </sheetData>
  <sortState xmlns:xlrd2="http://schemas.microsoft.com/office/spreadsheetml/2017/richdata2" ref="A2:G309">
    <sortCondition ref="B2:B309"/>
  </sortState>
  <pageMargins left="0.7" right="0.7" top="0.75" bottom="0.75" header="0.3" footer="0.3"/>
  <pageSetup scale="93" orientation="portrait" horizontalDpi="0" verticalDpi="0"/>
  <headerFooter>
    <oddHeader>&amp;L&amp;"Calibri,Regular"&amp;K000000District Summaries for WA Valid File &amp;R&amp;"Calibri,Regular"&amp;K000000Fund Year 2023</oddHead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73"/>
  <sheetViews>
    <sheetView tabSelected="1" zoomScaleNormal="100" zoomScaleSheetLayoutView="90" zoomScalePageLayoutView="166" workbookViewId="0">
      <selection activeCell="A2173" sqref="A2173:XFD2173"/>
    </sheetView>
  </sheetViews>
  <sheetFormatPr defaultColWidth="8.81640625" defaultRowHeight="12.5" x14ac:dyDescent="0.3"/>
  <cols>
    <col min="1" max="1" width="9.26953125" style="8" customWidth="1"/>
    <col min="2" max="2" width="24.81640625" style="8" customWidth="1"/>
    <col min="3" max="3" width="8.1796875" style="8" customWidth="1"/>
    <col min="4" max="4" width="9.1796875" style="8" customWidth="1"/>
    <col min="5" max="5" width="23.81640625" style="8" customWidth="1"/>
    <col min="6" max="6" width="15.1796875" style="8" hidden="1" customWidth="1"/>
    <col min="7" max="7" width="16.453125" style="8" hidden="1" customWidth="1"/>
    <col min="8" max="8" width="10.7265625" style="8" customWidth="1"/>
    <col min="9" max="9" width="8.453125" style="8" customWidth="1"/>
    <col min="10" max="10" width="12.81640625" style="8" hidden="1" customWidth="1"/>
    <col min="11" max="11" width="15.81640625" style="8" hidden="1" customWidth="1"/>
    <col min="12" max="12" width="10" style="8" hidden="1" customWidth="1"/>
    <col min="13" max="13" width="9.1796875" style="8" customWidth="1"/>
    <col min="14" max="14" width="56.453125" style="8" customWidth="1"/>
    <col min="15" max="16384" width="8.81640625" style="8"/>
  </cols>
  <sheetData>
    <row r="1" spans="1:14" ht="75" x14ac:dyDescent="0.3">
      <c r="A1" s="2" t="s">
        <v>327</v>
      </c>
      <c r="B1" s="3" t="s">
        <v>328</v>
      </c>
      <c r="C1" s="4" t="s">
        <v>329</v>
      </c>
      <c r="D1" s="2" t="s">
        <v>330</v>
      </c>
      <c r="E1" s="5" t="s">
        <v>331</v>
      </c>
      <c r="F1" s="5" t="s">
        <v>332</v>
      </c>
      <c r="G1" s="5" t="s">
        <v>333</v>
      </c>
      <c r="H1" s="5" t="s">
        <v>334</v>
      </c>
      <c r="I1" s="5" t="s">
        <v>335</v>
      </c>
      <c r="J1" s="6" t="s">
        <v>336</v>
      </c>
      <c r="K1" s="7" t="s">
        <v>337</v>
      </c>
      <c r="L1" s="5" t="s">
        <v>338</v>
      </c>
      <c r="M1" s="5" t="s">
        <v>339</v>
      </c>
      <c r="N1" s="30" t="s">
        <v>6</v>
      </c>
    </row>
    <row r="2" spans="1:14" ht="14.5" x14ac:dyDescent="0.35">
      <c r="A2">
        <v>145297</v>
      </c>
      <c r="B2" t="s">
        <v>340</v>
      </c>
      <c r="C2" s="9">
        <f t="shared" ref="C2:C65" si="0">SUMIF($B$2:$B$2999,B2,$L$2:$L$2999)/(SUMIF($B$2:$B$2999,B2,$I$2:$I$2999))</f>
        <v>0.85581969743748065</v>
      </c>
      <c r="D2">
        <v>211426</v>
      </c>
      <c r="E2" t="s">
        <v>341</v>
      </c>
      <c r="F2" s="10"/>
      <c r="G2" s="10"/>
      <c r="H2" s="1">
        <v>0</v>
      </c>
      <c r="I2" s="1">
        <v>0</v>
      </c>
      <c r="J2" s="10"/>
      <c r="K2" s="10"/>
      <c r="L2" s="11">
        <f>IF(K2="",H2,(MIN(I2,(K2*1.6*I2))))</f>
        <v>0</v>
      </c>
      <c r="M2" s="9">
        <f>IF(L2=0,0,(L2/I2))</f>
        <v>0</v>
      </c>
    </row>
    <row r="3" spans="1:14" ht="14.5" x14ac:dyDescent="0.35">
      <c r="A3">
        <v>145297</v>
      </c>
      <c r="B3" t="s">
        <v>340</v>
      </c>
      <c r="C3" s="9">
        <f t="shared" si="0"/>
        <v>0.85581969743748065</v>
      </c>
      <c r="D3">
        <v>116088</v>
      </c>
      <c r="E3" t="s">
        <v>342</v>
      </c>
      <c r="F3" s="10"/>
      <c r="G3" s="10"/>
      <c r="H3" s="1">
        <v>107</v>
      </c>
      <c r="I3" s="1">
        <v>107</v>
      </c>
      <c r="J3" s="10"/>
      <c r="K3" s="10"/>
      <c r="L3" s="11">
        <f t="shared" ref="L3:L66" si="1">IF(K3="",H3,(MIN(I3,(K3*1.6*I3))))</f>
        <v>107</v>
      </c>
      <c r="M3" s="9">
        <f t="shared" ref="M3:M66" si="2">IF(L3=0,0,(L3/I3))</f>
        <v>1</v>
      </c>
    </row>
    <row r="4" spans="1:14" ht="14.5" x14ac:dyDescent="0.35">
      <c r="A4">
        <v>145297</v>
      </c>
      <c r="B4" t="s">
        <v>340</v>
      </c>
      <c r="C4" s="9">
        <f t="shared" si="0"/>
        <v>0.85581969743748065</v>
      </c>
      <c r="D4">
        <v>116090</v>
      </c>
      <c r="E4" t="s">
        <v>343</v>
      </c>
      <c r="F4" s="10"/>
      <c r="G4" s="10"/>
      <c r="H4" s="1">
        <v>85</v>
      </c>
      <c r="I4" s="1">
        <v>135</v>
      </c>
      <c r="J4" s="10"/>
      <c r="K4" s="10"/>
      <c r="L4" s="11">
        <f t="shared" si="1"/>
        <v>85</v>
      </c>
      <c r="M4" s="9">
        <f t="shared" si="2"/>
        <v>0.62962962962962965</v>
      </c>
    </row>
    <row r="5" spans="1:14" ht="14.5" x14ac:dyDescent="0.35">
      <c r="A5">
        <v>145297</v>
      </c>
      <c r="B5" t="s">
        <v>340</v>
      </c>
      <c r="C5" s="9">
        <f t="shared" si="0"/>
        <v>0.85581969743748065</v>
      </c>
      <c r="D5">
        <v>116089</v>
      </c>
      <c r="E5" t="s">
        <v>344</v>
      </c>
      <c r="F5" s="10"/>
      <c r="G5" s="10"/>
      <c r="H5" s="1">
        <v>201</v>
      </c>
      <c r="I5" s="1">
        <v>201</v>
      </c>
      <c r="J5" s="10"/>
      <c r="K5" s="10"/>
      <c r="L5" s="11">
        <f t="shared" si="1"/>
        <v>201</v>
      </c>
      <c r="M5" s="9">
        <f t="shared" si="2"/>
        <v>1</v>
      </c>
    </row>
    <row r="6" spans="1:14" ht="14.5" x14ac:dyDescent="0.35">
      <c r="A6">
        <v>145297</v>
      </c>
      <c r="B6" t="s">
        <v>340</v>
      </c>
      <c r="C6" s="9">
        <f t="shared" si="0"/>
        <v>0.85581969743748065</v>
      </c>
      <c r="D6">
        <v>116082</v>
      </c>
      <c r="E6" t="s">
        <v>345</v>
      </c>
      <c r="F6" s="10"/>
      <c r="G6" s="10"/>
      <c r="H6" s="1">
        <v>258</v>
      </c>
      <c r="I6" s="1">
        <v>258</v>
      </c>
      <c r="J6" s="10"/>
      <c r="K6" s="10"/>
      <c r="L6" s="11">
        <f t="shared" si="1"/>
        <v>258</v>
      </c>
      <c r="M6" s="9">
        <f t="shared" si="2"/>
        <v>1</v>
      </c>
    </row>
    <row r="7" spans="1:14" ht="14.5" x14ac:dyDescent="0.35">
      <c r="A7">
        <v>145297</v>
      </c>
      <c r="B7" t="s">
        <v>340</v>
      </c>
      <c r="C7" s="9">
        <f t="shared" si="0"/>
        <v>0.85581969743748065</v>
      </c>
      <c r="D7">
        <v>116084</v>
      </c>
      <c r="E7" t="s">
        <v>346</v>
      </c>
      <c r="F7" s="10"/>
      <c r="G7" s="10"/>
      <c r="H7" s="1">
        <v>213</v>
      </c>
      <c r="I7" s="1">
        <v>271</v>
      </c>
      <c r="J7" s="10"/>
      <c r="K7" s="10"/>
      <c r="L7" s="11">
        <f t="shared" si="1"/>
        <v>213</v>
      </c>
      <c r="M7" s="9">
        <f t="shared" si="2"/>
        <v>0.7859778597785978</v>
      </c>
    </row>
    <row r="8" spans="1:14" ht="14.5" x14ac:dyDescent="0.35">
      <c r="A8">
        <v>145297</v>
      </c>
      <c r="B8" t="s">
        <v>340</v>
      </c>
      <c r="C8" s="9">
        <f t="shared" si="0"/>
        <v>0.85581969743748065</v>
      </c>
      <c r="D8">
        <v>193340</v>
      </c>
      <c r="E8" t="s">
        <v>347</v>
      </c>
      <c r="F8" s="10"/>
      <c r="G8" s="10"/>
      <c r="H8" s="1">
        <v>294</v>
      </c>
      <c r="I8" s="1">
        <v>294</v>
      </c>
      <c r="J8" s="10"/>
      <c r="K8" s="10"/>
      <c r="L8" s="11">
        <f t="shared" si="1"/>
        <v>294</v>
      </c>
      <c r="M8" s="9">
        <f t="shared" si="2"/>
        <v>1</v>
      </c>
    </row>
    <row r="9" spans="1:14" ht="14.5" x14ac:dyDescent="0.35">
      <c r="A9">
        <v>145297</v>
      </c>
      <c r="B9" t="s">
        <v>340</v>
      </c>
      <c r="C9" s="9">
        <f t="shared" si="0"/>
        <v>0.85581969743748065</v>
      </c>
      <c r="D9">
        <v>116091</v>
      </c>
      <c r="E9" t="s">
        <v>348</v>
      </c>
      <c r="F9" s="10"/>
      <c r="G9" s="10"/>
      <c r="H9" s="1">
        <v>354</v>
      </c>
      <c r="I9" s="1">
        <v>354</v>
      </c>
      <c r="J9" s="10"/>
      <c r="K9" s="10"/>
      <c r="L9" s="11">
        <f t="shared" si="1"/>
        <v>354</v>
      </c>
      <c r="M9" s="9">
        <f t="shared" si="2"/>
        <v>1</v>
      </c>
    </row>
    <row r="10" spans="1:14" ht="14.5" x14ac:dyDescent="0.35">
      <c r="A10">
        <v>145297</v>
      </c>
      <c r="B10" t="s">
        <v>340</v>
      </c>
      <c r="C10" s="9">
        <f t="shared" si="0"/>
        <v>0.85581969743748065</v>
      </c>
      <c r="D10">
        <v>116092</v>
      </c>
      <c r="E10" t="s">
        <v>349</v>
      </c>
      <c r="F10" s="10"/>
      <c r="G10" s="10"/>
      <c r="H10" s="1">
        <v>644</v>
      </c>
      <c r="I10" s="1">
        <v>728</v>
      </c>
      <c r="J10" s="10"/>
      <c r="K10" s="10"/>
      <c r="L10" s="11">
        <f t="shared" si="1"/>
        <v>644</v>
      </c>
      <c r="M10" s="9">
        <f t="shared" si="2"/>
        <v>0.88461538461538458</v>
      </c>
    </row>
    <row r="11" spans="1:14" ht="14.5" x14ac:dyDescent="0.35">
      <c r="A11">
        <v>145297</v>
      </c>
      <c r="B11" t="s">
        <v>340</v>
      </c>
      <c r="C11" s="9">
        <f t="shared" si="0"/>
        <v>0.85581969743748065</v>
      </c>
      <c r="D11">
        <v>193341</v>
      </c>
      <c r="E11" t="s">
        <v>350</v>
      </c>
      <c r="F11" s="10"/>
      <c r="G11" s="10"/>
      <c r="H11" s="1">
        <v>616</v>
      </c>
      <c r="I11" s="1">
        <v>891</v>
      </c>
      <c r="J11" s="10"/>
      <c r="K11" s="10"/>
      <c r="L11" s="11">
        <f t="shared" si="1"/>
        <v>616</v>
      </c>
      <c r="M11" s="9">
        <f t="shared" si="2"/>
        <v>0.69135802469135799</v>
      </c>
    </row>
    <row r="12" spans="1:14" ht="14.5" x14ac:dyDescent="0.35">
      <c r="A12">
        <v>145299</v>
      </c>
      <c r="B12" t="s">
        <v>351</v>
      </c>
      <c r="C12" s="9">
        <f t="shared" si="0"/>
        <v>0.25990491283676703</v>
      </c>
      <c r="D12">
        <v>116094</v>
      </c>
      <c r="E12" t="s">
        <v>352</v>
      </c>
      <c r="F12" s="10"/>
      <c r="G12" s="10"/>
      <c r="H12" s="1">
        <v>63</v>
      </c>
      <c r="I12" s="1">
        <v>259</v>
      </c>
      <c r="J12" s="10"/>
      <c r="K12" s="10"/>
      <c r="L12" s="11">
        <f t="shared" si="1"/>
        <v>63</v>
      </c>
      <c r="M12" s="9">
        <f t="shared" si="2"/>
        <v>0.24324324324324326</v>
      </c>
    </row>
    <row r="13" spans="1:14" ht="14.5" x14ac:dyDescent="0.35">
      <c r="A13">
        <v>145299</v>
      </c>
      <c r="B13" t="s">
        <v>351</v>
      </c>
      <c r="C13" s="9">
        <f t="shared" si="0"/>
        <v>0.25990491283676703</v>
      </c>
      <c r="D13">
        <v>116095</v>
      </c>
      <c r="E13" t="s">
        <v>353</v>
      </c>
      <c r="F13" s="10"/>
      <c r="G13" s="10"/>
      <c r="H13" s="1">
        <v>101</v>
      </c>
      <c r="I13" s="1">
        <v>372</v>
      </c>
      <c r="J13" s="10"/>
      <c r="K13" s="10"/>
      <c r="L13" s="11">
        <f t="shared" si="1"/>
        <v>101</v>
      </c>
      <c r="M13" s="9">
        <f t="shared" si="2"/>
        <v>0.271505376344086</v>
      </c>
    </row>
    <row r="14" spans="1:14" ht="14.5" x14ac:dyDescent="0.35">
      <c r="A14">
        <v>145454</v>
      </c>
      <c r="B14" t="s">
        <v>354</v>
      </c>
      <c r="C14" s="9">
        <f t="shared" si="0"/>
        <v>0.45070422535211269</v>
      </c>
      <c r="D14">
        <v>116724</v>
      </c>
      <c r="E14" t="s">
        <v>355</v>
      </c>
      <c r="F14" s="10"/>
      <c r="G14" s="10"/>
      <c r="H14" s="1">
        <v>64</v>
      </c>
      <c r="I14" s="1">
        <v>142</v>
      </c>
      <c r="J14" s="10"/>
      <c r="K14" s="10"/>
      <c r="L14" s="11">
        <f t="shared" si="1"/>
        <v>64</v>
      </c>
      <c r="M14" s="9">
        <f t="shared" si="2"/>
        <v>0.45070422535211269</v>
      </c>
    </row>
    <row r="15" spans="1:14" ht="14.5" x14ac:dyDescent="0.35">
      <c r="A15">
        <v>145203</v>
      </c>
      <c r="B15" t="s">
        <v>356</v>
      </c>
      <c r="C15" s="9">
        <f t="shared" si="0"/>
        <v>0.2928399034593725</v>
      </c>
      <c r="D15">
        <v>115366</v>
      </c>
      <c r="E15" t="s">
        <v>357</v>
      </c>
      <c r="F15" s="10"/>
      <c r="G15" s="10"/>
      <c r="H15" s="1">
        <v>0</v>
      </c>
      <c r="I15" s="1">
        <v>0</v>
      </c>
      <c r="J15" s="10"/>
      <c r="K15" s="10"/>
      <c r="L15" s="11">
        <f t="shared" si="1"/>
        <v>0</v>
      </c>
      <c r="M15" s="9">
        <f t="shared" si="2"/>
        <v>0</v>
      </c>
    </row>
    <row r="16" spans="1:14" ht="14.5" x14ac:dyDescent="0.35">
      <c r="A16">
        <v>145203</v>
      </c>
      <c r="B16" t="s">
        <v>356</v>
      </c>
      <c r="C16" s="9">
        <f t="shared" si="0"/>
        <v>0.2928399034593725</v>
      </c>
      <c r="D16">
        <v>16057251</v>
      </c>
      <c r="E16" t="s">
        <v>358</v>
      </c>
      <c r="F16" s="10"/>
      <c r="G16" s="10"/>
      <c r="H16" s="1">
        <v>40</v>
      </c>
      <c r="I16" s="1">
        <v>67</v>
      </c>
      <c r="J16" s="10"/>
      <c r="K16" s="10"/>
      <c r="L16" s="11">
        <f t="shared" si="1"/>
        <v>40</v>
      </c>
      <c r="M16" s="9">
        <f t="shared" si="2"/>
        <v>0.59701492537313428</v>
      </c>
    </row>
    <row r="17" spans="1:13" ht="14.5" x14ac:dyDescent="0.35">
      <c r="A17">
        <v>145203</v>
      </c>
      <c r="B17" t="s">
        <v>356</v>
      </c>
      <c r="C17" s="9">
        <f t="shared" si="0"/>
        <v>0.2928399034593725</v>
      </c>
      <c r="D17">
        <v>115372</v>
      </c>
      <c r="E17" t="s">
        <v>359</v>
      </c>
      <c r="F17" s="10"/>
      <c r="G17" s="10"/>
      <c r="H17" s="1">
        <v>105</v>
      </c>
      <c r="I17" s="1">
        <v>332</v>
      </c>
      <c r="J17" s="10"/>
      <c r="K17" s="10"/>
      <c r="L17" s="11">
        <f t="shared" si="1"/>
        <v>105</v>
      </c>
      <c r="M17" s="9">
        <f t="shared" si="2"/>
        <v>0.31626506024096385</v>
      </c>
    </row>
    <row r="18" spans="1:13" ht="14.5" x14ac:dyDescent="0.35">
      <c r="A18">
        <v>145203</v>
      </c>
      <c r="B18" t="s">
        <v>356</v>
      </c>
      <c r="C18" s="9">
        <f t="shared" si="0"/>
        <v>0.2928399034593725</v>
      </c>
      <c r="D18">
        <v>115369</v>
      </c>
      <c r="E18" t="s">
        <v>360</v>
      </c>
      <c r="F18" s="10"/>
      <c r="G18" s="10"/>
      <c r="H18" s="1">
        <v>111</v>
      </c>
      <c r="I18" s="1">
        <v>336</v>
      </c>
      <c r="J18" s="10"/>
      <c r="K18" s="10"/>
      <c r="L18" s="11">
        <f t="shared" si="1"/>
        <v>111</v>
      </c>
      <c r="M18" s="9">
        <f t="shared" si="2"/>
        <v>0.33035714285714285</v>
      </c>
    </row>
    <row r="19" spans="1:13" ht="14.5" x14ac:dyDescent="0.35">
      <c r="A19">
        <v>145203</v>
      </c>
      <c r="B19" t="s">
        <v>356</v>
      </c>
      <c r="C19" s="9">
        <f t="shared" si="0"/>
        <v>0.2928399034593725</v>
      </c>
      <c r="D19">
        <v>115371</v>
      </c>
      <c r="E19" t="s">
        <v>361</v>
      </c>
      <c r="F19" s="10"/>
      <c r="G19" s="10"/>
      <c r="H19" s="1">
        <v>112</v>
      </c>
      <c r="I19" s="1">
        <v>432</v>
      </c>
      <c r="J19" s="10"/>
      <c r="K19" s="10"/>
      <c r="L19" s="11">
        <f t="shared" si="1"/>
        <v>112</v>
      </c>
      <c r="M19" s="9">
        <f t="shared" si="2"/>
        <v>0.25925925925925924</v>
      </c>
    </row>
    <row r="20" spans="1:13" ht="14.5" x14ac:dyDescent="0.35">
      <c r="A20">
        <v>145203</v>
      </c>
      <c r="B20" t="s">
        <v>356</v>
      </c>
      <c r="C20" s="9">
        <f t="shared" si="0"/>
        <v>0.2928399034593725</v>
      </c>
      <c r="D20">
        <v>115370</v>
      </c>
      <c r="E20" t="s">
        <v>362</v>
      </c>
      <c r="F20" s="10"/>
      <c r="G20" s="10"/>
      <c r="H20" s="1">
        <v>185</v>
      </c>
      <c r="I20" s="1">
        <v>583</v>
      </c>
      <c r="J20" s="10"/>
      <c r="K20" s="10"/>
      <c r="L20" s="11">
        <f t="shared" si="1"/>
        <v>185</v>
      </c>
      <c r="M20" s="9">
        <f t="shared" si="2"/>
        <v>0.31732418524871353</v>
      </c>
    </row>
    <row r="21" spans="1:13" ht="14.5" x14ac:dyDescent="0.35">
      <c r="A21">
        <v>145203</v>
      </c>
      <c r="B21" t="s">
        <v>356</v>
      </c>
      <c r="C21" s="9">
        <f t="shared" si="0"/>
        <v>0.2928399034593725</v>
      </c>
      <c r="D21">
        <v>115367</v>
      </c>
      <c r="E21" t="s">
        <v>363</v>
      </c>
      <c r="F21" s="10"/>
      <c r="G21" s="10"/>
      <c r="H21" s="1">
        <v>175</v>
      </c>
      <c r="I21" s="1">
        <v>736</v>
      </c>
      <c r="J21" s="10"/>
      <c r="K21" s="10"/>
      <c r="L21" s="11">
        <f t="shared" si="1"/>
        <v>175</v>
      </c>
      <c r="M21" s="9">
        <f t="shared" si="2"/>
        <v>0.23777173913043478</v>
      </c>
    </row>
    <row r="22" spans="1:13" ht="14.5" x14ac:dyDescent="0.35">
      <c r="A22">
        <v>145204</v>
      </c>
      <c r="B22" t="s">
        <v>364</v>
      </c>
      <c r="C22" s="9">
        <f t="shared" si="0"/>
        <v>0.34892541087231355</v>
      </c>
      <c r="D22">
        <v>115381</v>
      </c>
      <c r="E22" t="s">
        <v>365</v>
      </c>
      <c r="F22" s="10"/>
      <c r="G22" s="10"/>
      <c r="H22" s="1">
        <v>49</v>
      </c>
      <c r="I22" s="1">
        <v>105</v>
      </c>
      <c r="J22" s="10"/>
      <c r="K22" s="10"/>
      <c r="L22" s="11">
        <f t="shared" si="1"/>
        <v>49</v>
      </c>
      <c r="M22" s="9">
        <f t="shared" si="2"/>
        <v>0.46666666666666667</v>
      </c>
    </row>
    <row r="23" spans="1:13" ht="14.5" x14ac:dyDescent="0.35">
      <c r="A23">
        <v>145204</v>
      </c>
      <c r="B23" t="s">
        <v>364</v>
      </c>
      <c r="C23" s="9">
        <f t="shared" si="0"/>
        <v>0.34892541087231355</v>
      </c>
      <c r="D23">
        <v>222833</v>
      </c>
      <c r="E23" t="s">
        <v>366</v>
      </c>
      <c r="F23" s="10"/>
      <c r="G23" s="10"/>
      <c r="H23" s="1">
        <v>69</v>
      </c>
      <c r="I23" s="1">
        <v>202</v>
      </c>
      <c r="J23" s="10"/>
      <c r="K23" s="10"/>
      <c r="L23" s="11">
        <f t="shared" si="1"/>
        <v>69</v>
      </c>
      <c r="M23" s="9">
        <f t="shared" si="2"/>
        <v>0.34158415841584161</v>
      </c>
    </row>
    <row r="24" spans="1:13" ht="14.5" x14ac:dyDescent="0.35">
      <c r="A24">
        <v>145204</v>
      </c>
      <c r="B24" t="s">
        <v>364</v>
      </c>
      <c r="C24" s="9">
        <f t="shared" si="0"/>
        <v>0.34892541087231355</v>
      </c>
      <c r="D24">
        <v>234964</v>
      </c>
      <c r="E24" t="s">
        <v>367</v>
      </c>
      <c r="F24" s="10"/>
      <c r="G24" s="10"/>
      <c r="H24" s="1">
        <v>154</v>
      </c>
      <c r="I24" s="1">
        <v>509</v>
      </c>
      <c r="J24" s="10"/>
      <c r="K24" s="10"/>
      <c r="L24" s="11">
        <f t="shared" si="1"/>
        <v>154</v>
      </c>
      <c r="M24" s="9">
        <f t="shared" si="2"/>
        <v>0.30255402750491162</v>
      </c>
    </row>
    <row r="25" spans="1:13" ht="14.5" x14ac:dyDescent="0.35">
      <c r="A25">
        <v>145204</v>
      </c>
      <c r="B25" t="s">
        <v>364</v>
      </c>
      <c r="C25" s="9">
        <f t="shared" si="0"/>
        <v>0.34892541087231355</v>
      </c>
      <c r="D25">
        <v>115377</v>
      </c>
      <c r="E25" t="s">
        <v>368</v>
      </c>
      <c r="F25" s="10"/>
      <c r="G25" s="10"/>
      <c r="H25" s="1">
        <v>167</v>
      </c>
      <c r="I25" s="1">
        <v>514</v>
      </c>
      <c r="J25" s="10"/>
      <c r="K25" s="10"/>
      <c r="L25" s="11">
        <f t="shared" si="1"/>
        <v>167</v>
      </c>
      <c r="M25" s="9">
        <f t="shared" si="2"/>
        <v>0.32490272373540857</v>
      </c>
    </row>
    <row r="26" spans="1:13" ht="14.5" x14ac:dyDescent="0.35">
      <c r="A26">
        <v>145204</v>
      </c>
      <c r="B26" t="s">
        <v>364</v>
      </c>
      <c r="C26" s="9">
        <f t="shared" si="0"/>
        <v>0.34892541087231355</v>
      </c>
      <c r="D26">
        <v>16037448</v>
      </c>
      <c r="E26" t="s">
        <v>369</v>
      </c>
      <c r="F26" s="10"/>
      <c r="G26" s="10"/>
      <c r="H26" s="1">
        <v>209</v>
      </c>
      <c r="I26" s="1">
        <v>591</v>
      </c>
      <c r="J26" s="10"/>
      <c r="K26" s="10"/>
      <c r="L26" s="11">
        <f t="shared" si="1"/>
        <v>209</v>
      </c>
      <c r="M26" s="9">
        <f t="shared" si="2"/>
        <v>0.3536379018612521</v>
      </c>
    </row>
    <row r="27" spans="1:13" ht="14.5" x14ac:dyDescent="0.35">
      <c r="A27">
        <v>145204</v>
      </c>
      <c r="B27" t="s">
        <v>364</v>
      </c>
      <c r="C27" s="9">
        <f t="shared" si="0"/>
        <v>0.34892541087231355</v>
      </c>
      <c r="D27">
        <v>115375</v>
      </c>
      <c r="E27" t="s">
        <v>370</v>
      </c>
      <c r="F27" s="10"/>
      <c r="G27" s="10"/>
      <c r="H27" s="1">
        <v>218</v>
      </c>
      <c r="I27" s="1">
        <v>624</v>
      </c>
      <c r="J27" s="10"/>
      <c r="K27" s="10"/>
      <c r="L27" s="11">
        <f t="shared" si="1"/>
        <v>218</v>
      </c>
      <c r="M27" s="9">
        <f t="shared" si="2"/>
        <v>0.34935897435897434</v>
      </c>
    </row>
    <row r="28" spans="1:13" ht="14.5" x14ac:dyDescent="0.35">
      <c r="A28">
        <v>145204</v>
      </c>
      <c r="B28" t="s">
        <v>364</v>
      </c>
      <c r="C28" s="9">
        <f t="shared" si="0"/>
        <v>0.34892541087231355</v>
      </c>
      <c r="D28">
        <v>115376</v>
      </c>
      <c r="E28" t="s">
        <v>371</v>
      </c>
      <c r="F28" s="10"/>
      <c r="G28" s="10"/>
      <c r="H28" s="1">
        <v>265</v>
      </c>
      <c r="I28" s="1">
        <v>638</v>
      </c>
      <c r="J28" s="10"/>
      <c r="K28" s="10"/>
      <c r="L28" s="11">
        <f t="shared" si="1"/>
        <v>265</v>
      </c>
      <c r="M28" s="9">
        <f t="shared" si="2"/>
        <v>0.41536050156739812</v>
      </c>
    </row>
    <row r="29" spans="1:13" ht="14.5" x14ac:dyDescent="0.35">
      <c r="A29">
        <v>145204</v>
      </c>
      <c r="B29" t="s">
        <v>364</v>
      </c>
      <c r="C29" s="9">
        <f t="shared" si="0"/>
        <v>0.34892541087231355</v>
      </c>
      <c r="D29">
        <v>115373</v>
      </c>
      <c r="E29" t="s">
        <v>372</v>
      </c>
      <c r="F29" s="10"/>
      <c r="G29" s="10"/>
      <c r="H29" s="1">
        <v>264</v>
      </c>
      <c r="I29" s="1">
        <v>673</v>
      </c>
      <c r="J29" s="10"/>
      <c r="K29" s="10"/>
      <c r="L29" s="11">
        <f t="shared" si="1"/>
        <v>264</v>
      </c>
      <c r="M29" s="9">
        <f t="shared" si="2"/>
        <v>0.39227340267459138</v>
      </c>
    </row>
    <row r="30" spans="1:13" ht="14.5" x14ac:dyDescent="0.35">
      <c r="A30">
        <v>145204</v>
      </c>
      <c r="B30" t="s">
        <v>364</v>
      </c>
      <c r="C30" s="9">
        <f t="shared" si="0"/>
        <v>0.34892541087231355</v>
      </c>
      <c r="D30">
        <v>115379</v>
      </c>
      <c r="E30" t="s">
        <v>373</v>
      </c>
      <c r="F30" s="10"/>
      <c r="G30" s="10"/>
      <c r="H30" s="1">
        <v>537</v>
      </c>
      <c r="I30" s="1">
        <v>1681</v>
      </c>
      <c r="J30" s="10"/>
      <c r="K30" s="10"/>
      <c r="L30" s="11">
        <f t="shared" si="1"/>
        <v>537</v>
      </c>
      <c r="M30" s="9">
        <f t="shared" si="2"/>
        <v>0.31945270672218917</v>
      </c>
    </row>
    <row r="31" spans="1:13" ht="14.5" x14ac:dyDescent="0.35">
      <c r="A31">
        <v>145547</v>
      </c>
      <c r="B31" t="s">
        <v>374</v>
      </c>
      <c r="C31" s="9">
        <f t="shared" si="0"/>
        <v>0.28032786885245903</v>
      </c>
      <c r="D31">
        <v>117094</v>
      </c>
      <c r="E31" t="s">
        <v>375</v>
      </c>
      <c r="F31" s="10"/>
      <c r="G31" s="10"/>
      <c r="H31" s="1">
        <v>82</v>
      </c>
      <c r="I31" s="1">
        <v>297</v>
      </c>
      <c r="J31" s="10"/>
      <c r="K31" s="10"/>
      <c r="L31" s="11">
        <f t="shared" si="1"/>
        <v>82</v>
      </c>
      <c r="M31" s="9">
        <f t="shared" si="2"/>
        <v>0.27609427609427611</v>
      </c>
    </row>
    <row r="32" spans="1:13" ht="14.5" x14ac:dyDescent="0.35">
      <c r="A32">
        <v>145547</v>
      </c>
      <c r="B32" t="s">
        <v>374</v>
      </c>
      <c r="C32" s="9">
        <f t="shared" si="0"/>
        <v>0.28032786885245903</v>
      </c>
      <c r="D32">
        <v>117095</v>
      </c>
      <c r="E32" t="s">
        <v>376</v>
      </c>
      <c r="F32" s="10"/>
      <c r="G32" s="10"/>
      <c r="H32" s="1">
        <v>89</v>
      </c>
      <c r="I32" s="1">
        <v>313</v>
      </c>
      <c r="J32" s="10"/>
      <c r="K32" s="10"/>
      <c r="L32" s="11">
        <f t="shared" si="1"/>
        <v>89</v>
      </c>
      <c r="M32" s="9">
        <f t="shared" si="2"/>
        <v>0.28434504792332266</v>
      </c>
    </row>
    <row r="33" spans="1:13" ht="14.5" x14ac:dyDescent="0.35">
      <c r="A33">
        <v>145171</v>
      </c>
      <c r="B33" t="s">
        <v>377</v>
      </c>
      <c r="C33" s="9">
        <f t="shared" si="0"/>
        <v>0.7146841354261253</v>
      </c>
      <c r="D33">
        <v>17033356</v>
      </c>
      <c r="E33" t="s">
        <v>378</v>
      </c>
      <c r="F33" s="10"/>
      <c r="G33" s="10"/>
      <c r="H33" s="1">
        <v>0</v>
      </c>
      <c r="I33" s="1">
        <v>0</v>
      </c>
      <c r="J33" s="10"/>
      <c r="K33" s="10"/>
      <c r="L33" s="11">
        <f t="shared" si="1"/>
        <v>0</v>
      </c>
      <c r="M33" s="9">
        <f t="shared" si="2"/>
        <v>0</v>
      </c>
    </row>
    <row r="34" spans="1:13" ht="14.5" x14ac:dyDescent="0.35">
      <c r="A34">
        <v>145171</v>
      </c>
      <c r="B34" t="s">
        <v>377</v>
      </c>
      <c r="C34" s="9">
        <f t="shared" si="0"/>
        <v>0.7146841354261253</v>
      </c>
      <c r="D34">
        <v>114615</v>
      </c>
      <c r="E34" t="s">
        <v>379</v>
      </c>
      <c r="F34" s="10"/>
      <c r="G34" s="10"/>
      <c r="H34" s="1">
        <v>6</v>
      </c>
      <c r="I34" s="1">
        <v>8</v>
      </c>
      <c r="J34" s="10"/>
      <c r="K34" s="10"/>
      <c r="L34" s="11">
        <f t="shared" si="1"/>
        <v>6</v>
      </c>
      <c r="M34" s="9">
        <f t="shared" si="2"/>
        <v>0.75</v>
      </c>
    </row>
    <row r="35" spans="1:13" ht="14.5" x14ac:dyDescent="0.35">
      <c r="A35">
        <v>145171</v>
      </c>
      <c r="B35" t="s">
        <v>377</v>
      </c>
      <c r="C35" s="9">
        <f t="shared" si="0"/>
        <v>0.7146841354261253</v>
      </c>
      <c r="D35">
        <v>114624</v>
      </c>
      <c r="E35" t="s">
        <v>380</v>
      </c>
      <c r="F35" s="10"/>
      <c r="G35" s="10"/>
      <c r="H35" s="1">
        <v>202</v>
      </c>
      <c r="I35" s="1">
        <v>282</v>
      </c>
      <c r="J35" s="10"/>
      <c r="K35" s="10"/>
      <c r="L35" s="11">
        <f t="shared" si="1"/>
        <v>202</v>
      </c>
      <c r="M35" s="9">
        <f t="shared" si="2"/>
        <v>0.71631205673758869</v>
      </c>
    </row>
    <row r="36" spans="1:13" ht="14.5" x14ac:dyDescent="0.35">
      <c r="A36">
        <v>145171</v>
      </c>
      <c r="B36" t="s">
        <v>377</v>
      </c>
      <c r="C36" s="9">
        <f t="shared" si="0"/>
        <v>0.7146841354261253</v>
      </c>
      <c r="D36">
        <v>16048144</v>
      </c>
      <c r="E36" t="s">
        <v>381</v>
      </c>
      <c r="F36" s="10"/>
      <c r="G36" s="10"/>
      <c r="H36" s="1">
        <v>209</v>
      </c>
      <c r="I36" s="1">
        <v>292</v>
      </c>
      <c r="J36" s="10"/>
      <c r="K36" s="10"/>
      <c r="L36" s="11">
        <f t="shared" si="1"/>
        <v>209</v>
      </c>
      <c r="M36" s="9">
        <f t="shared" si="2"/>
        <v>0.71575342465753422</v>
      </c>
    </row>
    <row r="37" spans="1:13" ht="14.5" x14ac:dyDescent="0.35">
      <c r="A37">
        <v>145171</v>
      </c>
      <c r="B37" t="s">
        <v>377</v>
      </c>
      <c r="C37" s="9">
        <f t="shared" si="0"/>
        <v>0.7146841354261253</v>
      </c>
      <c r="D37">
        <v>114629</v>
      </c>
      <c r="E37" t="s">
        <v>382</v>
      </c>
      <c r="F37" s="10"/>
      <c r="G37" s="10"/>
      <c r="H37" s="1">
        <v>222</v>
      </c>
      <c r="I37" s="1">
        <v>310</v>
      </c>
      <c r="J37" s="10"/>
      <c r="K37" s="10"/>
      <c r="L37" s="11">
        <f t="shared" si="1"/>
        <v>222</v>
      </c>
      <c r="M37" s="9">
        <f t="shared" si="2"/>
        <v>0.71612903225806457</v>
      </c>
    </row>
    <row r="38" spans="1:13" ht="14.5" x14ac:dyDescent="0.35">
      <c r="A38">
        <v>145171</v>
      </c>
      <c r="B38" t="s">
        <v>377</v>
      </c>
      <c r="C38" s="9">
        <f t="shared" si="0"/>
        <v>0.7146841354261253</v>
      </c>
      <c r="D38">
        <v>115029</v>
      </c>
      <c r="E38" t="s">
        <v>383</v>
      </c>
      <c r="F38" s="10"/>
      <c r="G38" s="10"/>
      <c r="H38" s="1">
        <v>247</v>
      </c>
      <c r="I38" s="1">
        <v>345</v>
      </c>
      <c r="J38" s="10"/>
      <c r="K38" s="10"/>
      <c r="L38" s="11">
        <f t="shared" si="1"/>
        <v>247</v>
      </c>
      <c r="M38" s="9">
        <f t="shared" si="2"/>
        <v>0.71594202898550729</v>
      </c>
    </row>
    <row r="39" spans="1:13" ht="14.5" x14ac:dyDescent="0.35">
      <c r="A39">
        <v>145171</v>
      </c>
      <c r="B39" t="s">
        <v>377</v>
      </c>
      <c r="C39" s="9">
        <f t="shared" si="0"/>
        <v>0.7146841354261253</v>
      </c>
      <c r="D39">
        <v>17025772</v>
      </c>
      <c r="E39" t="s">
        <v>384</v>
      </c>
      <c r="F39" s="10"/>
      <c r="G39" s="10"/>
      <c r="H39" s="1">
        <v>260</v>
      </c>
      <c r="I39" s="1">
        <v>364</v>
      </c>
      <c r="J39" s="10"/>
      <c r="K39" s="10"/>
      <c r="L39" s="11">
        <f t="shared" si="1"/>
        <v>260</v>
      </c>
      <c r="M39" s="9">
        <f t="shared" si="2"/>
        <v>0.7142857142857143</v>
      </c>
    </row>
    <row r="40" spans="1:13" ht="14.5" x14ac:dyDescent="0.35">
      <c r="A40">
        <v>145171</v>
      </c>
      <c r="B40" t="s">
        <v>377</v>
      </c>
      <c r="C40" s="9">
        <f t="shared" si="0"/>
        <v>0.7146841354261253</v>
      </c>
      <c r="D40">
        <v>114614</v>
      </c>
      <c r="E40" t="s">
        <v>385</v>
      </c>
      <c r="F40" s="10"/>
      <c r="G40" s="10"/>
      <c r="H40" s="1">
        <v>262</v>
      </c>
      <c r="I40" s="1">
        <v>367</v>
      </c>
      <c r="J40" s="10"/>
      <c r="K40" s="10"/>
      <c r="L40" s="11">
        <f t="shared" si="1"/>
        <v>262</v>
      </c>
      <c r="M40" s="9">
        <f t="shared" si="2"/>
        <v>0.71389645776566757</v>
      </c>
    </row>
    <row r="41" spans="1:13" ht="14.5" x14ac:dyDescent="0.35">
      <c r="A41">
        <v>145171</v>
      </c>
      <c r="B41" t="s">
        <v>377</v>
      </c>
      <c r="C41" s="9">
        <f t="shared" si="0"/>
        <v>0.7146841354261253</v>
      </c>
      <c r="D41">
        <v>114622</v>
      </c>
      <c r="E41" t="s">
        <v>386</v>
      </c>
      <c r="F41" s="10"/>
      <c r="G41" s="10"/>
      <c r="H41" s="1">
        <v>279</v>
      </c>
      <c r="I41" s="1">
        <v>391</v>
      </c>
      <c r="J41" s="10"/>
      <c r="K41" s="10"/>
      <c r="L41" s="11">
        <f t="shared" si="1"/>
        <v>279</v>
      </c>
      <c r="M41" s="9">
        <f t="shared" si="2"/>
        <v>0.71355498721227617</v>
      </c>
    </row>
    <row r="42" spans="1:13" ht="14.5" x14ac:dyDescent="0.35">
      <c r="A42">
        <v>145171</v>
      </c>
      <c r="B42" t="s">
        <v>377</v>
      </c>
      <c r="C42" s="9">
        <f t="shared" si="0"/>
        <v>0.7146841354261253</v>
      </c>
      <c r="D42">
        <v>17033355</v>
      </c>
      <c r="E42" t="s">
        <v>387</v>
      </c>
      <c r="F42" s="10"/>
      <c r="G42" s="10"/>
      <c r="H42" s="1">
        <v>284</v>
      </c>
      <c r="I42" s="1">
        <v>397</v>
      </c>
      <c r="J42" s="10"/>
      <c r="K42" s="10"/>
      <c r="L42" s="11">
        <f t="shared" si="1"/>
        <v>284</v>
      </c>
      <c r="M42" s="9">
        <f t="shared" si="2"/>
        <v>0.7153652392947103</v>
      </c>
    </row>
    <row r="43" spans="1:13" ht="14.5" x14ac:dyDescent="0.35">
      <c r="A43">
        <v>145171</v>
      </c>
      <c r="B43" t="s">
        <v>377</v>
      </c>
      <c r="C43" s="9">
        <f t="shared" si="0"/>
        <v>0.7146841354261253</v>
      </c>
      <c r="D43">
        <v>115027</v>
      </c>
      <c r="E43" t="s">
        <v>388</v>
      </c>
      <c r="F43" s="10"/>
      <c r="G43" s="10"/>
      <c r="H43" s="1">
        <v>289</v>
      </c>
      <c r="I43" s="1">
        <v>405</v>
      </c>
      <c r="J43" s="10"/>
      <c r="K43" s="10"/>
      <c r="L43" s="11">
        <f t="shared" si="1"/>
        <v>289</v>
      </c>
      <c r="M43" s="9">
        <f t="shared" si="2"/>
        <v>0.71358024691358024</v>
      </c>
    </row>
    <row r="44" spans="1:13" ht="14.5" x14ac:dyDescent="0.35">
      <c r="A44">
        <v>145171</v>
      </c>
      <c r="B44" t="s">
        <v>377</v>
      </c>
      <c r="C44" s="9">
        <f t="shared" si="0"/>
        <v>0.7146841354261253</v>
      </c>
      <c r="D44">
        <v>115025</v>
      </c>
      <c r="E44" t="s">
        <v>389</v>
      </c>
      <c r="F44" s="10"/>
      <c r="G44" s="10"/>
      <c r="H44" s="1">
        <v>292</v>
      </c>
      <c r="I44" s="1">
        <v>408</v>
      </c>
      <c r="J44" s="10"/>
      <c r="K44" s="10"/>
      <c r="L44" s="11">
        <f t="shared" si="1"/>
        <v>292</v>
      </c>
      <c r="M44" s="9">
        <f t="shared" si="2"/>
        <v>0.71568627450980393</v>
      </c>
    </row>
    <row r="45" spans="1:13" ht="14.5" x14ac:dyDescent="0.35">
      <c r="A45">
        <v>145171</v>
      </c>
      <c r="B45" t="s">
        <v>377</v>
      </c>
      <c r="C45" s="9">
        <f t="shared" si="0"/>
        <v>0.7146841354261253</v>
      </c>
      <c r="D45">
        <v>115021</v>
      </c>
      <c r="E45" t="s">
        <v>390</v>
      </c>
      <c r="F45" s="10"/>
      <c r="G45" s="10"/>
      <c r="H45" s="1">
        <v>304</v>
      </c>
      <c r="I45" s="1">
        <v>426</v>
      </c>
      <c r="J45" s="10"/>
      <c r="K45" s="10"/>
      <c r="L45" s="11">
        <f t="shared" si="1"/>
        <v>304</v>
      </c>
      <c r="M45" s="9">
        <f t="shared" si="2"/>
        <v>0.71361502347417838</v>
      </c>
    </row>
    <row r="46" spans="1:13" ht="14.5" x14ac:dyDescent="0.35">
      <c r="A46">
        <v>145171</v>
      </c>
      <c r="B46" t="s">
        <v>377</v>
      </c>
      <c r="C46" s="9">
        <f t="shared" si="0"/>
        <v>0.7146841354261253</v>
      </c>
      <c r="D46">
        <v>115022</v>
      </c>
      <c r="E46" t="s">
        <v>391</v>
      </c>
      <c r="F46" s="10"/>
      <c r="G46" s="10"/>
      <c r="H46" s="1">
        <v>319</v>
      </c>
      <c r="I46" s="1">
        <v>447</v>
      </c>
      <c r="J46" s="10"/>
      <c r="K46" s="10"/>
      <c r="L46" s="11">
        <f t="shared" si="1"/>
        <v>319</v>
      </c>
      <c r="M46" s="9">
        <f t="shared" si="2"/>
        <v>0.71364653243847875</v>
      </c>
    </row>
    <row r="47" spans="1:13" ht="14.5" x14ac:dyDescent="0.35">
      <c r="A47">
        <v>145171</v>
      </c>
      <c r="B47" t="s">
        <v>377</v>
      </c>
      <c r="C47" s="9">
        <f t="shared" si="0"/>
        <v>0.7146841354261253</v>
      </c>
      <c r="D47">
        <v>114627</v>
      </c>
      <c r="E47" t="s">
        <v>367</v>
      </c>
      <c r="F47" s="10"/>
      <c r="G47" s="10"/>
      <c r="H47" s="1">
        <v>338</v>
      </c>
      <c r="I47" s="1">
        <v>473</v>
      </c>
      <c r="J47" s="10"/>
      <c r="K47" s="10"/>
      <c r="L47" s="11">
        <f t="shared" si="1"/>
        <v>338</v>
      </c>
      <c r="M47" s="9">
        <f t="shared" si="2"/>
        <v>0.71458773784355178</v>
      </c>
    </row>
    <row r="48" spans="1:13" ht="14.5" x14ac:dyDescent="0.35">
      <c r="A48">
        <v>145171</v>
      </c>
      <c r="B48" t="s">
        <v>377</v>
      </c>
      <c r="C48" s="9">
        <f t="shared" si="0"/>
        <v>0.7146841354261253</v>
      </c>
      <c r="D48">
        <v>16048146</v>
      </c>
      <c r="E48" t="s">
        <v>392</v>
      </c>
      <c r="F48" s="10"/>
      <c r="G48" s="10"/>
      <c r="H48" s="1">
        <v>339</v>
      </c>
      <c r="I48" s="1">
        <v>474</v>
      </c>
      <c r="J48" s="10"/>
      <c r="K48" s="10"/>
      <c r="L48" s="11">
        <f t="shared" si="1"/>
        <v>339</v>
      </c>
      <c r="M48" s="9">
        <f t="shared" si="2"/>
        <v>0.71518987341772156</v>
      </c>
    </row>
    <row r="49" spans="1:13" ht="14.5" x14ac:dyDescent="0.35">
      <c r="A49">
        <v>145171</v>
      </c>
      <c r="B49" t="s">
        <v>377</v>
      </c>
      <c r="C49" s="9">
        <f t="shared" si="0"/>
        <v>0.7146841354261253</v>
      </c>
      <c r="D49">
        <v>114929</v>
      </c>
      <c r="E49" t="s">
        <v>393</v>
      </c>
      <c r="F49" s="10"/>
      <c r="G49" s="10"/>
      <c r="H49" s="1">
        <v>359</v>
      </c>
      <c r="I49" s="1">
        <v>502</v>
      </c>
      <c r="J49" s="10"/>
      <c r="K49" s="10"/>
      <c r="L49" s="11">
        <f t="shared" si="1"/>
        <v>359</v>
      </c>
      <c r="M49" s="9">
        <f t="shared" si="2"/>
        <v>0.71513944223107573</v>
      </c>
    </row>
    <row r="50" spans="1:13" ht="14.5" x14ac:dyDescent="0.35">
      <c r="A50">
        <v>145171</v>
      </c>
      <c r="B50" t="s">
        <v>377</v>
      </c>
      <c r="C50" s="9">
        <f t="shared" si="0"/>
        <v>0.7146841354261253</v>
      </c>
      <c r="D50">
        <v>114620</v>
      </c>
      <c r="E50" t="s">
        <v>394</v>
      </c>
      <c r="F50" s="10"/>
      <c r="G50" s="10"/>
      <c r="H50" s="1">
        <v>471</v>
      </c>
      <c r="I50" s="1">
        <v>659</v>
      </c>
      <c r="J50" s="10"/>
      <c r="K50" s="10"/>
      <c r="L50" s="11">
        <f t="shared" si="1"/>
        <v>471</v>
      </c>
      <c r="M50" s="9">
        <f t="shared" si="2"/>
        <v>0.71471927162367221</v>
      </c>
    </row>
    <row r="51" spans="1:13" ht="14.5" x14ac:dyDescent="0.35">
      <c r="A51">
        <v>145171</v>
      </c>
      <c r="B51" t="s">
        <v>377</v>
      </c>
      <c r="C51" s="9">
        <f t="shared" si="0"/>
        <v>0.7146841354261253</v>
      </c>
      <c r="D51">
        <v>114626</v>
      </c>
      <c r="E51" t="s">
        <v>395</v>
      </c>
      <c r="F51" s="10"/>
      <c r="G51" s="10"/>
      <c r="H51" s="1">
        <v>645</v>
      </c>
      <c r="I51" s="1">
        <v>902</v>
      </c>
      <c r="J51" s="10"/>
      <c r="K51" s="10"/>
      <c r="L51" s="11">
        <f t="shared" si="1"/>
        <v>645</v>
      </c>
      <c r="M51" s="9">
        <f t="shared" si="2"/>
        <v>0.71507760532150777</v>
      </c>
    </row>
    <row r="52" spans="1:13" ht="14.5" x14ac:dyDescent="0.35">
      <c r="A52">
        <v>145171</v>
      </c>
      <c r="B52" t="s">
        <v>377</v>
      </c>
      <c r="C52" s="9">
        <f t="shared" si="0"/>
        <v>0.7146841354261253</v>
      </c>
      <c r="D52">
        <v>114619</v>
      </c>
      <c r="E52" t="s">
        <v>396</v>
      </c>
      <c r="F52" s="10"/>
      <c r="G52" s="10"/>
      <c r="H52" s="1">
        <v>649</v>
      </c>
      <c r="I52" s="1">
        <v>908</v>
      </c>
      <c r="J52" s="10"/>
      <c r="K52" s="10"/>
      <c r="L52" s="11">
        <f t="shared" si="1"/>
        <v>649</v>
      </c>
      <c r="M52" s="9">
        <f t="shared" si="2"/>
        <v>0.71475770925110127</v>
      </c>
    </row>
    <row r="53" spans="1:13" ht="14.5" x14ac:dyDescent="0.35">
      <c r="A53">
        <v>145171</v>
      </c>
      <c r="B53" t="s">
        <v>377</v>
      </c>
      <c r="C53" s="9">
        <f t="shared" si="0"/>
        <v>0.7146841354261253</v>
      </c>
      <c r="D53">
        <v>115023</v>
      </c>
      <c r="E53" t="s">
        <v>397</v>
      </c>
      <c r="F53" s="10"/>
      <c r="G53" s="10"/>
      <c r="H53" s="1">
        <v>672</v>
      </c>
      <c r="I53" s="1">
        <v>940</v>
      </c>
      <c r="J53" s="10"/>
      <c r="K53" s="10"/>
      <c r="L53" s="11">
        <f t="shared" si="1"/>
        <v>672</v>
      </c>
      <c r="M53" s="9">
        <f t="shared" si="2"/>
        <v>0.71489361702127663</v>
      </c>
    </row>
    <row r="54" spans="1:13" ht="14.5" x14ac:dyDescent="0.35">
      <c r="A54">
        <v>145171</v>
      </c>
      <c r="B54" t="s">
        <v>377</v>
      </c>
      <c r="C54" s="9">
        <f t="shared" si="0"/>
        <v>0.7146841354261253</v>
      </c>
      <c r="D54">
        <v>114628</v>
      </c>
      <c r="E54" t="s">
        <v>398</v>
      </c>
      <c r="F54" s="10"/>
      <c r="G54" s="10"/>
      <c r="H54" s="1">
        <v>703</v>
      </c>
      <c r="I54" s="1">
        <v>984</v>
      </c>
      <c r="J54" s="10"/>
      <c r="K54" s="10"/>
      <c r="L54" s="11">
        <f t="shared" si="1"/>
        <v>703</v>
      </c>
      <c r="M54" s="9">
        <f t="shared" si="2"/>
        <v>0.71443089430894313</v>
      </c>
    </row>
    <row r="55" spans="1:13" ht="14.5" x14ac:dyDescent="0.35">
      <c r="A55">
        <v>145171</v>
      </c>
      <c r="B55" t="s">
        <v>377</v>
      </c>
      <c r="C55" s="9">
        <f t="shared" si="0"/>
        <v>0.7146841354261253</v>
      </c>
      <c r="D55">
        <v>16035634</v>
      </c>
      <c r="E55" t="s">
        <v>399</v>
      </c>
      <c r="F55" s="10"/>
      <c r="G55" s="10"/>
      <c r="H55" s="1">
        <v>1105</v>
      </c>
      <c r="I55" s="1">
        <v>1547</v>
      </c>
      <c r="J55" s="10"/>
      <c r="K55" s="10"/>
      <c r="L55" s="11">
        <f t="shared" si="1"/>
        <v>1105</v>
      </c>
      <c r="M55" s="9">
        <f t="shared" si="2"/>
        <v>0.7142857142857143</v>
      </c>
    </row>
    <row r="56" spans="1:13" ht="14.5" x14ac:dyDescent="0.35">
      <c r="A56">
        <v>145171</v>
      </c>
      <c r="B56" t="s">
        <v>377</v>
      </c>
      <c r="C56" s="9">
        <f t="shared" si="0"/>
        <v>0.7146841354261253</v>
      </c>
      <c r="D56">
        <v>115028</v>
      </c>
      <c r="E56" t="s">
        <v>400</v>
      </c>
      <c r="F56" s="10"/>
      <c r="G56" s="10"/>
      <c r="H56" s="1">
        <v>1268</v>
      </c>
      <c r="I56" s="1">
        <v>1775</v>
      </c>
      <c r="J56" s="10"/>
      <c r="K56" s="10"/>
      <c r="L56" s="11">
        <f t="shared" si="1"/>
        <v>1268</v>
      </c>
      <c r="M56" s="9">
        <f t="shared" si="2"/>
        <v>0.71436619718309857</v>
      </c>
    </row>
    <row r="57" spans="1:13" ht="14.5" x14ac:dyDescent="0.35">
      <c r="A57">
        <v>145171</v>
      </c>
      <c r="B57" t="s">
        <v>377</v>
      </c>
      <c r="C57" s="9">
        <f t="shared" si="0"/>
        <v>0.7146841354261253</v>
      </c>
      <c r="D57">
        <v>114621</v>
      </c>
      <c r="E57" t="s">
        <v>401</v>
      </c>
      <c r="F57" s="10"/>
      <c r="G57" s="10"/>
      <c r="H57" s="1">
        <v>1295</v>
      </c>
      <c r="I57" s="1">
        <v>1812</v>
      </c>
      <c r="J57" s="10"/>
      <c r="K57" s="10"/>
      <c r="L57" s="11">
        <f t="shared" si="1"/>
        <v>1295</v>
      </c>
      <c r="M57" s="9">
        <f t="shared" si="2"/>
        <v>0.71467991169977929</v>
      </c>
    </row>
    <row r="58" spans="1:13" ht="14.5" x14ac:dyDescent="0.35">
      <c r="A58">
        <v>145194</v>
      </c>
      <c r="B58" t="s">
        <v>402</v>
      </c>
      <c r="C58" s="9">
        <f t="shared" si="0"/>
        <v>7.4456218627997769E-2</v>
      </c>
      <c r="D58">
        <v>229661</v>
      </c>
      <c r="E58" t="s">
        <v>403</v>
      </c>
      <c r="F58" s="10"/>
      <c r="G58" s="10"/>
      <c r="H58" s="1">
        <v>0</v>
      </c>
      <c r="I58" s="1">
        <v>0</v>
      </c>
      <c r="J58" s="10"/>
      <c r="K58" s="10"/>
      <c r="L58" s="11">
        <f t="shared" si="1"/>
        <v>0</v>
      </c>
      <c r="M58" s="9">
        <f t="shared" si="2"/>
        <v>0</v>
      </c>
    </row>
    <row r="59" spans="1:13" ht="14.5" x14ac:dyDescent="0.35">
      <c r="A59">
        <v>145194</v>
      </c>
      <c r="B59" t="s">
        <v>402</v>
      </c>
      <c r="C59" s="9">
        <f t="shared" si="0"/>
        <v>7.4456218627997769E-2</v>
      </c>
      <c r="D59">
        <v>222840</v>
      </c>
      <c r="E59" t="s">
        <v>404</v>
      </c>
      <c r="F59" s="10"/>
      <c r="G59" s="10"/>
      <c r="H59" s="1">
        <v>0</v>
      </c>
      <c r="I59" s="1">
        <v>0</v>
      </c>
      <c r="J59" s="10"/>
      <c r="K59" s="10"/>
      <c r="L59" s="11">
        <f t="shared" si="1"/>
        <v>0</v>
      </c>
      <c r="M59" s="9">
        <f t="shared" si="2"/>
        <v>0</v>
      </c>
    </row>
    <row r="60" spans="1:13" ht="14.5" x14ac:dyDescent="0.35">
      <c r="A60">
        <v>145194</v>
      </c>
      <c r="B60" t="s">
        <v>402</v>
      </c>
      <c r="C60" s="9">
        <f t="shared" si="0"/>
        <v>7.4456218627997769E-2</v>
      </c>
      <c r="D60">
        <v>115092</v>
      </c>
      <c r="E60" t="s">
        <v>405</v>
      </c>
      <c r="F60" s="10"/>
      <c r="G60" s="10"/>
      <c r="H60" s="1">
        <v>13</v>
      </c>
      <c r="I60" s="1">
        <v>316</v>
      </c>
      <c r="J60" s="10"/>
      <c r="K60" s="10"/>
      <c r="L60" s="11">
        <f t="shared" si="1"/>
        <v>13</v>
      </c>
      <c r="M60" s="9">
        <f t="shared" si="2"/>
        <v>4.1139240506329111E-2</v>
      </c>
    </row>
    <row r="61" spans="1:13" ht="14.5" x14ac:dyDescent="0.35">
      <c r="A61">
        <v>145194</v>
      </c>
      <c r="B61" t="s">
        <v>402</v>
      </c>
      <c r="C61" s="9">
        <f t="shared" si="0"/>
        <v>7.4456218627997769E-2</v>
      </c>
      <c r="D61">
        <v>115088</v>
      </c>
      <c r="E61" t="s">
        <v>406</v>
      </c>
      <c r="F61" s="10"/>
      <c r="G61" s="10"/>
      <c r="H61" s="1">
        <v>15</v>
      </c>
      <c r="I61" s="1">
        <v>332</v>
      </c>
      <c r="J61" s="10"/>
      <c r="K61" s="10"/>
      <c r="L61" s="11">
        <f t="shared" si="1"/>
        <v>15</v>
      </c>
      <c r="M61" s="9">
        <f t="shared" si="2"/>
        <v>4.5180722891566265E-2</v>
      </c>
    </row>
    <row r="62" spans="1:13" ht="14.5" x14ac:dyDescent="0.35">
      <c r="A62">
        <v>145194</v>
      </c>
      <c r="B62" t="s">
        <v>402</v>
      </c>
      <c r="C62" s="9">
        <f t="shared" si="0"/>
        <v>7.4456218627997769E-2</v>
      </c>
      <c r="D62">
        <v>115091</v>
      </c>
      <c r="E62" t="s">
        <v>407</v>
      </c>
      <c r="F62" s="10"/>
      <c r="G62" s="10"/>
      <c r="H62" s="1">
        <v>27</v>
      </c>
      <c r="I62" s="1">
        <v>346</v>
      </c>
      <c r="J62" s="10"/>
      <c r="K62" s="10"/>
      <c r="L62" s="11">
        <f t="shared" si="1"/>
        <v>27</v>
      </c>
      <c r="M62" s="9">
        <f t="shared" si="2"/>
        <v>7.8034682080924858E-2</v>
      </c>
    </row>
    <row r="63" spans="1:13" ht="14.5" x14ac:dyDescent="0.35">
      <c r="A63">
        <v>145194</v>
      </c>
      <c r="B63" t="s">
        <v>402</v>
      </c>
      <c r="C63" s="9">
        <f t="shared" si="0"/>
        <v>7.4456218627997769E-2</v>
      </c>
      <c r="D63">
        <v>193349</v>
      </c>
      <c r="E63" t="s">
        <v>408</v>
      </c>
      <c r="F63" s="10"/>
      <c r="G63" s="10"/>
      <c r="H63" s="1">
        <v>41</v>
      </c>
      <c r="I63" s="1">
        <v>382</v>
      </c>
      <c r="J63" s="10"/>
      <c r="K63" s="10"/>
      <c r="L63" s="11">
        <f t="shared" si="1"/>
        <v>41</v>
      </c>
      <c r="M63" s="9">
        <f t="shared" si="2"/>
        <v>0.10732984293193717</v>
      </c>
    </row>
    <row r="64" spans="1:13" ht="14.5" x14ac:dyDescent="0.35">
      <c r="A64">
        <v>145194</v>
      </c>
      <c r="B64" t="s">
        <v>402</v>
      </c>
      <c r="C64" s="9">
        <f t="shared" si="0"/>
        <v>7.4456218627997769E-2</v>
      </c>
      <c r="D64">
        <v>222843</v>
      </c>
      <c r="E64" t="s">
        <v>409</v>
      </c>
      <c r="F64" s="10"/>
      <c r="G64" s="10"/>
      <c r="H64" s="1">
        <v>28</v>
      </c>
      <c r="I64" s="1">
        <v>466</v>
      </c>
      <c r="J64" s="10"/>
      <c r="K64" s="10"/>
      <c r="L64" s="11">
        <f t="shared" si="1"/>
        <v>28</v>
      </c>
      <c r="M64" s="9">
        <f t="shared" si="2"/>
        <v>6.0085836909871244E-2</v>
      </c>
    </row>
    <row r="65" spans="1:13" ht="14.5" x14ac:dyDescent="0.35">
      <c r="A65">
        <v>145194</v>
      </c>
      <c r="B65" t="s">
        <v>402</v>
      </c>
      <c r="C65" s="9">
        <f t="shared" si="0"/>
        <v>7.4456218627997769E-2</v>
      </c>
      <c r="D65">
        <v>115093</v>
      </c>
      <c r="E65" t="s">
        <v>410</v>
      </c>
      <c r="F65" s="10"/>
      <c r="G65" s="10"/>
      <c r="H65" s="1">
        <v>43</v>
      </c>
      <c r="I65" s="1">
        <v>485</v>
      </c>
      <c r="J65" s="10"/>
      <c r="K65" s="10"/>
      <c r="L65" s="11">
        <f t="shared" si="1"/>
        <v>43</v>
      </c>
      <c r="M65" s="9">
        <f t="shared" si="2"/>
        <v>8.8659793814432994E-2</v>
      </c>
    </row>
    <row r="66" spans="1:13" ht="14.5" x14ac:dyDescent="0.35">
      <c r="A66">
        <v>145194</v>
      </c>
      <c r="B66" t="s">
        <v>402</v>
      </c>
      <c r="C66" s="9">
        <f t="shared" ref="C66:C129" si="3">SUMIF($B$2:$B$2999,B66,$L$2:$L$2999)/(SUMIF($B$2:$B$2999,B66,$I$2:$I$2999))</f>
        <v>7.4456218627997769E-2</v>
      </c>
      <c r="D66">
        <v>115089</v>
      </c>
      <c r="E66" t="s">
        <v>411</v>
      </c>
      <c r="F66" s="10"/>
      <c r="G66" s="10"/>
      <c r="H66" s="1">
        <v>100</v>
      </c>
      <c r="I66" s="1">
        <v>1259</v>
      </c>
      <c r="J66" s="10"/>
      <c r="K66" s="10"/>
      <c r="L66" s="11">
        <f t="shared" si="1"/>
        <v>100</v>
      </c>
      <c r="M66" s="9">
        <f t="shared" si="2"/>
        <v>7.9428117553613981E-2</v>
      </c>
    </row>
    <row r="67" spans="1:13" ht="14.5" x14ac:dyDescent="0.35">
      <c r="A67">
        <v>145338</v>
      </c>
      <c r="B67" t="s">
        <v>412</v>
      </c>
      <c r="C67" s="9">
        <f t="shared" si="3"/>
        <v>0.34563870751716058</v>
      </c>
      <c r="D67">
        <v>17023240</v>
      </c>
      <c r="E67" t="s">
        <v>413</v>
      </c>
      <c r="F67" s="10"/>
      <c r="G67" s="10"/>
      <c r="H67" s="1">
        <v>95</v>
      </c>
      <c r="I67" s="1">
        <v>241</v>
      </c>
      <c r="J67" s="10"/>
      <c r="K67" s="10"/>
      <c r="L67" s="11">
        <f t="shared" ref="L67:L130" si="4">IF(K67="",H67,(MIN(I67,(K67*1.6*I67))))</f>
        <v>95</v>
      </c>
      <c r="M67" s="9">
        <f t="shared" ref="M67:M130" si="5">IF(L67=0,0,(L67/I67))</f>
        <v>0.39419087136929459</v>
      </c>
    </row>
    <row r="68" spans="1:13" ht="14.5" x14ac:dyDescent="0.35">
      <c r="A68">
        <v>145338</v>
      </c>
      <c r="B68" t="s">
        <v>412</v>
      </c>
      <c r="C68" s="9">
        <f t="shared" si="3"/>
        <v>0.34563870751716058</v>
      </c>
      <c r="D68">
        <v>116426</v>
      </c>
      <c r="E68" t="s">
        <v>414</v>
      </c>
      <c r="F68" s="10"/>
      <c r="G68" s="10"/>
      <c r="H68" s="1">
        <v>178</v>
      </c>
      <c r="I68" s="1">
        <v>429</v>
      </c>
      <c r="J68" s="10"/>
      <c r="K68" s="10"/>
      <c r="L68" s="11">
        <f t="shared" si="4"/>
        <v>178</v>
      </c>
      <c r="M68" s="9">
        <f t="shared" si="5"/>
        <v>0.41491841491841491</v>
      </c>
    </row>
    <row r="69" spans="1:13" ht="14.5" x14ac:dyDescent="0.35">
      <c r="A69">
        <v>145338</v>
      </c>
      <c r="B69" t="s">
        <v>412</v>
      </c>
      <c r="C69" s="9">
        <f t="shared" si="3"/>
        <v>0.34563870751716058</v>
      </c>
      <c r="D69">
        <v>16039696</v>
      </c>
      <c r="E69" t="s">
        <v>415</v>
      </c>
      <c r="F69" s="10"/>
      <c r="G69" s="10"/>
      <c r="H69" s="1">
        <v>182</v>
      </c>
      <c r="I69" s="1">
        <v>435</v>
      </c>
      <c r="J69" s="10"/>
      <c r="K69" s="10"/>
      <c r="L69" s="11">
        <f t="shared" si="4"/>
        <v>182</v>
      </c>
      <c r="M69" s="9">
        <f t="shared" si="5"/>
        <v>0.41839080459770117</v>
      </c>
    </row>
    <row r="70" spans="1:13" ht="14.5" x14ac:dyDescent="0.35">
      <c r="A70">
        <v>145338</v>
      </c>
      <c r="B70" t="s">
        <v>412</v>
      </c>
      <c r="C70" s="9">
        <f t="shared" si="3"/>
        <v>0.34563870751716058</v>
      </c>
      <c r="D70">
        <v>116231</v>
      </c>
      <c r="E70" t="s">
        <v>416</v>
      </c>
      <c r="F70" s="10"/>
      <c r="G70" s="10"/>
      <c r="H70" s="1">
        <v>193</v>
      </c>
      <c r="I70" s="1">
        <v>456</v>
      </c>
      <c r="J70" s="10"/>
      <c r="K70" s="10"/>
      <c r="L70" s="11">
        <f t="shared" si="4"/>
        <v>193</v>
      </c>
      <c r="M70" s="9">
        <f t="shared" si="5"/>
        <v>0.4232456140350877</v>
      </c>
    </row>
    <row r="71" spans="1:13" ht="14.5" x14ac:dyDescent="0.35">
      <c r="A71">
        <v>145338</v>
      </c>
      <c r="B71" t="s">
        <v>412</v>
      </c>
      <c r="C71" s="9">
        <f t="shared" si="3"/>
        <v>0.34563870751716058</v>
      </c>
      <c r="D71">
        <v>16047522</v>
      </c>
      <c r="E71" t="s">
        <v>417</v>
      </c>
      <c r="F71" s="10"/>
      <c r="G71" s="10"/>
      <c r="H71" s="1">
        <v>130</v>
      </c>
      <c r="I71" s="1">
        <v>466</v>
      </c>
      <c r="J71" s="10"/>
      <c r="K71" s="10"/>
      <c r="L71" s="11">
        <f t="shared" si="4"/>
        <v>130</v>
      </c>
      <c r="M71" s="9">
        <f t="shared" si="5"/>
        <v>0.27896995708154504</v>
      </c>
    </row>
    <row r="72" spans="1:13" ht="14.5" x14ac:dyDescent="0.35">
      <c r="A72">
        <v>145338</v>
      </c>
      <c r="B72" t="s">
        <v>412</v>
      </c>
      <c r="C72" s="9">
        <f t="shared" si="3"/>
        <v>0.34563870751716058</v>
      </c>
      <c r="D72">
        <v>16039695</v>
      </c>
      <c r="E72" t="s">
        <v>418</v>
      </c>
      <c r="F72" s="10"/>
      <c r="G72" s="10"/>
      <c r="H72" s="1">
        <v>177</v>
      </c>
      <c r="I72" s="1">
        <v>472</v>
      </c>
      <c r="J72" s="10"/>
      <c r="K72" s="10"/>
      <c r="L72" s="11">
        <f t="shared" si="4"/>
        <v>177</v>
      </c>
      <c r="M72" s="9">
        <f t="shared" si="5"/>
        <v>0.375</v>
      </c>
    </row>
    <row r="73" spans="1:13" ht="14.5" x14ac:dyDescent="0.35">
      <c r="A73">
        <v>145338</v>
      </c>
      <c r="B73" t="s">
        <v>412</v>
      </c>
      <c r="C73" s="9">
        <f t="shared" si="3"/>
        <v>0.34563870751716058</v>
      </c>
      <c r="D73">
        <v>116427</v>
      </c>
      <c r="E73" t="s">
        <v>419</v>
      </c>
      <c r="F73" s="10"/>
      <c r="G73" s="10"/>
      <c r="H73" s="1">
        <v>172</v>
      </c>
      <c r="I73" s="1">
        <v>489</v>
      </c>
      <c r="J73" s="10"/>
      <c r="K73" s="10"/>
      <c r="L73" s="11">
        <f t="shared" si="4"/>
        <v>172</v>
      </c>
      <c r="M73" s="9">
        <f t="shared" si="5"/>
        <v>0.35173824130879344</v>
      </c>
    </row>
    <row r="74" spans="1:13" ht="14.5" x14ac:dyDescent="0.35">
      <c r="A74">
        <v>145338</v>
      </c>
      <c r="B74" t="s">
        <v>412</v>
      </c>
      <c r="C74" s="9">
        <f t="shared" si="3"/>
        <v>0.34563870751716058</v>
      </c>
      <c r="D74">
        <v>16047524</v>
      </c>
      <c r="E74" t="s">
        <v>420</v>
      </c>
      <c r="F74" s="10"/>
      <c r="G74" s="10"/>
      <c r="H74" s="1">
        <v>175</v>
      </c>
      <c r="I74" s="1">
        <v>499</v>
      </c>
      <c r="J74" s="10"/>
      <c r="K74" s="10"/>
      <c r="L74" s="11">
        <f t="shared" si="4"/>
        <v>175</v>
      </c>
      <c r="M74" s="9">
        <f t="shared" si="5"/>
        <v>0.35070140280561124</v>
      </c>
    </row>
    <row r="75" spans="1:13" ht="14.5" x14ac:dyDescent="0.35">
      <c r="A75">
        <v>145338</v>
      </c>
      <c r="B75" t="s">
        <v>412</v>
      </c>
      <c r="C75" s="9">
        <f t="shared" si="3"/>
        <v>0.34563870751716058</v>
      </c>
      <c r="D75">
        <v>17016519</v>
      </c>
      <c r="E75" t="s">
        <v>421</v>
      </c>
      <c r="F75" s="10"/>
      <c r="G75" s="10"/>
      <c r="H75" s="1">
        <v>127</v>
      </c>
      <c r="I75" s="1">
        <v>502</v>
      </c>
      <c r="J75" s="10"/>
      <c r="K75" s="10"/>
      <c r="L75" s="11">
        <f t="shared" si="4"/>
        <v>127</v>
      </c>
      <c r="M75" s="9">
        <f t="shared" si="5"/>
        <v>0.25298804780876494</v>
      </c>
    </row>
    <row r="76" spans="1:13" ht="14.5" x14ac:dyDescent="0.35">
      <c r="A76">
        <v>145338</v>
      </c>
      <c r="B76" t="s">
        <v>412</v>
      </c>
      <c r="C76" s="9">
        <f t="shared" si="3"/>
        <v>0.34563870751716058</v>
      </c>
      <c r="D76">
        <v>116355</v>
      </c>
      <c r="E76" t="s">
        <v>422</v>
      </c>
      <c r="F76" s="10"/>
      <c r="G76" s="10"/>
      <c r="H76" s="1">
        <v>228</v>
      </c>
      <c r="I76" s="1">
        <v>520</v>
      </c>
      <c r="J76" s="10"/>
      <c r="K76" s="10"/>
      <c r="L76" s="11">
        <f t="shared" si="4"/>
        <v>228</v>
      </c>
      <c r="M76" s="9">
        <f t="shared" si="5"/>
        <v>0.43846153846153846</v>
      </c>
    </row>
    <row r="77" spans="1:13" ht="14.5" x14ac:dyDescent="0.35">
      <c r="A77">
        <v>145338</v>
      </c>
      <c r="B77" t="s">
        <v>412</v>
      </c>
      <c r="C77" s="9">
        <f t="shared" si="3"/>
        <v>0.34563870751716058</v>
      </c>
      <c r="D77">
        <v>116229</v>
      </c>
      <c r="E77" t="s">
        <v>423</v>
      </c>
      <c r="F77" s="10"/>
      <c r="G77" s="10"/>
      <c r="H77" s="1">
        <v>201</v>
      </c>
      <c r="I77" s="1">
        <v>560</v>
      </c>
      <c r="J77" s="10"/>
      <c r="K77" s="10"/>
      <c r="L77" s="11">
        <f t="shared" si="4"/>
        <v>201</v>
      </c>
      <c r="M77" s="9">
        <f t="shared" si="5"/>
        <v>0.35892857142857143</v>
      </c>
    </row>
    <row r="78" spans="1:13" ht="14.5" x14ac:dyDescent="0.35">
      <c r="A78">
        <v>145338</v>
      </c>
      <c r="B78" t="s">
        <v>412</v>
      </c>
      <c r="C78" s="9">
        <f t="shared" si="3"/>
        <v>0.34563870751716058</v>
      </c>
      <c r="D78">
        <v>116237</v>
      </c>
      <c r="E78" t="s">
        <v>424</v>
      </c>
      <c r="F78" s="10"/>
      <c r="G78" s="10"/>
      <c r="H78" s="1">
        <v>192</v>
      </c>
      <c r="I78" s="1">
        <v>561</v>
      </c>
      <c r="J78" s="10"/>
      <c r="K78" s="10"/>
      <c r="L78" s="11">
        <f t="shared" si="4"/>
        <v>192</v>
      </c>
      <c r="M78" s="9">
        <f t="shared" si="5"/>
        <v>0.34224598930481281</v>
      </c>
    </row>
    <row r="79" spans="1:13" ht="14.5" x14ac:dyDescent="0.35">
      <c r="A79">
        <v>145338</v>
      </c>
      <c r="B79" t="s">
        <v>412</v>
      </c>
      <c r="C79" s="9">
        <f t="shared" si="3"/>
        <v>0.34563870751716058</v>
      </c>
      <c r="D79">
        <v>16047561</v>
      </c>
      <c r="E79" t="s">
        <v>425</v>
      </c>
      <c r="F79" s="10"/>
      <c r="G79" s="10"/>
      <c r="H79" s="1">
        <v>180</v>
      </c>
      <c r="I79" s="1">
        <v>573</v>
      </c>
      <c r="J79" s="10"/>
      <c r="K79" s="10"/>
      <c r="L79" s="11">
        <f t="shared" si="4"/>
        <v>180</v>
      </c>
      <c r="M79" s="9">
        <f t="shared" si="5"/>
        <v>0.31413612565445026</v>
      </c>
    </row>
    <row r="80" spans="1:13" ht="14.5" x14ac:dyDescent="0.35">
      <c r="A80">
        <v>145338</v>
      </c>
      <c r="B80" t="s">
        <v>412</v>
      </c>
      <c r="C80" s="9">
        <f t="shared" si="3"/>
        <v>0.34563870751716058</v>
      </c>
      <c r="D80">
        <v>116351</v>
      </c>
      <c r="E80" t="s">
        <v>426</v>
      </c>
      <c r="F80" s="10"/>
      <c r="G80" s="10"/>
      <c r="H80" s="1">
        <v>298</v>
      </c>
      <c r="I80" s="1">
        <v>689</v>
      </c>
      <c r="J80" s="10"/>
      <c r="K80" s="10"/>
      <c r="L80" s="11">
        <f t="shared" si="4"/>
        <v>298</v>
      </c>
      <c r="M80" s="9">
        <f t="shared" si="5"/>
        <v>0.43251088534107401</v>
      </c>
    </row>
    <row r="81" spans="1:13" ht="14.5" x14ac:dyDescent="0.35">
      <c r="A81">
        <v>145338</v>
      </c>
      <c r="B81" t="s">
        <v>412</v>
      </c>
      <c r="C81" s="9">
        <f t="shared" si="3"/>
        <v>0.34563870751716058</v>
      </c>
      <c r="D81">
        <v>116399</v>
      </c>
      <c r="E81" t="s">
        <v>427</v>
      </c>
      <c r="F81" s="10"/>
      <c r="G81" s="10"/>
      <c r="H81" s="1">
        <v>217</v>
      </c>
      <c r="I81" s="1">
        <v>705</v>
      </c>
      <c r="J81" s="10"/>
      <c r="K81" s="10"/>
      <c r="L81" s="11">
        <f t="shared" si="4"/>
        <v>217</v>
      </c>
      <c r="M81" s="9">
        <f t="shared" si="5"/>
        <v>0.30780141843971631</v>
      </c>
    </row>
    <row r="82" spans="1:13" ht="14.5" x14ac:dyDescent="0.35">
      <c r="A82">
        <v>145338</v>
      </c>
      <c r="B82" t="s">
        <v>412</v>
      </c>
      <c r="C82" s="9">
        <f t="shared" si="3"/>
        <v>0.34563870751716058</v>
      </c>
      <c r="D82">
        <v>235487</v>
      </c>
      <c r="E82" t="s">
        <v>428</v>
      </c>
      <c r="F82" s="10"/>
      <c r="G82" s="10"/>
      <c r="H82" s="1">
        <v>335</v>
      </c>
      <c r="I82" s="1">
        <v>1073</v>
      </c>
      <c r="J82" s="10"/>
      <c r="K82" s="10"/>
      <c r="L82" s="11">
        <f t="shared" si="4"/>
        <v>335</v>
      </c>
      <c r="M82" s="9">
        <f t="shared" si="5"/>
        <v>0.31220876048462254</v>
      </c>
    </row>
    <row r="83" spans="1:13" ht="14.5" x14ac:dyDescent="0.35">
      <c r="A83">
        <v>145338</v>
      </c>
      <c r="B83" t="s">
        <v>412</v>
      </c>
      <c r="C83" s="9">
        <f t="shared" si="3"/>
        <v>0.34563870751716058</v>
      </c>
      <c r="D83">
        <v>116243</v>
      </c>
      <c r="E83" t="s">
        <v>429</v>
      </c>
      <c r="F83" s="10"/>
      <c r="G83" s="10"/>
      <c r="H83" s="1">
        <v>507</v>
      </c>
      <c r="I83" s="1">
        <v>1532</v>
      </c>
      <c r="J83" s="10"/>
      <c r="K83" s="10"/>
      <c r="L83" s="11">
        <f t="shared" si="4"/>
        <v>507</v>
      </c>
      <c r="M83" s="9">
        <f t="shared" si="5"/>
        <v>0.33093994778067887</v>
      </c>
    </row>
    <row r="84" spans="1:13" ht="14.5" x14ac:dyDescent="0.35">
      <c r="A84">
        <v>145338</v>
      </c>
      <c r="B84" t="s">
        <v>412</v>
      </c>
      <c r="C84" s="9">
        <f t="shared" si="3"/>
        <v>0.34563870751716058</v>
      </c>
      <c r="D84">
        <v>116239</v>
      </c>
      <c r="E84" t="s">
        <v>430</v>
      </c>
      <c r="F84" s="10"/>
      <c r="G84" s="10"/>
      <c r="H84" s="1">
        <v>542</v>
      </c>
      <c r="I84" s="1">
        <v>1744</v>
      </c>
      <c r="J84" s="10"/>
      <c r="K84" s="10"/>
      <c r="L84" s="11">
        <f t="shared" si="4"/>
        <v>542</v>
      </c>
      <c r="M84" s="9">
        <f t="shared" si="5"/>
        <v>0.31077981651376146</v>
      </c>
    </row>
    <row r="85" spans="1:13" ht="14.5" x14ac:dyDescent="0.35">
      <c r="A85">
        <v>145174</v>
      </c>
      <c r="B85" t="s">
        <v>431</v>
      </c>
      <c r="C85" s="9">
        <f t="shared" si="3"/>
        <v>0.17742918062747487</v>
      </c>
      <c r="D85">
        <v>114660</v>
      </c>
      <c r="E85" t="s">
        <v>432</v>
      </c>
      <c r="F85" s="10"/>
      <c r="G85" s="10"/>
      <c r="H85" s="1">
        <v>48</v>
      </c>
      <c r="I85" s="1">
        <v>344</v>
      </c>
      <c r="J85" s="10"/>
      <c r="K85" s="10"/>
      <c r="L85" s="11">
        <f t="shared" si="4"/>
        <v>48</v>
      </c>
      <c r="M85" s="9">
        <f t="shared" si="5"/>
        <v>0.13953488372093023</v>
      </c>
    </row>
    <row r="86" spans="1:13" ht="14.5" x14ac:dyDescent="0.35">
      <c r="A86">
        <v>145174</v>
      </c>
      <c r="B86" t="s">
        <v>431</v>
      </c>
      <c r="C86" s="9">
        <f t="shared" si="3"/>
        <v>0.17742918062747487</v>
      </c>
      <c r="D86">
        <v>16078662</v>
      </c>
      <c r="E86" t="s">
        <v>433</v>
      </c>
      <c r="F86" s="10"/>
      <c r="G86" s="10"/>
      <c r="H86" s="1">
        <v>62</v>
      </c>
      <c r="I86" s="1">
        <v>364</v>
      </c>
      <c r="J86" s="10"/>
      <c r="K86" s="10"/>
      <c r="L86" s="11">
        <f t="shared" si="4"/>
        <v>62</v>
      </c>
      <c r="M86" s="9">
        <f t="shared" si="5"/>
        <v>0.17032967032967034</v>
      </c>
    </row>
    <row r="87" spans="1:13" ht="14.5" x14ac:dyDescent="0.35">
      <c r="A87">
        <v>145174</v>
      </c>
      <c r="B87" t="s">
        <v>431</v>
      </c>
      <c r="C87" s="9">
        <f t="shared" si="3"/>
        <v>0.17742918062747487</v>
      </c>
      <c r="D87">
        <v>114689</v>
      </c>
      <c r="E87" t="s">
        <v>434</v>
      </c>
      <c r="F87" s="10"/>
      <c r="G87" s="10"/>
      <c r="H87" s="1">
        <v>31</v>
      </c>
      <c r="I87" s="1">
        <v>377</v>
      </c>
      <c r="J87" s="10"/>
      <c r="K87" s="10"/>
      <c r="L87" s="11">
        <f t="shared" si="4"/>
        <v>31</v>
      </c>
      <c r="M87" s="9">
        <f t="shared" si="5"/>
        <v>8.2228116710875335E-2</v>
      </c>
    </row>
    <row r="88" spans="1:13" ht="14.5" x14ac:dyDescent="0.35">
      <c r="A88">
        <v>145174</v>
      </c>
      <c r="B88" t="s">
        <v>431</v>
      </c>
      <c r="C88" s="9">
        <f t="shared" si="3"/>
        <v>0.17742918062747487</v>
      </c>
      <c r="D88">
        <v>114665</v>
      </c>
      <c r="E88" t="s">
        <v>435</v>
      </c>
      <c r="F88" s="10"/>
      <c r="G88" s="10"/>
      <c r="H88" s="1">
        <v>38</v>
      </c>
      <c r="I88" s="1">
        <v>378</v>
      </c>
      <c r="J88" s="10"/>
      <c r="K88" s="10"/>
      <c r="L88" s="11">
        <f t="shared" si="4"/>
        <v>38</v>
      </c>
      <c r="M88" s="9">
        <f t="shared" si="5"/>
        <v>0.10052910052910052</v>
      </c>
    </row>
    <row r="89" spans="1:13" ht="14.5" x14ac:dyDescent="0.35">
      <c r="A89">
        <v>145174</v>
      </c>
      <c r="B89" t="s">
        <v>431</v>
      </c>
      <c r="C89" s="9">
        <f t="shared" si="3"/>
        <v>0.17742918062747487</v>
      </c>
      <c r="D89">
        <v>114684</v>
      </c>
      <c r="E89" t="s">
        <v>436</v>
      </c>
      <c r="F89" s="10"/>
      <c r="G89" s="10"/>
      <c r="H89" s="1">
        <v>138</v>
      </c>
      <c r="I89" s="1">
        <v>384</v>
      </c>
      <c r="J89" s="10"/>
      <c r="K89" s="10"/>
      <c r="L89" s="11">
        <f t="shared" si="4"/>
        <v>138</v>
      </c>
      <c r="M89" s="9">
        <f t="shared" si="5"/>
        <v>0.359375</v>
      </c>
    </row>
    <row r="90" spans="1:13" ht="14.5" x14ac:dyDescent="0.35">
      <c r="A90">
        <v>145174</v>
      </c>
      <c r="B90" t="s">
        <v>431</v>
      </c>
      <c r="C90" s="9">
        <f t="shared" si="3"/>
        <v>0.17742918062747487</v>
      </c>
      <c r="D90">
        <v>114688</v>
      </c>
      <c r="E90" t="s">
        <v>437</v>
      </c>
      <c r="F90" s="10"/>
      <c r="G90" s="10"/>
      <c r="H90" s="1">
        <v>185</v>
      </c>
      <c r="I90" s="1">
        <v>400</v>
      </c>
      <c r="J90" s="10"/>
      <c r="K90" s="10"/>
      <c r="L90" s="11">
        <f t="shared" si="4"/>
        <v>185</v>
      </c>
      <c r="M90" s="9">
        <f t="shared" si="5"/>
        <v>0.46250000000000002</v>
      </c>
    </row>
    <row r="91" spans="1:13" ht="14.5" x14ac:dyDescent="0.35">
      <c r="A91">
        <v>145174</v>
      </c>
      <c r="B91" t="s">
        <v>431</v>
      </c>
      <c r="C91" s="9">
        <f t="shared" si="3"/>
        <v>0.17742918062747487</v>
      </c>
      <c r="D91">
        <v>114668</v>
      </c>
      <c r="E91" t="s">
        <v>438</v>
      </c>
      <c r="F91" s="10"/>
      <c r="G91" s="10"/>
      <c r="H91" s="1">
        <v>78</v>
      </c>
      <c r="I91" s="1">
        <v>425</v>
      </c>
      <c r="J91" s="10"/>
      <c r="K91" s="10"/>
      <c r="L91" s="11">
        <f t="shared" si="4"/>
        <v>78</v>
      </c>
      <c r="M91" s="9">
        <f t="shared" si="5"/>
        <v>0.18352941176470589</v>
      </c>
    </row>
    <row r="92" spans="1:13" ht="14.5" x14ac:dyDescent="0.35">
      <c r="A92">
        <v>145174</v>
      </c>
      <c r="B92" t="s">
        <v>431</v>
      </c>
      <c r="C92" s="9">
        <f t="shared" si="3"/>
        <v>0.17742918062747487</v>
      </c>
      <c r="D92">
        <v>114693</v>
      </c>
      <c r="E92" t="s">
        <v>439</v>
      </c>
      <c r="F92" s="10"/>
      <c r="G92" s="10"/>
      <c r="H92" s="1">
        <v>101</v>
      </c>
      <c r="I92" s="1">
        <v>432</v>
      </c>
      <c r="J92" s="10"/>
      <c r="K92" s="10"/>
      <c r="L92" s="11">
        <f t="shared" si="4"/>
        <v>101</v>
      </c>
      <c r="M92" s="9">
        <f t="shared" si="5"/>
        <v>0.23379629629629631</v>
      </c>
    </row>
    <row r="93" spans="1:13" ht="14.5" x14ac:dyDescent="0.35">
      <c r="A93">
        <v>145174</v>
      </c>
      <c r="B93" t="s">
        <v>431</v>
      </c>
      <c r="C93" s="9">
        <f t="shared" si="3"/>
        <v>0.17742918062747487</v>
      </c>
      <c r="D93">
        <v>114655</v>
      </c>
      <c r="E93" t="s">
        <v>440</v>
      </c>
      <c r="F93" s="10"/>
      <c r="G93" s="10"/>
      <c r="H93" s="1">
        <v>67</v>
      </c>
      <c r="I93" s="1">
        <v>436</v>
      </c>
      <c r="J93" s="10"/>
      <c r="K93" s="10"/>
      <c r="L93" s="11">
        <f t="shared" si="4"/>
        <v>67</v>
      </c>
      <c r="M93" s="9">
        <f t="shared" si="5"/>
        <v>0.1536697247706422</v>
      </c>
    </row>
    <row r="94" spans="1:13" ht="14.5" x14ac:dyDescent="0.35">
      <c r="A94">
        <v>145174</v>
      </c>
      <c r="B94" t="s">
        <v>431</v>
      </c>
      <c r="C94" s="9">
        <f t="shared" si="3"/>
        <v>0.17742918062747487</v>
      </c>
      <c r="D94">
        <v>17016222</v>
      </c>
      <c r="E94" t="s">
        <v>441</v>
      </c>
      <c r="F94" s="10"/>
      <c r="G94" s="10"/>
      <c r="H94" s="1">
        <v>60</v>
      </c>
      <c r="I94" s="1">
        <v>438</v>
      </c>
      <c r="J94" s="10"/>
      <c r="K94" s="10"/>
      <c r="L94" s="11">
        <f t="shared" si="4"/>
        <v>60</v>
      </c>
      <c r="M94" s="9">
        <f t="shared" si="5"/>
        <v>0.13698630136986301</v>
      </c>
    </row>
    <row r="95" spans="1:13" ht="14.5" x14ac:dyDescent="0.35">
      <c r="A95">
        <v>145174</v>
      </c>
      <c r="B95" t="s">
        <v>431</v>
      </c>
      <c r="C95" s="9">
        <f t="shared" si="3"/>
        <v>0.17742918062747487</v>
      </c>
      <c r="D95">
        <v>114886</v>
      </c>
      <c r="E95" t="s">
        <v>442</v>
      </c>
      <c r="F95" s="10"/>
      <c r="G95" s="10"/>
      <c r="H95" s="1">
        <v>9</v>
      </c>
      <c r="I95" s="1">
        <v>450</v>
      </c>
      <c r="J95" s="10"/>
      <c r="K95" s="10"/>
      <c r="L95" s="11">
        <f t="shared" si="4"/>
        <v>9</v>
      </c>
      <c r="M95" s="9">
        <f t="shared" si="5"/>
        <v>0.02</v>
      </c>
    </row>
    <row r="96" spans="1:13" ht="14.5" x14ac:dyDescent="0.35">
      <c r="A96">
        <v>145174</v>
      </c>
      <c r="B96" t="s">
        <v>431</v>
      </c>
      <c r="C96" s="9">
        <f t="shared" si="3"/>
        <v>0.17742918062747487</v>
      </c>
      <c r="D96">
        <v>16077084</v>
      </c>
      <c r="E96" t="s">
        <v>443</v>
      </c>
      <c r="F96" s="10"/>
      <c r="G96" s="10"/>
      <c r="H96" s="1">
        <v>22</v>
      </c>
      <c r="I96" s="1">
        <v>455</v>
      </c>
      <c r="J96" s="10"/>
      <c r="K96" s="10"/>
      <c r="L96" s="11">
        <f t="shared" si="4"/>
        <v>22</v>
      </c>
      <c r="M96" s="9">
        <f t="shared" si="5"/>
        <v>4.8351648351648353E-2</v>
      </c>
    </row>
    <row r="97" spans="1:13" ht="14.5" x14ac:dyDescent="0.35">
      <c r="A97">
        <v>145174</v>
      </c>
      <c r="B97" t="s">
        <v>431</v>
      </c>
      <c r="C97" s="9">
        <f t="shared" si="3"/>
        <v>0.17742918062747487</v>
      </c>
      <c r="D97">
        <v>114662</v>
      </c>
      <c r="E97" t="s">
        <v>444</v>
      </c>
      <c r="F97" s="10"/>
      <c r="G97" s="10"/>
      <c r="H97" s="1">
        <v>49</v>
      </c>
      <c r="I97" s="1">
        <v>472</v>
      </c>
      <c r="J97" s="10"/>
      <c r="K97" s="10"/>
      <c r="L97" s="11">
        <f t="shared" si="4"/>
        <v>49</v>
      </c>
      <c r="M97" s="9">
        <f t="shared" si="5"/>
        <v>0.1038135593220339</v>
      </c>
    </row>
    <row r="98" spans="1:13" ht="14.5" x14ac:dyDescent="0.35">
      <c r="A98">
        <v>145174</v>
      </c>
      <c r="B98" t="s">
        <v>431</v>
      </c>
      <c r="C98" s="9">
        <f t="shared" si="3"/>
        <v>0.17742918062747487</v>
      </c>
      <c r="D98">
        <v>114679</v>
      </c>
      <c r="E98" t="s">
        <v>445</v>
      </c>
      <c r="F98" s="10"/>
      <c r="G98" s="10"/>
      <c r="H98" s="1">
        <v>256</v>
      </c>
      <c r="I98" s="1">
        <v>474</v>
      </c>
      <c r="J98" s="10"/>
      <c r="K98" s="10"/>
      <c r="L98" s="11">
        <f t="shared" si="4"/>
        <v>256</v>
      </c>
      <c r="M98" s="9">
        <f t="shared" si="5"/>
        <v>0.54008438818565396</v>
      </c>
    </row>
    <row r="99" spans="1:13" ht="14.5" x14ac:dyDescent="0.35">
      <c r="A99">
        <v>145174</v>
      </c>
      <c r="B99" t="s">
        <v>431</v>
      </c>
      <c r="C99" s="9">
        <f t="shared" si="3"/>
        <v>0.17742918062747487</v>
      </c>
      <c r="D99">
        <v>114648</v>
      </c>
      <c r="E99" t="s">
        <v>446</v>
      </c>
      <c r="F99" s="10"/>
      <c r="G99" s="10"/>
      <c r="H99" s="1">
        <v>33</v>
      </c>
      <c r="I99" s="1">
        <v>486</v>
      </c>
      <c r="J99" s="10"/>
      <c r="K99" s="10"/>
      <c r="L99" s="11">
        <f t="shared" si="4"/>
        <v>33</v>
      </c>
      <c r="M99" s="9">
        <f t="shared" si="5"/>
        <v>6.7901234567901231E-2</v>
      </c>
    </row>
    <row r="100" spans="1:13" ht="14.5" x14ac:dyDescent="0.35">
      <c r="A100">
        <v>145174</v>
      </c>
      <c r="B100" t="s">
        <v>431</v>
      </c>
      <c r="C100" s="9">
        <f t="shared" si="3"/>
        <v>0.17742918062747487</v>
      </c>
      <c r="D100">
        <v>114656</v>
      </c>
      <c r="E100" t="s">
        <v>447</v>
      </c>
      <c r="F100" s="10"/>
      <c r="G100" s="10"/>
      <c r="H100" s="1">
        <v>23</v>
      </c>
      <c r="I100" s="1">
        <v>547</v>
      </c>
      <c r="J100" s="10"/>
      <c r="K100" s="10"/>
      <c r="L100" s="11">
        <f t="shared" si="4"/>
        <v>23</v>
      </c>
      <c r="M100" s="9">
        <f t="shared" si="5"/>
        <v>4.2047531992687383E-2</v>
      </c>
    </row>
    <row r="101" spans="1:13" ht="14.5" x14ac:dyDescent="0.35">
      <c r="A101">
        <v>145174</v>
      </c>
      <c r="B101" t="s">
        <v>431</v>
      </c>
      <c r="C101" s="9">
        <f t="shared" si="3"/>
        <v>0.17742918062747487</v>
      </c>
      <c r="D101">
        <v>114677</v>
      </c>
      <c r="E101" t="s">
        <v>448</v>
      </c>
      <c r="F101" s="10"/>
      <c r="G101" s="10"/>
      <c r="H101" s="1">
        <v>38</v>
      </c>
      <c r="I101" s="1">
        <v>589</v>
      </c>
      <c r="J101" s="10"/>
      <c r="K101" s="10"/>
      <c r="L101" s="11">
        <f t="shared" si="4"/>
        <v>38</v>
      </c>
      <c r="M101" s="9">
        <f t="shared" si="5"/>
        <v>6.4516129032258063E-2</v>
      </c>
    </row>
    <row r="102" spans="1:13" ht="14.5" x14ac:dyDescent="0.35">
      <c r="A102">
        <v>145174</v>
      </c>
      <c r="B102" t="s">
        <v>431</v>
      </c>
      <c r="C102" s="9">
        <f t="shared" si="3"/>
        <v>0.17742918062747487</v>
      </c>
      <c r="D102">
        <v>114674</v>
      </c>
      <c r="E102" t="s">
        <v>449</v>
      </c>
      <c r="F102" s="10"/>
      <c r="G102" s="10"/>
      <c r="H102" s="1">
        <v>261</v>
      </c>
      <c r="I102" s="1">
        <v>604</v>
      </c>
      <c r="J102" s="10"/>
      <c r="K102" s="10"/>
      <c r="L102" s="11">
        <f t="shared" si="4"/>
        <v>261</v>
      </c>
      <c r="M102" s="9">
        <f t="shared" si="5"/>
        <v>0.43211920529801323</v>
      </c>
    </row>
    <row r="103" spans="1:13" ht="14.5" x14ac:dyDescent="0.35">
      <c r="A103">
        <v>145174</v>
      </c>
      <c r="B103" t="s">
        <v>431</v>
      </c>
      <c r="C103" s="9">
        <f t="shared" si="3"/>
        <v>0.17742918062747487</v>
      </c>
      <c r="D103">
        <v>114694</v>
      </c>
      <c r="E103" t="s">
        <v>450</v>
      </c>
      <c r="F103" s="10"/>
      <c r="G103" s="10"/>
      <c r="H103" s="1">
        <v>62</v>
      </c>
      <c r="I103" s="1">
        <v>610</v>
      </c>
      <c r="J103" s="10"/>
      <c r="K103" s="10"/>
      <c r="L103" s="11">
        <f t="shared" si="4"/>
        <v>62</v>
      </c>
      <c r="M103" s="9">
        <f t="shared" si="5"/>
        <v>0.10163934426229508</v>
      </c>
    </row>
    <row r="104" spans="1:13" ht="14.5" x14ac:dyDescent="0.35">
      <c r="A104">
        <v>145174</v>
      </c>
      <c r="B104" t="s">
        <v>431</v>
      </c>
      <c r="C104" s="9">
        <f t="shared" si="3"/>
        <v>0.17742918062747487</v>
      </c>
      <c r="D104">
        <v>114667</v>
      </c>
      <c r="E104" t="s">
        <v>451</v>
      </c>
      <c r="F104" s="10"/>
      <c r="G104" s="10"/>
      <c r="H104" s="1">
        <v>25</v>
      </c>
      <c r="I104" s="1">
        <v>629</v>
      </c>
      <c r="J104" s="10"/>
      <c r="K104" s="10"/>
      <c r="L104" s="11">
        <f t="shared" si="4"/>
        <v>25</v>
      </c>
      <c r="M104" s="9">
        <f t="shared" si="5"/>
        <v>3.9745627980922099E-2</v>
      </c>
    </row>
    <row r="105" spans="1:13" ht="14.5" x14ac:dyDescent="0.35">
      <c r="A105">
        <v>145174</v>
      </c>
      <c r="B105" t="s">
        <v>431</v>
      </c>
      <c r="C105" s="9">
        <f t="shared" si="3"/>
        <v>0.17742918062747487</v>
      </c>
      <c r="D105">
        <v>114676</v>
      </c>
      <c r="E105" t="s">
        <v>452</v>
      </c>
      <c r="F105" s="10"/>
      <c r="G105" s="10"/>
      <c r="H105" s="1">
        <v>316</v>
      </c>
      <c r="I105" s="1">
        <v>647</v>
      </c>
      <c r="J105" s="10"/>
      <c r="K105" s="10"/>
      <c r="L105" s="11">
        <f t="shared" si="4"/>
        <v>316</v>
      </c>
      <c r="M105" s="9">
        <f t="shared" si="5"/>
        <v>0.48840803709428132</v>
      </c>
    </row>
    <row r="106" spans="1:13" ht="14.5" x14ac:dyDescent="0.35">
      <c r="A106">
        <v>145174</v>
      </c>
      <c r="B106" t="s">
        <v>431</v>
      </c>
      <c r="C106" s="9">
        <f t="shared" si="3"/>
        <v>0.17742918062747487</v>
      </c>
      <c r="D106">
        <v>114692</v>
      </c>
      <c r="E106" t="s">
        <v>453</v>
      </c>
      <c r="F106" s="10"/>
      <c r="G106" s="10"/>
      <c r="H106" s="1">
        <v>96</v>
      </c>
      <c r="I106" s="1">
        <v>741</v>
      </c>
      <c r="J106" s="10"/>
      <c r="K106" s="10"/>
      <c r="L106" s="11">
        <f t="shared" si="4"/>
        <v>96</v>
      </c>
      <c r="M106" s="9">
        <f t="shared" si="5"/>
        <v>0.12955465587044535</v>
      </c>
    </row>
    <row r="107" spans="1:13" ht="14.5" x14ac:dyDescent="0.35">
      <c r="A107">
        <v>145174</v>
      </c>
      <c r="B107" t="s">
        <v>431</v>
      </c>
      <c r="C107" s="9">
        <f t="shared" si="3"/>
        <v>0.17742918062747487</v>
      </c>
      <c r="D107">
        <v>114649</v>
      </c>
      <c r="E107" t="s">
        <v>454</v>
      </c>
      <c r="F107" s="10"/>
      <c r="G107" s="10"/>
      <c r="H107" s="1">
        <v>100</v>
      </c>
      <c r="I107" s="1">
        <v>796</v>
      </c>
      <c r="J107" s="10"/>
      <c r="K107" s="10"/>
      <c r="L107" s="11">
        <f t="shared" si="4"/>
        <v>100</v>
      </c>
      <c r="M107" s="9">
        <f t="shared" si="5"/>
        <v>0.12562814070351758</v>
      </c>
    </row>
    <row r="108" spans="1:13" ht="14.5" x14ac:dyDescent="0.35">
      <c r="A108">
        <v>145174</v>
      </c>
      <c r="B108" t="s">
        <v>431</v>
      </c>
      <c r="C108" s="9">
        <f t="shared" si="3"/>
        <v>0.17742918062747487</v>
      </c>
      <c r="D108">
        <v>114675</v>
      </c>
      <c r="E108" t="s">
        <v>455</v>
      </c>
      <c r="F108" s="10"/>
      <c r="G108" s="10"/>
      <c r="H108" s="1">
        <v>164</v>
      </c>
      <c r="I108" s="1">
        <v>956</v>
      </c>
      <c r="J108" s="10"/>
      <c r="K108" s="10"/>
      <c r="L108" s="11">
        <f t="shared" si="4"/>
        <v>164</v>
      </c>
      <c r="M108" s="9">
        <f t="shared" si="5"/>
        <v>0.17154811715481172</v>
      </c>
    </row>
    <row r="109" spans="1:13" ht="14.5" x14ac:dyDescent="0.35">
      <c r="A109">
        <v>145174</v>
      </c>
      <c r="B109" t="s">
        <v>431</v>
      </c>
      <c r="C109" s="9">
        <f t="shared" si="3"/>
        <v>0.17742918062747487</v>
      </c>
      <c r="D109">
        <v>114663</v>
      </c>
      <c r="E109" t="s">
        <v>456</v>
      </c>
      <c r="F109" s="10"/>
      <c r="G109" s="10"/>
      <c r="H109" s="1">
        <v>134</v>
      </c>
      <c r="I109" s="1">
        <v>981</v>
      </c>
      <c r="J109" s="10"/>
      <c r="K109" s="10"/>
      <c r="L109" s="11">
        <f t="shared" si="4"/>
        <v>134</v>
      </c>
      <c r="M109" s="9">
        <f t="shared" si="5"/>
        <v>0.1365953109072375</v>
      </c>
    </row>
    <row r="110" spans="1:13" ht="14.5" x14ac:dyDescent="0.35">
      <c r="A110">
        <v>145174</v>
      </c>
      <c r="B110" t="s">
        <v>431</v>
      </c>
      <c r="C110" s="9">
        <f t="shared" si="3"/>
        <v>0.17742918062747487</v>
      </c>
      <c r="D110">
        <v>114658</v>
      </c>
      <c r="E110" t="s">
        <v>457</v>
      </c>
      <c r="F110" s="10"/>
      <c r="G110" s="10"/>
      <c r="H110" s="1">
        <v>413</v>
      </c>
      <c r="I110" s="1">
        <v>1290</v>
      </c>
      <c r="J110" s="10"/>
      <c r="K110" s="10"/>
      <c r="L110" s="11">
        <f t="shared" si="4"/>
        <v>413</v>
      </c>
      <c r="M110" s="9">
        <f t="shared" si="5"/>
        <v>0.32015503875968992</v>
      </c>
    </row>
    <row r="111" spans="1:13" ht="14.5" x14ac:dyDescent="0.35">
      <c r="A111">
        <v>145174</v>
      </c>
      <c r="B111" t="s">
        <v>431</v>
      </c>
      <c r="C111" s="9">
        <f t="shared" si="3"/>
        <v>0.17742918062747487</v>
      </c>
      <c r="D111">
        <v>114653</v>
      </c>
      <c r="E111" t="s">
        <v>458</v>
      </c>
      <c r="F111" s="10"/>
      <c r="G111" s="10"/>
      <c r="H111" s="1">
        <v>153</v>
      </c>
      <c r="I111" s="1">
        <v>1536</v>
      </c>
      <c r="J111" s="10"/>
      <c r="K111" s="10"/>
      <c r="L111" s="11">
        <f t="shared" si="4"/>
        <v>153</v>
      </c>
      <c r="M111" s="9">
        <f t="shared" si="5"/>
        <v>9.9609375E-2</v>
      </c>
    </row>
    <row r="112" spans="1:13" ht="14.5" x14ac:dyDescent="0.35">
      <c r="A112">
        <v>145174</v>
      </c>
      <c r="B112" t="s">
        <v>431</v>
      </c>
      <c r="C112" s="9">
        <f t="shared" si="3"/>
        <v>0.17742918062747487</v>
      </c>
      <c r="D112">
        <v>114686</v>
      </c>
      <c r="E112" t="s">
        <v>459</v>
      </c>
      <c r="F112" s="10"/>
      <c r="G112" s="10"/>
      <c r="H112" s="1">
        <v>360</v>
      </c>
      <c r="I112" s="1">
        <v>1637</v>
      </c>
      <c r="J112" s="10"/>
      <c r="K112" s="10"/>
      <c r="L112" s="11">
        <f t="shared" si="4"/>
        <v>360</v>
      </c>
      <c r="M112" s="9">
        <f t="shared" si="5"/>
        <v>0.21991447770311545</v>
      </c>
    </row>
    <row r="113" spans="1:13" ht="14.5" x14ac:dyDescent="0.35">
      <c r="A113">
        <v>145174</v>
      </c>
      <c r="B113" t="s">
        <v>431</v>
      </c>
      <c r="C113" s="9">
        <f t="shared" si="3"/>
        <v>0.17742918062747487</v>
      </c>
      <c r="D113">
        <v>114666</v>
      </c>
      <c r="E113" t="s">
        <v>460</v>
      </c>
      <c r="F113" s="10"/>
      <c r="G113" s="10"/>
      <c r="H113" s="1">
        <v>173</v>
      </c>
      <c r="I113" s="1">
        <v>1820</v>
      </c>
      <c r="J113" s="10"/>
      <c r="K113" s="10"/>
      <c r="L113" s="11">
        <f t="shared" si="4"/>
        <v>173</v>
      </c>
      <c r="M113" s="9">
        <f t="shared" si="5"/>
        <v>9.505494505494505E-2</v>
      </c>
    </row>
    <row r="114" spans="1:13" ht="14.5" x14ac:dyDescent="0.35">
      <c r="A114">
        <v>145205</v>
      </c>
      <c r="B114" t="s">
        <v>461</v>
      </c>
      <c r="C114" s="9">
        <f t="shared" si="3"/>
        <v>0.32823667782502486</v>
      </c>
      <c r="D114">
        <v>222884</v>
      </c>
      <c r="E114" t="s">
        <v>462</v>
      </c>
      <c r="F114" s="10"/>
      <c r="G114" s="10"/>
      <c r="H114" s="1">
        <v>118</v>
      </c>
      <c r="I114" s="1">
        <v>205</v>
      </c>
      <c r="J114" s="10"/>
      <c r="K114" s="10"/>
      <c r="L114" s="11">
        <f t="shared" si="4"/>
        <v>118</v>
      </c>
      <c r="M114" s="9">
        <f t="shared" si="5"/>
        <v>0.57560975609756093</v>
      </c>
    </row>
    <row r="115" spans="1:13" ht="14.5" x14ac:dyDescent="0.35">
      <c r="A115">
        <v>145205</v>
      </c>
      <c r="B115" t="s">
        <v>461</v>
      </c>
      <c r="C115" s="9">
        <f t="shared" si="3"/>
        <v>0.32823667782502486</v>
      </c>
      <c r="D115">
        <v>115391</v>
      </c>
      <c r="E115" t="s">
        <v>463</v>
      </c>
      <c r="F115" s="10"/>
      <c r="G115" s="10"/>
      <c r="H115" s="1">
        <v>42</v>
      </c>
      <c r="I115" s="1">
        <v>251</v>
      </c>
      <c r="J115" s="10"/>
      <c r="K115" s="10"/>
      <c r="L115" s="11">
        <f t="shared" si="4"/>
        <v>42</v>
      </c>
      <c r="M115" s="9">
        <f t="shared" si="5"/>
        <v>0.16733067729083664</v>
      </c>
    </row>
    <row r="116" spans="1:13" ht="14.5" x14ac:dyDescent="0.35">
      <c r="A116">
        <v>145205</v>
      </c>
      <c r="B116" t="s">
        <v>461</v>
      </c>
      <c r="C116" s="9">
        <f t="shared" si="3"/>
        <v>0.32823667782502486</v>
      </c>
      <c r="D116">
        <v>115383</v>
      </c>
      <c r="E116" t="s">
        <v>464</v>
      </c>
      <c r="F116" s="10"/>
      <c r="G116" s="10"/>
      <c r="H116" s="1">
        <v>209</v>
      </c>
      <c r="I116" s="1">
        <v>262</v>
      </c>
      <c r="J116" s="10"/>
      <c r="K116" s="10"/>
      <c r="L116" s="11">
        <f t="shared" si="4"/>
        <v>209</v>
      </c>
      <c r="M116" s="9">
        <f t="shared" si="5"/>
        <v>0.79770992366412219</v>
      </c>
    </row>
    <row r="117" spans="1:13" ht="14.5" x14ac:dyDescent="0.35">
      <c r="A117">
        <v>145205</v>
      </c>
      <c r="B117" t="s">
        <v>461</v>
      </c>
      <c r="C117" s="9">
        <f t="shared" si="3"/>
        <v>0.32823667782502486</v>
      </c>
      <c r="D117">
        <v>115390</v>
      </c>
      <c r="E117" t="s">
        <v>465</v>
      </c>
      <c r="F117" s="10"/>
      <c r="G117" s="10"/>
      <c r="H117" s="1">
        <v>97</v>
      </c>
      <c r="I117" s="1">
        <v>273</v>
      </c>
      <c r="J117" s="10"/>
      <c r="K117" s="10"/>
      <c r="L117" s="11">
        <f t="shared" si="4"/>
        <v>97</v>
      </c>
      <c r="M117" s="9">
        <f t="shared" si="5"/>
        <v>0.35531135531135533</v>
      </c>
    </row>
    <row r="118" spans="1:13" ht="14.5" x14ac:dyDescent="0.35">
      <c r="A118">
        <v>145205</v>
      </c>
      <c r="B118" t="s">
        <v>461</v>
      </c>
      <c r="C118" s="9">
        <f t="shared" si="3"/>
        <v>0.32823667782502486</v>
      </c>
      <c r="D118">
        <v>115397</v>
      </c>
      <c r="E118" t="s">
        <v>466</v>
      </c>
      <c r="F118" s="10"/>
      <c r="G118" s="10"/>
      <c r="H118" s="1">
        <v>73</v>
      </c>
      <c r="I118" s="1">
        <v>275</v>
      </c>
      <c r="J118" s="10"/>
      <c r="K118" s="10"/>
      <c r="L118" s="11">
        <f t="shared" si="4"/>
        <v>73</v>
      </c>
      <c r="M118" s="9">
        <f t="shared" si="5"/>
        <v>0.26545454545454544</v>
      </c>
    </row>
    <row r="119" spans="1:13" ht="14.5" x14ac:dyDescent="0.35">
      <c r="A119">
        <v>145205</v>
      </c>
      <c r="B119" t="s">
        <v>461</v>
      </c>
      <c r="C119" s="9">
        <f t="shared" si="3"/>
        <v>0.32823667782502486</v>
      </c>
      <c r="D119">
        <v>115412</v>
      </c>
      <c r="E119" t="s">
        <v>467</v>
      </c>
      <c r="F119" s="10"/>
      <c r="G119" s="10"/>
      <c r="H119" s="1">
        <v>110</v>
      </c>
      <c r="I119" s="1">
        <v>293</v>
      </c>
      <c r="J119" s="10"/>
      <c r="K119" s="10"/>
      <c r="L119" s="11">
        <f t="shared" si="4"/>
        <v>110</v>
      </c>
      <c r="M119" s="9">
        <f t="shared" si="5"/>
        <v>0.37542662116040953</v>
      </c>
    </row>
    <row r="120" spans="1:13" ht="14.5" x14ac:dyDescent="0.35">
      <c r="A120">
        <v>145205</v>
      </c>
      <c r="B120" t="s">
        <v>461</v>
      </c>
      <c r="C120" s="9">
        <f t="shared" si="3"/>
        <v>0.32823667782502486</v>
      </c>
      <c r="D120">
        <v>115386</v>
      </c>
      <c r="E120" t="s">
        <v>468</v>
      </c>
      <c r="F120" s="10"/>
      <c r="G120" s="10"/>
      <c r="H120" s="1">
        <v>160</v>
      </c>
      <c r="I120" s="1">
        <v>325</v>
      </c>
      <c r="J120" s="10"/>
      <c r="K120" s="10"/>
      <c r="L120" s="11">
        <f t="shared" si="4"/>
        <v>160</v>
      </c>
      <c r="M120" s="9">
        <f t="shared" si="5"/>
        <v>0.49230769230769234</v>
      </c>
    </row>
    <row r="121" spans="1:13" ht="14.5" x14ac:dyDescent="0.35">
      <c r="A121">
        <v>145205</v>
      </c>
      <c r="B121" t="s">
        <v>461</v>
      </c>
      <c r="C121" s="9">
        <f t="shared" si="3"/>
        <v>0.32823667782502486</v>
      </c>
      <c r="D121">
        <v>115411</v>
      </c>
      <c r="E121" t="s">
        <v>469</v>
      </c>
      <c r="F121" s="10"/>
      <c r="G121" s="10"/>
      <c r="H121" s="1">
        <v>166</v>
      </c>
      <c r="I121" s="1">
        <v>344</v>
      </c>
      <c r="J121" s="10"/>
      <c r="K121" s="10"/>
      <c r="L121" s="11">
        <f t="shared" si="4"/>
        <v>166</v>
      </c>
      <c r="M121" s="9">
        <f t="shared" si="5"/>
        <v>0.48255813953488375</v>
      </c>
    </row>
    <row r="122" spans="1:13" ht="14.5" x14ac:dyDescent="0.35">
      <c r="A122">
        <v>145205</v>
      </c>
      <c r="B122" t="s">
        <v>461</v>
      </c>
      <c r="C122" s="9">
        <f t="shared" si="3"/>
        <v>0.32823667782502486</v>
      </c>
      <c r="D122">
        <v>16045911</v>
      </c>
      <c r="E122" t="s">
        <v>470</v>
      </c>
      <c r="F122" s="10"/>
      <c r="G122" s="10"/>
      <c r="H122" s="1">
        <v>56</v>
      </c>
      <c r="I122" s="1">
        <v>344</v>
      </c>
      <c r="J122" s="10"/>
      <c r="K122" s="10"/>
      <c r="L122" s="11">
        <f t="shared" si="4"/>
        <v>56</v>
      </c>
      <c r="M122" s="9">
        <f t="shared" si="5"/>
        <v>0.16279069767441862</v>
      </c>
    </row>
    <row r="123" spans="1:13" ht="14.5" x14ac:dyDescent="0.35">
      <c r="A123">
        <v>145205</v>
      </c>
      <c r="B123" t="s">
        <v>461</v>
      </c>
      <c r="C123" s="9">
        <f t="shared" si="3"/>
        <v>0.32823667782502486</v>
      </c>
      <c r="D123">
        <v>16064759</v>
      </c>
      <c r="E123" t="s">
        <v>471</v>
      </c>
      <c r="F123" s="10"/>
      <c r="G123" s="10"/>
      <c r="H123" s="1">
        <v>290</v>
      </c>
      <c r="I123" s="1">
        <v>352</v>
      </c>
      <c r="J123" s="10"/>
      <c r="K123" s="10"/>
      <c r="L123" s="11">
        <f t="shared" si="4"/>
        <v>290</v>
      </c>
      <c r="M123" s="9">
        <f t="shared" si="5"/>
        <v>0.82386363636363635</v>
      </c>
    </row>
    <row r="124" spans="1:13" ht="14.5" x14ac:dyDescent="0.35">
      <c r="A124">
        <v>145205</v>
      </c>
      <c r="B124" t="s">
        <v>461</v>
      </c>
      <c r="C124" s="9">
        <f t="shared" si="3"/>
        <v>0.32823667782502486</v>
      </c>
      <c r="D124">
        <v>115388</v>
      </c>
      <c r="E124" t="s">
        <v>472</v>
      </c>
      <c r="F124" s="10"/>
      <c r="G124" s="10"/>
      <c r="H124" s="1">
        <v>94</v>
      </c>
      <c r="I124" s="1">
        <v>356</v>
      </c>
      <c r="J124" s="10"/>
      <c r="K124" s="10"/>
      <c r="L124" s="11">
        <f t="shared" si="4"/>
        <v>94</v>
      </c>
      <c r="M124" s="9">
        <f t="shared" si="5"/>
        <v>0.2640449438202247</v>
      </c>
    </row>
    <row r="125" spans="1:13" ht="14.5" x14ac:dyDescent="0.35">
      <c r="A125">
        <v>145205</v>
      </c>
      <c r="B125" t="s">
        <v>461</v>
      </c>
      <c r="C125" s="9">
        <f t="shared" si="3"/>
        <v>0.32823667782502486</v>
      </c>
      <c r="D125">
        <v>224564</v>
      </c>
      <c r="E125" t="s">
        <v>473</v>
      </c>
      <c r="F125" s="10"/>
      <c r="G125" s="10"/>
      <c r="H125" s="1">
        <v>99</v>
      </c>
      <c r="I125" s="1">
        <v>364</v>
      </c>
      <c r="J125" s="10"/>
      <c r="K125" s="10"/>
      <c r="L125" s="11">
        <f t="shared" si="4"/>
        <v>99</v>
      </c>
      <c r="M125" s="9">
        <f t="shared" si="5"/>
        <v>0.27197802197802196</v>
      </c>
    </row>
    <row r="126" spans="1:13" ht="14.5" x14ac:dyDescent="0.35">
      <c r="A126">
        <v>145205</v>
      </c>
      <c r="B126" t="s">
        <v>461</v>
      </c>
      <c r="C126" s="9">
        <f t="shared" si="3"/>
        <v>0.32823667782502486</v>
      </c>
      <c r="D126">
        <v>115407</v>
      </c>
      <c r="E126" t="s">
        <v>474</v>
      </c>
      <c r="F126" s="10"/>
      <c r="G126" s="10"/>
      <c r="H126" s="1">
        <v>57</v>
      </c>
      <c r="I126" s="1">
        <v>395</v>
      </c>
      <c r="J126" s="10"/>
      <c r="K126" s="10"/>
      <c r="L126" s="11">
        <f t="shared" si="4"/>
        <v>57</v>
      </c>
      <c r="M126" s="9">
        <f t="shared" si="5"/>
        <v>0.14430379746835442</v>
      </c>
    </row>
    <row r="127" spans="1:13" ht="14.5" x14ac:dyDescent="0.35">
      <c r="A127">
        <v>145205</v>
      </c>
      <c r="B127" t="s">
        <v>461</v>
      </c>
      <c r="C127" s="9">
        <f t="shared" si="3"/>
        <v>0.32823667782502486</v>
      </c>
      <c r="D127">
        <v>115409</v>
      </c>
      <c r="E127" t="s">
        <v>475</v>
      </c>
      <c r="F127" s="10"/>
      <c r="G127" s="10"/>
      <c r="H127" s="1">
        <v>101</v>
      </c>
      <c r="I127" s="1">
        <v>437</v>
      </c>
      <c r="J127" s="10"/>
      <c r="K127" s="10"/>
      <c r="L127" s="11">
        <f t="shared" si="4"/>
        <v>101</v>
      </c>
      <c r="M127" s="9">
        <f t="shared" si="5"/>
        <v>0.2311212814645309</v>
      </c>
    </row>
    <row r="128" spans="1:13" ht="14.5" x14ac:dyDescent="0.35">
      <c r="A128">
        <v>145205</v>
      </c>
      <c r="B128" t="s">
        <v>461</v>
      </c>
      <c r="C128" s="9">
        <f t="shared" si="3"/>
        <v>0.32823667782502486</v>
      </c>
      <c r="D128">
        <v>115403</v>
      </c>
      <c r="E128" t="s">
        <v>476</v>
      </c>
      <c r="F128" s="10"/>
      <c r="G128" s="10"/>
      <c r="H128" s="1">
        <v>129</v>
      </c>
      <c r="I128" s="1">
        <v>449</v>
      </c>
      <c r="J128" s="10"/>
      <c r="K128" s="10"/>
      <c r="L128" s="11">
        <f t="shared" si="4"/>
        <v>129</v>
      </c>
      <c r="M128" s="9">
        <f t="shared" si="5"/>
        <v>0.28730512249443207</v>
      </c>
    </row>
    <row r="129" spans="1:13" ht="14.5" x14ac:dyDescent="0.35">
      <c r="A129">
        <v>145205</v>
      </c>
      <c r="B129" t="s">
        <v>461</v>
      </c>
      <c r="C129" s="9">
        <f t="shared" si="3"/>
        <v>0.32823667782502486</v>
      </c>
      <c r="D129">
        <v>115385</v>
      </c>
      <c r="E129" t="s">
        <v>477</v>
      </c>
      <c r="F129" s="10"/>
      <c r="G129" s="10"/>
      <c r="H129" s="1">
        <v>259</v>
      </c>
      <c r="I129" s="1">
        <v>541</v>
      </c>
      <c r="J129" s="10"/>
      <c r="K129" s="10"/>
      <c r="L129" s="11">
        <f t="shared" si="4"/>
        <v>259</v>
      </c>
      <c r="M129" s="9">
        <f t="shared" si="5"/>
        <v>0.47874306839186692</v>
      </c>
    </row>
    <row r="130" spans="1:13" ht="14.5" x14ac:dyDescent="0.35">
      <c r="A130">
        <v>145205</v>
      </c>
      <c r="B130" t="s">
        <v>461</v>
      </c>
      <c r="C130" s="9">
        <f t="shared" ref="C130:C193" si="6">SUMIF($B$2:$B$2999,B130,$L$2:$L$2999)/(SUMIF($B$2:$B$2999,B130,$I$2:$I$2999))</f>
        <v>0.32823667782502486</v>
      </c>
      <c r="D130">
        <v>115401</v>
      </c>
      <c r="E130" t="s">
        <v>478</v>
      </c>
      <c r="F130" s="10"/>
      <c r="G130" s="10"/>
      <c r="H130" s="1">
        <v>163</v>
      </c>
      <c r="I130" s="1">
        <v>623</v>
      </c>
      <c r="J130" s="10"/>
      <c r="K130" s="10"/>
      <c r="L130" s="11">
        <f t="shared" si="4"/>
        <v>163</v>
      </c>
      <c r="M130" s="9">
        <f t="shared" si="5"/>
        <v>0.26163723916532905</v>
      </c>
    </row>
    <row r="131" spans="1:13" ht="14.5" x14ac:dyDescent="0.35">
      <c r="A131">
        <v>145205</v>
      </c>
      <c r="B131" t="s">
        <v>461</v>
      </c>
      <c r="C131" s="9">
        <f t="shared" si="6"/>
        <v>0.32823667782502486</v>
      </c>
      <c r="D131">
        <v>115404</v>
      </c>
      <c r="E131" t="s">
        <v>479</v>
      </c>
      <c r="F131" s="10"/>
      <c r="G131" s="10"/>
      <c r="H131" s="1">
        <v>187</v>
      </c>
      <c r="I131" s="1">
        <v>646</v>
      </c>
      <c r="J131" s="10"/>
      <c r="K131" s="10"/>
      <c r="L131" s="11">
        <f t="shared" ref="L131:L194" si="7">IF(K131="",H131,(MIN(I131,(K131*1.6*I131))))</f>
        <v>187</v>
      </c>
      <c r="M131" s="9">
        <f t="shared" ref="M131:M194" si="8">IF(L131=0,0,(L131/I131))</f>
        <v>0.28947368421052633</v>
      </c>
    </row>
    <row r="132" spans="1:13" ht="14.5" x14ac:dyDescent="0.35">
      <c r="A132">
        <v>145205</v>
      </c>
      <c r="B132" t="s">
        <v>461</v>
      </c>
      <c r="C132" s="9">
        <f t="shared" si="6"/>
        <v>0.32823667782502486</v>
      </c>
      <c r="D132">
        <v>115392</v>
      </c>
      <c r="E132" t="s">
        <v>480</v>
      </c>
      <c r="F132" s="10"/>
      <c r="G132" s="10"/>
      <c r="H132" s="1">
        <v>213</v>
      </c>
      <c r="I132" s="1">
        <v>670</v>
      </c>
      <c r="J132" s="10"/>
      <c r="K132" s="10"/>
      <c r="L132" s="11">
        <f t="shared" si="7"/>
        <v>213</v>
      </c>
      <c r="M132" s="9">
        <f t="shared" si="8"/>
        <v>0.31791044776119404</v>
      </c>
    </row>
    <row r="133" spans="1:13" ht="14.5" x14ac:dyDescent="0.35">
      <c r="A133">
        <v>145205</v>
      </c>
      <c r="B133" t="s">
        <v>461</v>
      </c>
      <c r="C133" s="9">
        <f t="shared" si="6"/>
        <v>0.32823667782502486</v>
      </c>
      <c r="D133">
        <v>115396</v>
      </c>
      <c r="E133" t="s">
        <v>481</v>
      </c>
      <c r="F133" s="10"/>
      <c r="G133" s="10"/>
      <c r="H133" s="1">
        <v>226</v>
      </c>
      <c r="I133" s="1">
        <v>1150</v>
      </c>
      <c r="J133" s="10"/>
      <c r="K133" s="10"/>
      <c r="L133" s="11">
        <f t="shared" si="7"/>
        <v>226</v>
      </c>
      <c r="M133" s="9">
        <f t="shared" si="8"/>
        <v>0.19652173913043477</v>
      </c>
    </row>
    <row r="134" spans="1:13" ht="14.5" x14ac:dyDescent="0.35">
      <c r="A134">
        <v>145205</v>
      </c>
      <c r="B134" t="s">
        <v>461</v>
      </c>
      <c r="C134" s="9">
        <f t="shared" si="6"/>
        <v>0.32823667782502486</v>
      </c>
      <c r="D134">
        <v>115393</v>
      </c>
      <c r="E134" t="s">
        <v>482</v>
      </c>
      <c r="F134" s="10"/>
      <c r="G134" s="10"/>
      <c r="H134" s="1">
        <v>355</v>
      </c>
      <c r="I134" s="1">
        <v>1248</v>
      </c>
      <c r="J134" s="10"/>
      <c r="K134" s="10"/>
      <c r="L134" s="11">
        <f t="shared" si="7"/>
        <v>355</v>
      </c>
      <c r="M134" s="9">
        <f t="shared" si="8"/>
        <v>0.28445512820512819</v>
      </c>
    </row>
    <row r="135" spans="1:13" ht="14.5" x14ac:dyDescent="0.35">
      <c r="A135">
        <v>145205</v>
      </c>
      <c r="B135" t="s">
        <v>461</v>
      </c>
      <c r="C135" s="9">
        <f t="shared" si="6"/>
        <v>0.32823667782502486</v>
      </c>
      <c r="D135">
        <v>210678</v>
      </c>
      <c r="E135" t="s">
        <v>483</v>
      </c>
      <c r="F135" s="10"/>
      <c r="G135" s="10"/>
      <c r="H135" s="1">
        <v>424</v>
      </c>
      <c r="I135" s="1">
        <v>1250</v>
      </c>
      <c r="J135" s="10"/>
      <c r="K135" s="10"/>
      <c r="L135" s="11">
        <f t="shared" si="7"/>
        <v>424</v>
      </c>
      <c r="M135" s="9">
        <f t="shared" si="8"/>
        <v>0.3392</v>
      </c>
    </row>
    <row r="136" spans="1:13" ht="14.5" x14ac:dyDescent="0.35">
      <c r="A136">
        <v>145455</v>
      </c>
      <c r="B136" t="s">
        <v>484</v>
      </c>
      <c r="C136" s="9">
        <f t="shared" si="6"/>
        <v>0.21428571428571427</v>
      </c>
      <c r="D136">
        <v>116725</v>
      </c>
      <c r="E136" t="s">
        <v>485</v>
      </c>
      <c r="F136" s="10"/>
      <c r="G136" s="10"/>
      <c r="H136" s="1">
        <v>3</v>
      </c>
      <c r="I136" s="1">
        <v>14</v>
      </c>
      <c r="J136" s="10"/>
      <c r="K136" s="10"/>
      <c r="L136" s="11">
        <f t="shared" si="7"/>
        <v>3</v>
      </c>
      <c r="M136" s="9">
        <f t="shared" si="8"/>
        <v>0.21428571428571427</v>
      </c>
    </row>
    <row r="137" spans="1:13" ht="14.5" x14ac:dyDescent="0.35">
      <c r="A137">
        <v>145275</v>
      </c>
      <c r="B137" t="s">
        <v>486</v>
      </c>
      <c r="C137" s="9">
        <f t="shared" si="6"/>
        <v>0.57199607421601162</v>
      </c>
      <c r="D137">
        <v>16075550</v>
      </c>
      <c r="E137" t="s">
        <v>487</v>
      </c>
      <c r="F137" s="10"/>
      <c r="G137" s="10"/>
      <c r="H137" s="1">
        <v>0</v>
      </c>
      <c r="I137" s="1">
        <v>0</v>
      </c>
      <c r="J137" s="10"/>
      <c r="K137" s="10"/>
      <c r="L137" s="11">
        <f t="shared" si="7"/>
        <v>0</v>
      </c>
      <c r="M137" s="9">
        <f t="shared" si="8"/>
        <v>0</v>
      </c>
    </row>
    <row r="138" spans="1:13" ht="14.5" x14ac:dyDescent="0.35">
      <c r="A138">
        <v>145275</v>
      </c>
      <c r="B138" t="s">
        <v>486</v>
      </c>
      <c r="C138" s="9">
        <f t="shared" si="6"/>
        <v>0.57199607421601162</v>
      </c>
      <c r="D138">
        <v>17026736</v>
      </c>
      <c r="E138" t="s">
        <v>488</v>
      </c>
      <c r="F138" s="10"/>
      <c r="G138" s="10"/>
      <c r="H138" s="12">
        <v>100</v>
      </c>
      <c r="I138" s="1">
        <v>156</v>
      </c>
      <c r="J138" s="10"/>
      <c r="K138" s="10"/>
      <c r="L138" s="11">
        <f t="shared" si="7"/>
        <v>100</v>
      </c>
      <c r="M138" s="9">
        <f t="shared" si="8"/>
        <v>0.64102564102564108</v>
      </c>
    </row>
    <row r="139" spans="1:13" ht="14.5" x14ac:dyDescent="0.35">
      <c r="A139">
        <v>145275</v>
      </c>
      <c r="B139" t="s">
        <v>486</v>
      </c>
      <c r="C139" s="9">
        <f t="shared" si="6"/>
        <v>0.57199607421601162</v>
      </c>
      <c r="D139">
        <v>116180</v>
      </c>
      <c r="E139" t="s">
        <v>489</v>
      </c>
      <c r="F139" s="10"/>
      <c r="G139" s="10"/>
      <c r="H139" s="12">
        <v>184</v>
      </c>
      <c r="I139" s="1">
        <v>287</v>
      </c>
      <c r="J139" s="10"/>
      <c r="K139" s="10"/>
      <c r="L139" s="11">
        <f t="shared" si="7"/>
        <v>184</v>
      </c>
      <c r="M139" s="9">
        <f t="shared" si="8"/>
        <v>0.64111498257839716</v>
      </c>
    </row>
    <row r="140" spans="1:13" ht="14.5" x14ac:dyDescent="0.35">
      <c r="A140">
        <v>145275</v>
      </c>
      <c r="B140" t="s">
        <v>486</v>
      </c>
      <c r="C140" s="9">
        <f t="shared" si="6"/>
        <v>0.57199607421601162</v>
      </c>
      <c r="D140">
        <v>169748</v>
      </c>
      <c r="E140" t="s">
        <v>490</v>
      </c>
      <c r="F140" s="10"/>
      <c r="G140" s="10"/>
      <c r="H140" s="12">
        <v>209</v>
      </c>
      <c r="I140" s="1">
        <v>326</v>
      </c>
      <c r="J140" s="10"/>
      <c r="K140" s="10"/>
      <c r="L140" s="11">
        <f t="shared" si="7"/>
        <v>209</v>
      </c>
      <c r="M140" s="9">
        <f t="shared" si="8"/>
        <v>0.64110429447852757</v>
      </c>
    </row>
    <row r="141" spans="1:13" ht="14.5" x14ac:dyDescent="0.35">
      <c r="A141">
        <v>145275</v>
      </c>
      <c r="B141" t="s">
        <v>486</v>
      </c>
      <c r="C141" s="9">
        <f t="shared" si="6"/>
        <v>0.57199607421601162</v>
      </c>
      <c r="D141">
        <v>115696</v>
      </c>
      <c r="E141" t="s">
        <v>491</v>
      </c>
      <c r="F141" s="10"/>
      <c r="G141" s="10"/>
      <c r="H141" s="12">
        <v>229</v>
      </c>
      <c r="I141" s="1">
        <v>357</v>
      </c>
      <c r="J141" s="10"/>
      <c r="K141" s="10"/>
      <c r="L141" s="11">
        <f t="shared" si="7"/>
        <v>229</v>
      </c>
      <c r="M141" s="9">
        <f t="shared" si="8"/>
        <v>0.64145658263305327</v>
      </c>
    </row>
    <row r="142" spans="1:13" ht="14.5" x14ac:dyDescent="0.35">
      <c r="A142">
        <v>145275</v>
      </c>
      <c r="B142" t="s">
        <v>486</v>
      </c>
      <c r="C142" s="9">
        <f t="shared" si="6"/>
        <v>0.57199607421601162</v>
      </c>
      <c r="D142">
        <v>17026735</v>
      </c>
      <c r="E142" t="s">
        <v>492</v>
      </c>
      <c r="F142" s="10"/>
      <c r="G142" s="10"/>
      <c r="H142" s="12">
        <v>306</v>
      </c>
      <c r="I142" s="1">
        <v>478</v>
      </c>
      <c r="J142" s="10"/>
      <c r="K142" s="10"/>
      <c r="L142" s="11">
        <f t="shared" si="7"/>
        <v>306</v>
      </c>
      <c r="M142" s="9">
        <f t="shared" si="8"/>
        <v>0.64016736401673635</v>
      </c>
    </row>
    <row r="143" spans="1:13" ht="14.5" x14ac:dyDescent="0.35">
      <c r="A143">
        <v>145275</v>
      </c>
      <c r="B143" t="s">
        <v>486</v>
      </c>
      <c r="C143" s="9">
        <f t="shared" si="6"/>
        <v>0.57199607421601162</v>
      </c>
      <c r="D143">
        <v>115846</v>
      </c>
      <c r="E143" t="s">
        <v>493</v>
      </c>
      <c r="F143" s="10"/>
      <c r="G143" s="10"/>
      <c r="H143" s="12">
        <v>307</v>
      </c>
      <c r="I143" s="1">
        <v>480</v>
      </c>
      <c r="J143" s="10"/>
      <c r="K143" s="10"/>
      <c r="L143" s="11">
        <f t="shared" si="7"/>
        <v>307</v>
      </c>
      <c r="M143" s="9">
        <f t="shared" si="8"/>
        <v>0.63958333333333328</v>
      </c>
    </row>
    <row r="144" spans="1:13" ht="14.5" x14ac:dyDescent="0.35">
      <c r="A144">
        <v>145275</v>
      </c>
      <c r="B144" t="s">
        <v>486</v>
      </c>
      <c r="C144" s="9">
        <f t="shared" si="6"/>
        <v>0.57199607421601162</v>
      </c>
      <c r="D144">
        <v>115698</v>
      </c>
      <c r="E144" t="s">
        <v>494</v>
      </c>
      <c r="F144" s="10"/>
      <c r="G144" s="10"/>
      <c r="H144" s="12">
        <v>154</v>
      </c>
      <c r="I144" s="1">
        <v>486</v>
      </c>
      <c r="J144" s="10"/>
      <c r="K144" s="10"/>
      <c r="L144" s="11">
        <f t="shared" si="7"/>
        <v>154</v>
      </c>
      <c r="M144" s="9">
        <f t="shared" si="8"/>
        <v>0.3168724279835391</v>
      </c>
    </row>
    <row r="145" spans="1:13" ht="14.5" x14ac:dyDescent="0.35">
      <c r="A145">
        <v>145275</v>
      </c>
      <c r="B145" t="s">
        <v>486</v>
      </c>
      <c r="C145" s="9">
        <f t="shared" si="6"/>
        <v>0.57199607421601162</v>
      </c>
      <c r="D145">
        <v>115700</v>
      </c>
      <c r="E145" t="s">
        <v>495</v>
      </c>
      <c r="F145" s="10"/>
      <c r="G145" s="10"/>
      <c r="H145" s="12">
        <v>341</v>
      </c>
      <c r="I145" s="1">
        <v>532</v>
      </c>
      <c r="J145" s="10"/>
      <c r="K145" s="10"/>
      <c r="L145" s="11">
        <f t="shared" si="7"/>
        <v>341</v>
      </c>
      <c r="M145" s="9">
        <f t="shared" si="8"/>
        <v>0.64097744360902253</v>
      </c>
    </row>
    <row r="146" spans="1:13" ht="14.5" x14ac:dyDescent="0.35">
      <c r="A146">
        <v>145275</v>
      </c>
      <c r="B146" t="s">
        <v>486</v>
      </c>
      <c r="C146" s="9">
        <f t="shared" si="6"/>
        <v>0.57199607421601162</v>
      </c>
      <c r="D146">
        <v>115837</v>
      </c>
      <c r="E146" t="s">
        <v>496</v>
      </c>
      <c r="F146" s="10"/>
      <c r="G146" s="10"/>
      <c r="H146" s="12">
        <v>341</v>
      </c>
      <c r="I146" s="1">
        <v>532</v>
      </c>
      <c r="J146" s="10"/>
      <c r="K146" s="10"/>
      <c r="L146" s="11">
        <f t="shared" si="7"/>
        <v>341</v>
      </c>
      <c r="M146" s="9">
        <f t="shared" si="8"/>
        <v>0.64097744360902253</v>
      </c>
    </row>
    <row r="147" spans="1:13" ht="14.5" x14ac:dyDescent="0.35">
      <c r="A147">
        <v>145275</v>
      </c>
      <c r="B147" t="s">
        <v>486</v>
      </c>
      <c r="C147" s="9">
        <f t="shared" si="6"/>
        <v>0.57199607421601162</v>
      </c>
      <c r="D147">
        <v>16051457</v>
      </c>
      <c r="E147" t="s">
        <v>497</v>
      </c>
      <c r="F147" s="10"/>
      <c r="G147" s="10"/>
      <c r="H147" s="12">
        <v>349</v>
      </c>
      <c r="I147" s="1">
        <v>545</v>
      </c>
      <c r="J147" s="10"/>
      <c r="K147" s="10"/>
      <c r="L147" s="11">
        <f t="shared" si="7"/>
        <v>349</v>
      </c>
      <c r="M147" s="9">
        <f t="shared" si="8"/>
        <v>0.6403669724770642</v>
      </c>
    </row>
    <row r="148" spans="1:13" ht="14.5" x14ac:dyDescent="0.35">
      <c r="A148">
        <v>145275</v>
      </c>
      <c r="B148" t="s">
        <v>486</v>
      </c>
      <c r="C148" s="9">
        <f t="shared" si="6"/>
        <v>0.57199607421601162</v>
      </c>
      <c r="D148">
        <v>115976</v>
      </c>
      <c r="E148" t="s">
        <v>498</v>
      </c>
      <c r="F148" s="10"/>
      <c r="G148" s="10"/>
      <c r="H148" s="12">
        <v>351</v>
      </c>
      <c r="I148" s="1">
        <v>548</v>
      </c>
      <c r="J148" s="10"/>
      <c r="K148" s="10"/>
      <c r="L148" s="11">
        <f t="shared" si="7"/>
        <v>351</v>
      </c>
      <c r="M148" s="9">
        <f t="shared" si="8"/>
        <v>0.64051094890510951</v>
      </c>
    </row>
    <row r="149" spans="1:13" ht="14.5" x14ac:dyDescent="0.35">
      <c r="A149">
        <v>145275</v>
      </c>
      <c r="B149" t="s">
        <v>486</v>
      </c>
      <c r="C149" s="9">
        <f t="shared" si="6"/>
        <v>0.57199607421601162</v>
      </c>
      <c r="D149">
        <v>115845</v>
      </c>
      <c r="E149" t="s">
        <v>499</v>
      </c>
      <c r="F149" s="10"/>
      <c r="G149" s="10"/>
      <c r="H149" s="12">
        <v>352</v>
      </c>
      <c r="I149" s="1">
        <v>550</v>
      </c>
      <c r="J149" s="10"/>
      <c r="K149" s="10"/>
      <c r="L149" s="11">
        <f t="shared" si="7"/>
        <v>352</v>
      </c>
      <c r="M149" s="9">
        <f t="shared" si="8"/>
        <v>0.64</v>
      </c>
    </row>
    <row r="150" spans="1:13" ht="14.5" x14ac:dyDescent="0.35">
      <c r="A150">
        <v>145275</v>
      </c>
      <c r="B150" t="s">
        <v>486</v>
      </c>
      <c r="C150" s="9">
        <f t="shared" si="6"/>
        <v>0.57199607421601162</v>
      </c>
      <c r="D150">
        <v>115701</v>
      </c>
      <c r="E150" t="s">
        <v>500</v>
      </c>
      <c r="F150" s="10"/>
      <c r="G150" s="10"/>
      <c r="H150" s="12">
        <v>373</v>
      </c>
      <c r="I150" s="1">
        <v>583</v>
      </c>
      <c r="J150" s="10"/>
      <c r="K150" s="10"/>
      <c r="L150" s="11">
        <f t="shared" si="7"/>
        <v>373</v>
      </c>
      <c r="M150" s="9">
        <f t="shared" si="8"/>
        <v>0.63979416809605494</v>
      </c>
    </row>
    <row r="151" spans="1:13" ht="14.5" x14ac:dyDescent="0.35">
      <c r="A151">
        <v>145275</v>
      </c>
      <c r="B151" t="s">
        <v>486</v>
      </c>
      <c r="C151" s="9">
        <f t="shared" si="6"/>
        <v>0.57199607421601162</v>
      </c>
      <c r="D151">
        <v>165120</v>
      </c>
      <c r="E151" t="s">
        <v>501</v>
      </c>
      <c r="F151" s="10"/>
      <c r="G151" s="10"/>
      <c r="H151" s="12">
        <v>383</v>
      </c>
      <c r="I151" s="1">
        <v>598</v>
      </c>
      <c r="J151" s="10"/>
      <c r="K151" s="10"/>
      <c r="L151" s="11">
        <f t="shared" si="7"/>
        <v>383</v>
      </c>
      <c r="M151" s="9">
        <f t="shared" si="8"/>
        <v>0.64046822742474918</v>
      </c>
    </row>
    <row r="152" spans="1:13" ht="14.5" x14ac:dyDescent="0.35">
      <c r="A152">
        <v>145275</v>
      </c>
      <c r="B152" t="s">
        <v>486</v>
      </c>
      <c r="C152" s="9">
        <f t="shared" si="6"/>
        <v>0.57199607421601162</v>
      </c>
      <c r="D152">
        <v>115975</v>
      </c>
      <c r="E152" t="s">
        <v>502</v>
      </c>
      <c r="F152" s="10"/>
      <c r="G152" s="10"/>
      <c r="H152" s="12">
        <v>386</v>
      </c>
      <c r="I152" s="1">
        <v>602</v>
      </c>
      <c r="J152" s="10"/>
      <c r="K152" s="10"/>
      <c r="L152" s="11">
        <f t="shared" si="7"/>
        <v>386</v>
      </c>
      <c r="M152" s="9">
        <f t="shared" si="8"/>
        <v>0.64119601328903653</v>
      </c>
    </row>
    <row r="153" spans="1:13" ht="14.5" x14ac:dyDescent="0.35">
      <c r="A153">
        <v>145275</v>
      </c>
      <c r="B153" t="s">
        <v>486</v>
      </c>
      <c r="C153" s="9">
        <f t="shared" si="6"/>
        <v>0.57199607421601162</v>
      </c>
      <c r="D153">
        <v>115835</v>
      </c>
      <c r="E153" t="s">
        <v>503</v>
      </c>
      <c r="F153" s="10"/>
      <c r="G153" s="10"/>
      <c r="H153" s="12">
        <v>396</v>
      </c>
      <c r="I153" s="1">
        <v>619</v>
      </c>
      <c r="J153" s="10"/>
      <c r="K153" s="10"/>
      <c r="L153" s="11">
        <f t="shared" si="7"/>
        <v>396</v>
      </c>
      <c r="M153" s="9">
        <f t="shared" si="8"/>
        <v>0.63974151857835215</v>
      </c>
    </row>
    <row r="154" spans="1:13" ht="14.5" x14ac:dyDescent="0.35">
      <c r="A154">
        <v>145275</v>
      </c>
      <c r="B154" t="s">
        <v>486</v>
      </c>
      <c r="C154" s="9">
        <f t="shared" si="6"/>
        <v>0.57199607421601162</v>
      </c>
      <c r="D154">
        <v>234211</v>
      </c>
      <c r="E154" t="s">
        <v>504</v>
      </c>
      <c r="F154" s="10"/>
      <c r="G154" s="10"/>
      <c r="H154" s="12">
        <v>269</v>
      </c>
      <c r="I154" s="1">
        <v>639</v>
      </c>
      <c r="J154" s="10"/>
      <c r="K154" s="10"/>
      <c r="L154" s="11">
        <f t="shared" si="7"/>
        <v>269</v>
      </c>
      <c r="M154" s="9">
        <f t="shared" si="8"/>
        <v>0.4209702660406886</v>
      </c>
    </row>
    <row r="155" spans="1:13" ht="14.5" x14ac:dyDescent="0.35">
      <c r="A155">
        <v>145275</v>
      </c>
      <c r="B155" t="s">
        <v>486</v>
      </c>
      <c r="C155" s="9">
        <f t="shared" si="6"/>
        <v>0.57199607421601162</v>
      </c>
      <c r="D155">
        <v>115838</v>
      </c>
      <c r="E155" t="s">
        <v>505</v>
      </c>
      <c r="F155" s="10"/>
      <c r="G155" s="10"/>
      <c r="H155" s="12">
        <v>420</v>
      </c>
      <c r="I155" s="1">
        <v>656</v>
      </c>
      <c r="J155" s="10"/>
      <c r="K155" s="10"/>
      <c r="L155" s="11">
        <f t="shared" si="7"/>
        <v>420</v>
      </c>
      <c r="M155" s="9">
        <f t="shared" si="8"/>
        <v>0.6402439024390244</v>
      </c>
    </row>
    <row r="156" spans="1:13" ht="14.5" x14ac:dyDescent="0.35">
      <c r="A156">
        <v>145275</v>
      </c>
      <c r="B156" t="s">
        <v>486</v>
      </c>
      <c r="C156" s="9">
        <f t="shared" si="6"/>
        <v>0.57199607421601162</v>
      </c>
      <c r="D156">
        <v>115841</v>
      </c>
      <c r="E156" t="s">
        <v>506</v>
      </c>
      <c r="F156" s="10"/>
      <c r="G156" s="10"/>
      <c r="H156" s="12">
        <v>253</v>
      </c>
      <c r="I156" s="1">
        <v>678</v>
      </c>
      <c r="J156" s="10"/>
      <c r="K156" s="10"/>
      <c r="L156" s="11">
        <f t="shared" si="7"/>
        <v>253</v>
      </c>
      <c r="M156" s="9">
        <f t="shared" si="8"/>
        <v>0.37315634218289084</v>
      </c>
    </row>
    <row r="157" spans="1:13" ht="14.5" x14ac:dyDescent="0.35">
      <c r="A157">
        <v>145275</v>
      </c>
      <c r="B157" t="s">
        <v>486</v>
      </c>
      <c r="C157" s="9">
        <f t="shared" si="6"/>
        <v>0.57199607421601162</v>
      </c>
      <c r="D157">
        <v>115697</v>
      </c>
      <c r="E157" t="s">
        <v>507</v>
      </c>
      <c r="F157" s="10"/>
      <c r="G157" s="10"/>
      <c r="H157" s="12">
        <v>265</v>
      </c>
      <c r="I157" s="1">
        <v>684</v>
      </c>
      <c r="J157" s="10"/>
      <c r="K157" s="10"/>
      <c r="L157" s="11">
        <f t="shared" si="7"/>
        <v>265</v>
      </c>
      <c r="M157" s="9">
        <f t="shared" si="8"/>
        <v>0.38742690058479534</v>
      </c>
    </row>
    <row r="158" spans="1:13" ht="14.5" x14ac:dyDescent="0.35">
      <c r="A158">
        <v>145275</v>
      </c>
      <c r="B158" t="s">
        <v>486</v>
      </c>
      <c r="C158" s="9">
        <f t="shared" si="6"/>
        <v>0.57199607421601162</v>
      </c>
      <c r="D158">
        <v>16051456</v>
      </c>
      <c r="E158" t="s">
        <v>508</v>
      </c>
      <c r="F158" s="10"/>
      <c r="G158" s="10"/>
      <c r="H158" s="12">
        <v>210</v>
      </c>
      <c r="I158" s="1">
        <v>705</v>
      </c>
      <c r="J158" s="10"/>
      <c r="K158" s="10"/>
      <c r="L158" s="11">
        <f t="shared" si="7"/>
        <v>210</v>
      </c>
      <c r="M158" s="9">
        <f t="shared" si="8"/>
        <v>0.2978723404255319</v>
      </c>
    </row>
    <row r="159" spans="1:13" ht="14.5" x14ac:dyDescent="0.35">
      <c r="A159">
        <v>145275</v>
      </c>
      <c r="B159" t="s">
        <v>486</v>
      </c>
      <c r="C159" s="9">
        <f t="shared" si="6"/>
        <v>0.57199607421601162</v>
      </c>
      <c r="D159">
        <v>115842</v>
      </c>
      <c r="E159" t="s">
        <v>509</v>
      </c>
      <c r="F159" s="10"/>
      <c r="G159" s="10"/>
      <c r="H159" s="12">
        <v>392</v>
      </c>
      <c r="I159" s="1">
        <v>734</v>
      </c>
      <c r="J159" s="10"/>
      <c r="K159" s="10"/>
      <c r="L159" s="11">
        <f t="shared" si="7"/>
        <v>392</v>
      </c>
      <c r="M159" s="9">
        <f t="shared" si="8"/>
        <v>0.5340599455040872</v>
      </c>
    </row>
    <row r="160" spans="1:13" ht="14.5" x14ac:dyDescent="0.35">
      <c r="A160">
        <v>145275</v>
      </c>
      <c r="B160" t="s">
        <v>486</v>
      </c>
      <c r="C160" s="9">
        <f t="shared" si="6"/>
        <v>0.57199607421601162</v>
      </c>
      <c r="D160">
        <v>115968</v>
      </c>
      <c r="E160" t="s">
        <v>510</v>
      </c>
      <c r="F160" s="10"/>
      <c r="G160" s="10"/>
      <c r="H160" s="12">
        <v>470</v>
      </c>
      <c r="I160" s="1">
        <v>734</v>
      </c>
      <c r="J160" s="10"/>
      <c r="K160" s="10"/>
      <c r="L160" s="11">
        <f t="shared" si="7"/>
        <v>470</v>
      </c>
      <c r="M160" s="9">
        <f t="shared" si="8"/>
        <v>0.64032697547683926</v>
      </c>
    </row>
    <row r="161" spans="1:13" ht="14.5" x14ac:dyDescent="0.35">
      <c r="A161">
        <v>145275</v>
      </c>
      <c r="B161" t="s">
        <v>486</v>
      </c>
      <c r="C161" s="9">
        <f t="shared" si="6"/>
        <v>0.57199607421601162</v>
      </c>
      <c r="D161">
        <v>115840</v>
      </c>
      <c r="E161" t="s">
        <v>511</v>
      </c>
      <c r="F161" s="10"/>
      <c r="G161" s="10"/>
      <c r="H161" s="12">
        <v>477</v>
      </c>
      <c r="I161" s="1">
        <v>744</v>
      </c>
      <c r="J161" s="10"/>
      <c r="K161" s="10"/>
      <c r="L161" s="11">
        <f t="shared" si="7"/>
        <v>477</v>
      </c>
      <c r="M161" s="9">
        <f t="shared" si="8"/>
        <v>0.6411290322580645</v>
      </c>
    </row>
    <row r="162" spans="1:13" ht="14.5" x14ac:dyDescent="0.35">
      <c r="A162">
        <v>145275</v>
      </c>
      <c r="B162" t="s">
        <v>486</v>
      </c>
      <c r="C162" s="9">
        <f t="shared" si="6"/>
        <v>0.57199607421601162</v>
      </c>
      <c r="D162">
        <v>16051458</v>
      </c>
      <c r="E162" t="s">
        <v>512</v>
      </c>
      <c r="F162" s="10"/>
      <c r="G162" s="10"/>
      <c r="H162" s="12">
        <v>563</v>
      </c>
      <c r="I162" s="1">
        <v>879</v>
      </c>
      <c r="J162" s="10"/>
      <c r="K162" s="10"/>
      <c r="L162" s="11">
        <f t="shared" si="7"/>
        <v>563</v>
      </c>
      <c r="M162" s="9">
        <f t="shared" si="8"/>
        <v>0.64050056882821393</v>
      </c>
    </row>
    <row r="163" spans="1:13" ht="14.5" x14ac:dyDescent="0.35">
      <c r="A163">
        <v>145275</v>
      </c>
      <c r="B163" t="s">
        <v>486</v>
      </c>
      <c r="C163" s="9">
        <f t="shared" si="6"/>
        <v>0.57199607421601162</v>
      </c>
      <c r="D163">
        <v>115969</v>
      </c>
      <c r="E163" t="s">
        <v>513</v>
      </c>
      <c r="F163" s="10"/>
      <c r="G163" s="10"/>
      <c r="H163" s="12">
        <v>564</v>
      </c>
      <c r="I163" s="1">
        <v>880</v>
      </c>
      <c r="J163" s="10"/>
      <c r="K163" s="10"/>
      <c r="L163" s="11">
        <f t="shared" si="7"/>
        <v>564</v>
      </c>
      <c r="M163" s="9">
        <f t="shared" si="8"/>
        <v>0.64090909090909087</v>
      </c>
    </row>
    <row r="164" spans="1:13" ht="14.5" x14ac:dyDescent="0.35">
      <c r="A164">
        <v>145275</v>
      </c>
      <c r="B164" t="s">
        <v>486</v>
      </c>
      <c r="C164" s="9">
        <f t="shared" si="6"/>
        <v>0.57199607421601162</v>
      </c>
      <c r="D164">
        <v>115839</v>
      </c>
      <c r="E164" t="s">
        <v>514</v>
      </c>
      <c r="F164" s="10"/>
      <c r="G164" s="10"/>
      <c r="H164" s="12">
        <v>1138</v>
      </c>
      <c r="I164" s="1">
        <v>1776</v>
      </c>
      <c r="J164" s="10"/>
      <c r="K164" s="10"/>
      <c r="L164" s="11">
        <f t="shared" si="7"/>
        <v>1138</v>
      </c>
      <c r="M164" s="9">
        <f t="shared" si="8"/>
        <v>0.64076576576576572</v>
      </c>
    </row>
    <row r="165" spans="1:13" ht="14.5" x14ac:dyDescent="0.35">
      <c r="A165">
        <v>145275</v>
      </c>
      <c r="B165" t="s">
        <v>486</v>
      </c>
      <c r="C165" s="9">
        <f t="shared" si="6"/>
        <v>0.57199607421601162</v>
      </c>
      <c r="D165">
        <v>16029836</v>
      </c>
      <c r="E165" t="s">
        <v>515</v>
      </c>
      <c r="F165" s="10"/>
      <c r="G165" s="10"/>
      <c r="H165" s="12">
        <v>787</v>
      </c>
      <c r="I165" s="1">
        <v>2002</v>
      </c>
      <c r="J165" s="10"/>
      <c r="K165" s="10"/>
      <c r="L165" s="11">
        <f t="shared" si="7"/>
        <v>787</v>
      </c>
      <c r="M165" s="9">
        <f t="shared" si="8"/>
        <v>0.39310689310689312</v>
      </c>
    </row>
    <row r="166" spans="1:13" ht="14.5" x14ac:dyDescent="0.35">
      <c r="A166">
        <v>145275</v>
      </c>
      <c r="B166" t="s">
        <v>486</v>
      </c>
      <c r="C166" s="9">
        <f t="shared" si="6"/>
        <v>0.57199607421601162</v>
      </c>
      <c r="D166">
        <v>115836</v>
      </c>
      <c r="E166" t="s">
        <v>516</v>
      </c>
      <c r="F166" s="10"/>
      <c r="G166" s="10"/>
      <c r="H166" s="12">
        <v>1670</v>
      </c>
      <c r="I166" s="1">
        <v>2607</v>
      </c>
      <c r="J166" s="10"/>
      <c r="K166" s="10"/>
      <c r="L166" s="11">
        <f t="shared" si="7"/>
        <v>1670</v>
      </c>
      <c r="M166" s="9">
        <f t="shared" si="8"/>
        <v>0.64058304564633683</v>
      </c>
    </row>
    <row r="167" spans="1:13" ht="14.5" x14ac:dyDescent="0.35">
      <c r="A167">
        <v>145515</v>
      </c>
      <c r="B167" t="s">
        <v>517</v>
      </c>
      <c r="C167" s="9">
        <f t="shared" si="6"/>
        <v>0.46956521739130436</v>
      </c>
      <c r="D167">
        <v>116975</v>
      </c>
      <c r="E167" t="s">
        <v>518</v>
      </c>
      <c r="F167" s="10"/>
      <c r="G167" s="10"/>
      <c r="H167" s="1">
        <v>54</v>
      </c>
      <c r="I167" s="1">
        <v>115</v>
      </c>
      <c r="J167" s="10"/>
      <c r="K167" s="10"/>
      <c r="L167" s="11">
        <f t="shared" si="7"/>
        <v>54</v>
      </c>
      <c r="M167" s="9">
        <f t="shared" si="8"/>
        <v>0.46956521739130436</v>
      </c>
    </row>
    <row r="168" spans="1:13" ht="14.5" x14ac:dyDescent="0.35">
      <c r="A168">
        <v>21973</v>
      </c>
      <c r="B168" t="s">
        <v>519</v>
      </c>
      <c r="C168" s="9">
        <f t="shared" si="6"/>
        <v>1</v>
      </c>
      <c r="D168">
        <v>116639</v>
      </c>
      <c r="E168" t="s">
        <v>323</v>
      </c>
      <c r="F168" s="10"/>
      <c r="G168" s="10"/>
      <c r="H168" s="1">
        <v>220</v>
      </c>
      <c r="I168" s="1">
        <v>220</v>
      </c>
      <c r="J168" s="10"/>
      <c r="K168" s="10"/>
      <c r="L168" s="11">
        <f t="shared" si="7"/>
        <v>220</v>
      </c>
      <c r="M168" s="9">
        <f t="shared" si="8"/>
        <v>1</v>
      </c>
    </row>
    <row r="169" spans="1:13" ht="14.5" x14ac:dyDescent="0.35">
      <c r="A169">
        <v>145209</v>
      </c>
      <c r="B169" t="s">
        <v>520</v>
      </c>
      <c r="C169" s="9">
        <f t="shared" si="6"/>
        <v>0.45436986962819892</v>
      </c>
      <c r="D169">
        <v>115578</v>
      </c>
      <c r="E169" t="s">
        <v>521</v>
      </c>
      <c r="F169" s="10"/>
      <c r="G169" s="10"/>
      <c r="H169" s="1">
        <v>0</v>
      </c>
      <c r="I169" s="1">
        <v>17</v>
      </c>
      <c r="J169" s="10"/>
      <c r="K169" s="10"/>
      <c r="L169" s="11">
        <f t="shared" si="7"/>
        <v>0</v>
      </c>
      <c r="M169" s="9">
        <f t="shared" si="8"/>
        <v>0</v>
      </c>
    </row>
    <row r="170" spans="1:13" ht="14.5" x14ac:dyDescent="0.35">
      <c r="A170">
        <v>145209</v>
      </c>
      <c r="B170" t="s">
        <v>520</v>
      </c>
      <c r="C170" s="9">
        <f t="shared" si="6"/>
        <v>0.45436986962819892</v>
      </c>
      <c r="D170">
        <v>115422</v>
      </c>
      <c r="E170" t="s">
        <v>522</v>
      </c>
      <c r="F170" s="10"/>
      <c r="G170" s="10"/>
      <c r="H170" s="1">
        <v>227</v>
      </c>
      <c r="I170" s="1">
        <v>458</v>
      </c>
      <c r="J170" s="10"/>
      <c r="K170" s="10"/>
      <c r="L170" s="11">
        <f t="shared" si="7"/>
        <v>227</v>
      </c>
      <c r="M170" s="9">
        <f t="shared" si="8"/>
        <v>0.49563318777292575</v>
      </c>
    </row>
    <row r="171" spans="1:13" ht="14.5" x14ac:dyDescent="0.35">
      <c r="A171">
        <v>145209</v>
      </c>
      <c r="B171" t="s">
        <v>520</v>
      </c>
      <c r="C171" s="9">
        <f t="shared" si="6"/>
        <v>0.45436986962819892</v>
      </c>
      <c r="D171">
        <v>193224</v>
      </c>
      <c r="E171" t="s">
        <v>523</v>
      </c>
      <c r="F171" s="10"/>
      <c r="G171" s="10"/>
      <c r="H171" s="1">
        <v>212</v>
      </c>
      <c r="I171" s="1">
        <v>477</v>
      </c>
      <c r="J171" s="10"/>
      <c r="K171" s="10"/>
      <c r="L171" s="11">
        <f t="shared" si="7"/>
        <v>212</v>
      </c>
      <c r="M171" s="9">
        <f t="shared" si="8"/>
        <v>0.44444444444444442</v>
      </c>
    </row>
    <row r="172" spans="1:13" ht="14.5" x14ac:dyDescent="0.35">
      <c r="A172">
        <v>145209</v>
      </c>
      <c r="B172" t="s">
        <v>520</v>
      </c>
      <c r="C172" s="9">
        <f t="shared" si="6"/>
        <v>0.45436986962819892</v>
      </c>
      <c r="D172">
        <v>115424</v>
      </c>
      <c r="E172" t="s">
        <v>524</v>
      </c>
      <c r="F172" s="10"/>
      <c r="G172" s="10"/>
      <c r="H172" s="1">
        <v>240</v>
      </c>
      <c r="I172" s="1">
        <v>487</v>
      </c>
      <c r="J172" s="10"/>
      <c r="K172" s="10"/>
      <c r="L172" s="11">
        <f t="shared" si="7"/>
        <v>240</v>
      </c>
      <c r="M172" s="9">
        <f t="shared" si="8"/>
        <v>0.49281314168377821</v>
      </c>
    </row>
    <row r="173" spans="1:13" ht="14.5" x14ac:dyDescent="0.35">
      <c r="A173">
        <v>145209</v>
      </c>
      <c r="B173" t="s">
        <v>520</v>
      </c>
      <c r="C173" s="9">
        <f t="shared" si="6"/>
        <v>0.45436986962819892</v>
      </c>
      <c r="D173">
        <v>115423</v>
      </c>
      <c r="E173" t="s">
        <v>525</v>
      </c>
      <c r="F173" s="10"/>
      <c r="G173" s="10"/>
      <c r="H173" s="1">
        <v>262</v>
      </c>
      <c r="I173" s="1">
        <v>632</v>
      </c>
      <c r="J173" s="10"/>
      <c r="K173" s="10"/>
      <c r="L173" s="11">
        <f t="shared" si="7"/>
        <v>262</v>
      </c>
      <c r="M173" s="9">
        <f t="shared" si="8"/>
        <v>0.41455696202531644</v>
      </c>
    </row>
    <row r="174" spans="1:13" ht="14.5" x14ac:dyDescent="0.35">
      <c r="A174">
        <v>145306</v>
      </c>
      <c r="B174" t="s">
        <v>526</v>
      </c>
      <c r="C174" s="9">
        <f t="shared" si="6"/>
        <v>0.48958333333333331</v>
      </c>
      <c r="D174">
        <v>116125</v>
      </c>
      <c r="E174" t="s">
        <v>527</v>
      </c>
      <c r="F174" s="10"/>
      <c r="G174" s="10"/>
      <c r="H174" s="1">
        <v>47</v>
      </c>
      <c r="I174" s="1">
        <v>96</v>
      </c>
      <c r="J174" s="10"/>
      <c r="K174" s="10"/>
      <c r="L174" s="11">
        <f t="shared" si="7"/>
        <v>47</v>
      </c>
      <c r="M174" s="9">
        <f t="shared" si="8"/>
        <v>0.48958333333333331</v>
      </c>
    </row>
    <row r="175" spans="1:13" ht="14.5" x14ac:dyDescent="0.35">
      <c r="A175">
        <v>145248</v>
      </c>
      <c r="B175" t="s">
        <v>528</v>
      </c>
      <c r="C175" s="9">
        <f t="shared" si="6"/>
        <v>0.7235494880546075</v>
      </c>
      <c r="D175">
        <v>17022170</v>
      </c>
      <c r="E175" t="s">
        <v>529</v>
      </c>
      <c r="F175" s="10"/>
      <c r="G175" s="10"/>
      <c r="H175" s="1">
        <v>0</v>
      </c>
      <c r="I175" s="1">
        <v>0</v>
      </c>
      <c r="J175" s="10"/>
      <c r="K175" s="10"/>
      <c r="L175" s="11">
        <f t="shared" si="7"/>
        <v>0</v>
      </c>
      <c r="M175" s="9">
        <f t="shared" si="8"/>
        <v>0</v>
      </c>
    </row>
    <row r="176" spans="1:13" ht="14.5" x14ac:dyDescent="0.35">
      <c r="A176">
        <v>145248</v>
      </c>
      <c r="B176" t="s">
        <v>528</v>
      </c>
      <c r="C176" s="9">
        <f t="shared" si="6"/>
        <v>0.7235494880546075</v>
      </c>
      <c r="D176">
        <v>115640</v>
      </c>
      <c r="E176" t="s">
        <v>530</v>
      </c>
      <c r="F176" s="10"/>
      <c r="G176" s="10"/>
      <c r="H176" s="1">
        <v>76</v>
      </c>
      <c r="I176" s="1">
        <v>76</v>
      </c>
      <c r="J176" s="10"/>
      <c r="K176" s="10"/>
      <c r="L176" s="11">
        <f t="shared" si="7"/>
        <v>76</v>
      </c>
      <c r="M176" s="9">
        <f t="shared" si="8"/>
        <v>1</v>
      </c>
    </row>
    <row r="177" spans="1:13" ht="14.5" x14ac:dyDescent="0.35">
      <c r="A177">
        <v>145248</v>
      </c>
      <c r="B177" t="s">
        <v>528</v>
      </c>
      <c r="C177" s="9">
        <f t="shared" si="6"/>
        <v>0.7235494880546075</v>
      </c>
      <c r="D177">
        <v>229565</v>
      </c>
      <c r="E177" t="s">
        <v>531</v>
      </c>
      <c r="F177" s="10"/>
      <c r="G177" s="10"/>
      <c r="H177" s="1">
        <v>73</v>
      </c>
      <c r="I177" s="1">
        <v>98</v>
      </c>
      <c r="J177" s="10"/>
      <c r="K177" s="10"/>
      <c r="L177" s="11">
        <f t="shared" si="7"/>
        <v>73</v>
      </c>
      <c r="M177" s="9">
        <f t="shared" si="8"/>
        <v>0.74489795918367352</v>
      </c>
    </row>
    <row r="178" spans="1:13" ht="14.5" x14ac:dyDescent="0.35">
      <c r="A178">
        <v>145248</v>
      </c>
      <c r="B178" t="s">
        <v>528</v>
      </c>
      <c r="C178" s="9">
        <f t="shared" si="6"/>
        <v>0.7235494880546075</v>
      </c>
      <c r="D178">
        <v>222900</v>
      </c>
      <c r="E178" t="s">
        <v>532</v>
      </c>
      <c r="F178" s="10"/>
      <c r="G178" s="10"/>
      <c r="H178" s="1">
        <v>196</v>
      </c>
      <c r="I178" s="1">
        <v>253</v>
      </c>
      <c r="J178" s="10"/>
      <c r="K178" s="10"/>
      <c r="L178" s="11">
        <f t="shared" si="7"/>
        <v>196</v>
      </c>
      <c r="M178" s="9">
        <f t="shared" si="8"/>
        <v>0.77470355731225293</v>
      </c>
    </row>
    <row r="179" spans="1:13" ht="14.5" x14ac:dyDescent="0.35">
      <c r="A179">
        <v>145248</v>
      </c>
      <c r="B179" t="s">
        <v>528</v>
      </c>
      <c r="C179" s="9">
        <f t="shared" si="6"/>
        <v>0.7235494880546075</v>
      </c>
      <c r="D179">
        <v>115643</v>
      </c>
      <c r="E179" t="s">
        <v>533</v>
      </c>
      <c r="F179" s="10"/>
      <c r="G179" s="10"/>
      <c r="H179" s="1">
        <v>280</v>
      </c>
      <c r="I179" s="1">
        <v>339</v>
      </c>
      <c r="J179" s="10"/>
      <c r="K179" s="10"/>
      <c r="L179" s="11">
        <f t="shared" si="7"/>
        <v>280</v>
      </c>
      <c r="M179" s="9">
        <f t="shared" si="8"/>
        <v>0.82595870206489674</v>
      </c>
    </row>
    <row r="180" spans="1:13" ht="14.5" x14ac:dyDescent="0.35">
      <c r="A180">
        <v>145248</v>
      </c>
      <c r="B180" t="s">
        <v>528</v>
      </c>
      <c r="C180" s="9">
        <f t="shared" si="6"/>
        <v>0.7235494880546075</v>
      </c>
      <c r="D180">
        <v>115625</v>
      </c>
      <c r="E180" t="s">
        <v>534</v>
      </c>
      <c r="F180" s="10"/>
      <c r="G180" s="10"/>
      <c r="H180" s="1">
        <v>297</v>
      </c>
      <c r="I180" s="1">
        <v>365</v>
      </c>
      <c r="J180" s="10"/>
      <c r="K180" s="10"/>
      <c r="L180" s="11">
        <f t="shared" si="7"/>
        <v>297</v>
      </c>
      <c r="M180" s="9">
        <f t="shared" si="8"/>
        <v>0.81369863013698629</v>
      </c>
    </row>
    <row r="181" spans="1:13" ht="14.5" x14ac:dyDescent="0.35">
      <c r="A181">
        <v>145248</v>
      </c>
      <c r="B181" t="s">
        <v>528</v>
      </c>
      <c r="C181" s="9">
        <f t="shared" si="6"/>
        <v>0.7235494880546075</v>
      </c>
      <c r="D181">
        <v>115642</v>
      </c>
      <c r="E181" t="s">
        <v>535</v>
      </c>
      <c r="F181" s="10"/>
      <c r="G181" s="10"/>
      <c r="H181" s="1">
        <v>154</v>
      </c>
      <c r="I181" s="1">
        <v>369</v>
      </c>
      <c r="J181" s="10"/>
      <c r="K181" s="10"/>
      <c r="L181" s="11">
        <f t="shared" si="7"/>
        <v>154</v>
      </c>
      <c r="M181" s="9">
        <f t="shared" si="8"/>
        <v>0.41734417344173441</v>
      </c>
    </row>
    <row r="182" spans="1:13" ht="14.5" x14ac:dyDescent="0.35">
      <c r="A182">
        <v>145248</v>
      </c>
      <c r="B182" t="s">
        <v>528</v>
      </c>
      <c r="C182" s="9">
        <f t="shared" si="6"/>
        <v>0.7235494880546075</v>
      </c>
      <c r="D182">
        <v>115629</v>
      </c>
      <c r="E182" t="s">
        <v>536</v>
      </c>
      <c r="F182" s="10"/>
      <c r="G182" s="10"/>
      <c r="H182" s="1">
        <v>303</v>
      </c>
      <c r="I182" s="1">
        <v>396</v>
      </c>
      <c r="J182" s="10"/>
      <c r="K182" s="10"/>
      <c r="L182" s="11">
        <f t="shared" si="7"/>
        <v>303</v>
      </c>
      <c r="M182" s="9">
        <f t="shared" si="8"/>
        <v>0.76515151515151514</v>
      </c>
    </row>
    <row r="183" spans="1:13" ht="14.5" x14ac:dyDescent="0.35">
      <c r="A183">
        <v>145248</v>
      </c>
      <c r="B183" t="s">
        <v>528</v>
      </c>
      <c r="C183" s="9">
        <f t="shared" si="6"/>
        <v>0.7235494880546075</v>
      </c>
      <c r="D183">
        <v>115646</v>
      </c>
      <c r="E183" t="s">
        <v>537</v>
      </c>
      <c r="F183" s="10"/>
      <c r="G183" s="10"/>
      <c r="H183" s="1">
        <v>427</v>
      </c>
      <c r="I183" s="1">
        <v>510</v>
      </c>
      <c r="J183" s="10"/>
      <c r="K183" s="10"/>
      <c r="L183" s="11">
        <f t="shared" si="7"/>
        <v>427</v>
      </c>
      <c r="M183" s="9">
        <f t="shared" si="8"/>
        <v>0.83725490196078434</v>
      </c>
    </row>
    <row r="184" spans="1:13" ht="14.5" x14ac:dyDescent="0.35">
      <c r="A184">
        <v>145248</v>
      </c>
      <c r="B184" t="s">
        <v>528</v>
      </c>
      <c r="C184" s="9">
        <f t="shared" si="6"/>
        <v>0.7235494880546075</v>
      </c>
      <c r="D184">
        <v>115631</v>
      </c>
      <c r="E184" t="s">
        <v>538</v>
      </c>
      <c r="F184" s="10"/>
      <c r="G184" s="10"/>
      <c r="H184" s="1">
        <v>561</v>
      </c>
      <c r="I184" s="1">
        <v>794</v>
      </c>
      <c r="J184" s="10"/>
      <c r="K184" s="10"/>
      <c r="L184" s="11">
        <f t="shared" si="7"/>
        <v>561</v>
      </c>
      <c r="M184" s="9">
        <f t="shared" si="8"/>
        <v>0.70654911838790935</v>
      </c>
    </row>
    <row r="185" spans="1:13" ht="14.5" x14ac:dyDescent="0.35">
      <c r="A185">
        <v>145248</v>
      </c>
      <c r="B185" t="s">
        <v>528</v>
      </c>
      <c r="C185" s="9">
        <f t="shared" si="6"/>
        <v>0.7235494880546075</v>
      </c>
      <c r="D185">
        <v>222897</v>
      </c>
      <c r="E185" t="s">
        <v>539</v>
      </c>
      <c r="F185" s="10"/>
      <c r="G185" s="10"/>
      <c r="H185" s="1">
        <v>813</v>
      </c>
      <c r="I185" s="1">
        <v>1195</v>
      </c>
      <c r="J185" s="10"/>
      <c r="K185" s="10"/>
      <c r="L185" s="11">
        <f t="shared" si="7"/>
        <v>813</v>
      </c>
      <c r="M185" s="9">
        <f t="shared" si="8"/>
        <v>0.68033472803347284</v>
      </c>
    </row>
    <row r="186" spans="1:13" ht="14.5" x14ac:dyDescent="0.35">
      <c r="A186">
        <v>145383</v>
      </c>
      <c r="B186" t="s">
        <v>540</v>
      </c>
      <c r="C186" s="9">
        <f t="shared" si="6"/>
        <v>0.85412262156448204</v>
      </c>
      <c r="D186">
        <v>16079864</v>
      </c>
      <c r="E186" t="s">
        <v>541</v>
      </c>
      <c r="F186" s="10"/>
      <c r="G186" s="10"/>
      <c r="H186" s="1">
        <v>0</v>
      </c>
      <c r="I186" s="1">
        <v>0</v>
      </c>
      <c r="J186" s="10"/>
      <c r="K186" s="10"/>
      <c r="L186" s="11">
        <f t="shared" si="7"/>
        <v>0</v>
      </c>
      <c r="M186" s="9">
        <f t="shared" si="8"/>
        <v>0</v>
      </c>
    </row>
    <row r="187" spans="1:13" ht="14.5" x14ac:dyDescent="0.35">
      <c r="A187">
        <v>145383</v>
      </c>
      <c r="B187" t="s">
        <v>540</v>
      </c>
      <c r="C187" s="9">
        <f t="shared" si="6"/>
        <v>0.85412262156448204</v>
      </c>
      <c r="D187">
        <v>17004545</v>
      </c>
      <c r="E187" t="s">
        <v>542</v>
      </c>
      <c r="F187" s="10"/>
      <c r="G187" s="10"/>
      <c r="H187" s="1">
        <v>0</v>
      </c>
      <c r="I187" s="1">
        <v>0</v>
      </c>
      <c r="J187" s="10"/>
      <c r="K187" s="10"/>
      <c r="L187" s="11">
        <f t="shared" si="7"/>
        <v>0</v>
      </c>
      <c r="M187" s="9">
        <f t="shared" si="8"/>
        <v>0</v>
      </c>
    </row>
    <row r="188" spans="1:13" ht="14.5" x14ac:dyDescent="0.35">
      <c r="A188">
        <v>145383</v>
      </c>
      <c r="B188" t="s">
        <v>540</v>
      </c>
      <c r="C188" s="9">
        <f t="shared" si="6"/>
        <v>0.85412262156448204</v>
      </c>
      <c r="D188">
        <v>116451</v>
      </c>
      <c r="E188" t="s">
        <v>543</v>
      </c>
      <c r="F188" s="10"/>
      <c r="G188" s="10"/>
      <c r="H188" s="1">
        <v>361</v>
      </c>
      <c r="I188" s="1">
        <v>401</v>
      </c>
      <c r="J188" s="10"/>
      <c r="K188" s="10"/>
      <c r="L188" s="11">
        <f t="shared" si="7"/>
        <v>361</v>
      </c>
      <c r="M188" s="9">
        <f t="shared" si="8"/>
        <v>0.90024937655860349</v>
      </c>
    </row>
    <row r="189" spans="1:13" ht="14.5" x14ac:dyDescent="0.35">
      <c r="A189">
        <v>145383</v>
      </c>
      <c r="B189" t="s">
        <v>540</v>
      </c>
      <c r="C189" s="9">
        <f t="shared" si="6"/>
        <v>0.85412262156448204</v>
      </c>
      <c r="D189">
        <v>116452</v>
      </c>
      <c r="E189" t="s">
        <v>544</v>
      </c>
      <c r="F189" s="10"/>
      <c r="G189" s="10"/>
      <c r="H189" s="1">
        <v>447</v>
      </c>
      <c r="I189" s="1">
        <v>545</v>
      </c>
      <c r="J189" s="10"/>
      <c r="K189" s="10"/>
      <c r="L189" s="11">
        <f t="shared" si="7"/>
        <v>447</v>
      </c>
      <c r="M189" s="9">
        <f t="shared" si="8"/>
        <v>0.8201834862385321</v>
      </c>
    </row>
    <row r="190" spans="1:13" ht="14.5" x14ac:dyDescent="0.35">
      <c r="A190">
        <v>145384</v>
      </c>
      <c r="B190" t="s">
        <v>545</v>
      </c>
      <c r="C190" s="9">
        <f t="shared" si="6"/>
        <v>0.92991913746630728</v>
      </c>
      <c r="D190">
        <v>116455</v>
      </c>
      <c r="E190" t="s">
        <v>546</v>
      </c>
      <c r="F190" s="10"/>
      <c r="G190" s="10"/>
      <c r="H190" s="1">
        <v>196</v>
      </c>
      <c r="I190" s="1">
        <v>198</v>
      </c>
      <c r="J190" s="10"/>
      <c r="K190" s="10"/>
      <c r="L190" s="11">
        <f t="shared" si="7"/>
        <v>196</v>
      </c>
      <c r="M190" s="9">
        <f t="shared" si="8"/>
        <v>0.98989898989898994</v>
      </c>
    </row>
    <row r="191" spans="1:13" ht="14.5" x14ac:dyDescent="0.35">
      <c r="A191">
        <v>145384</v>
      </c>
      <c r="B191" t="s">
        <v>545</v>
      </c>
      <c r="C191" s="9">
        <f t="shared" si="6"/>
        <v>0.92991913746630728</v>
      </c>
      <c r="D191">
        <v>116456</v>
      </c>
      <c r="E191" t="s">
        <v>547</v>
      </c>
      <c r="F191" s="10"/>
      <c r="G191" s="10"/>
      <c r="H191" s="1">
        <v>189</v>
      </c>
      <c r="I191" s="1">
        <v>222</v>
      </c>
      <c r="J191" s="10"/>
      <c r="K191" s="10"/>
      <c r="L191" s="11">
        <f t="shared" si="7"/>
        <v>189</v>
      </c>
      <c r="M191" s="9">
        <f t="shared" si="8"/>
        <v>0.85135135135135132</v>
      </c>
    </row>
    <row r="192" spans="1:13" ht="14.5" x14ac:dyDescent="0.35">
      <c r="A192">
        <v>145384</v>
      </c>
      <c r="B192" t="s">
        <v>545</v>
      </c>
      <c r="C192" s="9">
        <f t="shared" si="6"/>
        <v>0.92991913746630728</v>
      </c>
      <c r="D192">
        <v>116454</v>
      </c>
      <c r="E192" t="s">
        <v>548</v>
      </c>
      <c r="F192" s="10"/>
      <c r="G192" s="10"/>
      <c r="H192" s="1">
        <v>305</v>
      </c>
      <c r="I192" s="1">
        <v>322</v>
      </c>
      <c r="J192" s="10"/>
      <c r="K192" s="10"/>
      <c r="L192" s="11">
        <f t="shared" si="7"/>
        <v>305</v>
      </c>
      <c r="M192" s="9">
        <f t="shared" si="8"/>
        <v>0.94720496894409933</v>
      </c>
    </row>
    <row r="193" spans="1:13" ht="14.5" x14ac:dyDescent="0.35">
      <c r="A193">
        <v>145249</v>
      </c>
      <c r="B193" t="s">
        <v>549</v>
      </c>
      <c r="C193" s="9">
        <f t="shared" si="6"/>
        <v>0.82191780821917804</v>
      </c>
      <c r="D193">
        <v>115651</v>
      </c>
      <c r="E193" t="s">
        <v>550</v>
      </c>
      <c r="F193" s="10"/>
      <c r="G193" s="10"/>
      <c r="H193" s="1">
        <v>60</v>
      </c>
      <c r="I193" s="1">
        <v>73</v>
      </c>
      <c r="J193" s="10"/>
      <c r="K193" s="10"/>
      <c r="L193" s="11">
        <f t="shared" si="7"/>
        <v>60</v>
      </c>
      <c r="M193" s="9">
        <f t="shared" si="8"/>
        <v>0.82191780821917804</v>
      </c>
    </row>
    <row r="194" spans="1:13" ht="14.5" x14ac:dyDescent="0.35">
      <c r="A194">
        <v>145210</v>
      </c>
      <c r="B194" t="s">
        <v>551</v>
      </c>
      <c r="C194" s="9">
        <f t="shared" ref="C194:C257" si="9">SUMIF($B$2:$B$2999,B194,$L$2:$L$2999)/(SUMIF($B$2:$B$2999,B194,$I$2:$I$2999))</f>
        <v>0.5605835069961298</v>
      </c>
      <c r="D194">
        <v>115426</v>
      </c>
      <c r="E194" t="s">
        <v>552</v>
      </c>
      <c r="F194" s="10"/>
      <c r="G194" s="10"/>
      <c r="H194" s="1">
        <v>122</v>
      </c>
      <c r="I194" s="1">
        <v>419</v>
      </c>
      <c r="J194" s="10"/>
      <c r="K194" s="10"/>
      <c r="L194" s="11">
        <f t="shared" si="7"/>
        <v>122</v>
      </c>
      <c r="M194" s="9">
        <f t="shared" si="8"/>
        <v>0.29116945107398567</v>
      </c>
    </row>
    <row r="195" spans="1:13" ht="14.5" x14ac:dyDescent="0.35">
      <c r="A195">
        <v>145210</v>
      </c>
      <c r="B195" t="s">
        <v>551</v>
      </c>
      <c r="C195" s="9">
        <f t="shared" si="9"/>
        <v>0.5605835069961298</v>
      </c>
      <c r="D195">
        <v>115427</v>
      </c>
      <c r="E195" t="s">
        <v>553</v>
      </c>
      <c r="F195" s="10"/>
      <c r="G195" s="10"/>
      <c r="H195" s="1">
        <v>402</v>
      </c>
      <c r="I195" s="1">
        <v>442</v>
      </c>
      <c r="J195" s="10"/>
      <c r="K195" s="10"/>
      <c r="L195" s="11">
        <f t="shared" ref="L195:L258" si="10">IF(K195="",H195,(MIN(I195,(K195*1.6*I195))))</f>
        <v>402</v>
      </c>
      <c r="M195" s="9">
        <f t="shared" ref="M195:M258" si="11">IF(L195=0,0,(L195/I195))</f>
        <v>0.9095022624434389</v>
      </c>
    </row>
    <row r="196" spans="1:13" ht="14.5" x14ac:dyDescent="0.35">
      <c r="A196">
        <v>145210</v>
      </c>
      <c r="B196" t="s">
        <v>551</v>
      </c>
      <c r="C196" s="9">
        <f t="shared" si="9"/>
        <v>0.5605835069961298</v>
      </c>
      <c r="D196">
        <v>115430</v>
      </c>
      <c r="E196" t="s">
        <v>554</v>
      </c>
      <c r="F196" s="10"/>
      <c r="G196" s="10"/>
      <c r="H196" s="1">
        <v>271</v>
      </c>
      <c r="I196" s="1">
        <v>470</v>
      </c>
      <c r="J196" s="10"/>
      <c r="K196" s="10"/>
      <c r="L196" s="11">
        <f t="shared" si="10"/>
        <v>271</v>
      </c>
      <c r="M196" s="9">
        <f t="shared" si="11"/>
        <v>0.57659574468085106</v>
      </c>
    </row>
    <row r="197" spans="1:13" ht="14.5" x14ac:dyDescent="0.35">
      <c r="A197">
        <v>145210</v>
      </c>
      <c r="B197" t="s">
        <v>551</v>
      </c>
      <c r="C197" s="9">
        <f t="shared" si="9"/>
        <v>0.5605835069961298</v>
      </c>
      <c r="D197">
        <v>115428</v>
      </c>
      <c r="E197" t="s">
        <v>555</v>
      </c>
      <c r="F197" s="10"/>
      <c r="G197" s="10"/>
      <c r="H197" s="1">
        <v>182</v>
      </c>
      <c r="I197" s="1">
        <v>485</v>
      </c>
      <c r="J197" s="10"/>
      <c r="K197" s="10"/>
      <c r="L197" s="11">
        <f t="shared" si="10"/>
        <v>182</v>
      </c>
      <c r="M197" s="9">
        <f t="shared" si="11"/>
        <v>0.37525773195876289</v>
      </c>
    </row>
    <row r="198" spans="1:13" ht="14.5" x14ac:dyDescent="0.35">
      <c r="A198">
        <v>145210</v>
      </c>
      <c r="B198" t="s">
        <v>551</v>
      </c>
      <c r="C198" s="9">
        <f t="shared" si="9"/>
        <v>0.5605835069961298</v>
      </c>
      <c r="D198">
        <v>115433</v>
      </c>
      <c r="E198" t="s">
        <v>556</v>
      </c>
      <c r="F198" s="10"/>
      <c r="G198" s="10"/>
      <c r="H198" s="1">
        <v>404</v>
      </c>
      <c r="I198" s="1">
        <v>570</v>
      </c>
      <c r="J198" s="10"/>
      <c r="K198" s="10"/>
      <c r="L198" s="11">
        <f t="shared" si="10"/>
        <v>404</v>
      </c>
      <c r="M198" s="9">
        <f t="shared" si="11"/>
        <v>0.70877192982456139</v>
      </c>
    </row>
    <row r="199" spans="1:13" ht="14.5" x14ac:dyDescent="0.35">
      <c r="A199">
        <v>145210</v>
      </c>
      <c r="B199" t="s">
        <v>551</v>
      </c>
      <c r="C199" s="9">
        <f t="shared" si="9"/>
        <v>0.5605835069961298</v>
      </c>
      <c r="D199">
        <v>115431</v>
      </c>
      <c r="E199" t="s">
        <v>557</v>
      </c>
      <c r="F199" s="10"/>
      <c r="G199" s="10"/>
      <c r="H199" s="1">
        <v>502</v>
      </c>
      <c r="I199" s="1">
        <v>973</v>
      </c>
      <c r="J199" s="10"/>
      <c r="K199" s="10"/>
      <c r="L199" s="11">
        <f t="shared" si="10"/>
        <v>502</v>
      </c>
      <c r="M199" s="9">
        <f t="shared" si="11"/>
        <v>0.51593011305241521</v>
      </c>
    </row>
    <row r="200" spans="1:13" ht="14.5" x14ac:dyDescent="0.35">
      <c r="A200">
        <v>145341</v>
      </c>
      <c r="B200" t="s">
        <v>558</v>
      </c>
      <c r="C200" s="9">
        <f t="shared" si="9"/>
        <v>0.11648928415220877</v>
      </c>
      <c r="D200">
        <v>16044513</v>
      </c>
      <c r="E200" t="s">
        <v>559</v>
      </c>
      <c r="F200" s="10"/>
      <c r="G200" s="10"/>
      <c r="H200" s="1">
        <v>28</v>
      </c>
      <c r="I200" s="1">
        <v>148</v>
      </c>
      <c r="J200" s="10"/>
      <c r="K200" s="10"/>
      <c r="L200" s="11">
        <f t="shared" si="10"/>
        <v>28</v>
      </c>
      <c r="M200" s="9">
        <f t="shared" si="11"/>
        <v>0.1891891891891892</v>
      </c>
    </row>
    <row r="201" spans="1:13" ht="14.5" x14ac:dyDescent="0.35">
      <c r="A201">
        <v>145341</v>
      </c>
      <c r="B201" t="s">
        <v>558</v>
      </c>
      <c r="C201" s="9">
        <f t="shared" si="9"/>
        <v>0.11648928415220877</v>
      </c>
      <c r="D201">
        <v>17019444</v>
      </c>
      <c r="E201" t="s">
        <v>560</v>
      </c>
      <c r="F201" s="10"/>
      <c r="G201" s="10"/>
      <c r="H201" s="1">
        <v>22</v>
      </c>
      <c r="I201" s="1">
        <v>212</v>
      </c>
      <c r="J201" s="10"/>
      <c r="K201" s="10"/>
      <c r="L201" s="11">
        <f t="shared" si="10"/>
        <v>22</v>
      </c>
      <c r="M201" s="9">
        <f t="shared" si="11"/>
        <v>0.10377358490566038</v>
      </c>
    </row>
    <row r="202" spans="1:13" ht="14.5" x14ac:dyDescent="0.35">
      <c r="A202">
        <v>145341</v>
      </c>
      <c r="B202" t="s">
        <v>558</v>
      </c>
      <c r="C202" s="9">
        <f t="shared" si="9"/>
        <v>0.11648928415220877</v>
      </c>
      <c r="D202">
        <v>17019443</v>
      </c>
      <c r="E202" t="s">
        <v>561</v>
      </c>
      <c r="F202" s="10"/>
      <c r="G202" s="10"/>
      <c r="H202" s="1">
        <v>28</v>
      </c>
      <c r="I202" s="1">
        <v>300</v>
      </c>
      <c r="J202" s="10"/>
      <c r="K202" s="10"/>
      <c r="L202" s="11">
        <f t="shared" si="10"/>
        <v>28</v>
      </c>
      <c r="M202" s="9">
        <f t="shared" si="11"/>
        <v>9.3333333333333338E-2</v>
      </c>
    </row>
    <row r="203" spans="1:13" ht="14.5" x14ac:dyDescent="0.35">
      <c r="A203">
        <v>145341</v>
      </c>
      <c r="B203" t="s">
        <v>558</v>
      </c>
      <c r="C203" s="9">
        <f t="shared" si="9"/>
        <v>0.11648928415220877</v>
      </c>
      <c r="D203">
        <v>17019441</v>
      </c>
      <c r="E203" t="s">
        <v>562</v>
      </c>
      <c r="F203" s="10"/>
      <c r="G203" s="10"/>
      <c r="H203" s="1">
        <v>59</v>
      </c>
      <c r="I203" s="1">
        <v>336</v>
      </c>
      <c r="J203" s="10"/>
      <c r="K203" s="10"/>
      <c r="L203" s="11">
        <f t="shared" si="10"/>
        <v>59</v>
      </c>
      <c r="M203" s="9">
        <f t="shared" si="11"/>
        <v>0.17559523809523808</v>
      </c>
    </row>
    <row r="204" spans="1:13" ht="14.5" x14ac:dyDescent="0.35">
      <c r="A204">
        <v>145341</v>
      </c>
      <c r="B204" t="s">
        <v>558</v>
      </c>
      <c r="C204" s="9">
        <f t="shared" si="9"/>
        <v>0.11648928415220877</v>
      </c>
      <c r="D204">
        <v>225269</v>
      </c>
      <c r="E204" t="s">
        <v>563</v>
      </c>
      <c r="F204" s="10"/>
      <c r="G204" s="10"/>
      <c r="H204" s="1">
        <v>43</v>
      </c>
      <c r="I204" s="1">
        <v>427</v>
      </c>
      <c r="J204" s="10"/>
      <c r="K204" s="10"/>
      <c r="L204" s="11">
        <f t="shared" si="10"/>
        <v>43</v>
      </c>
      <c r="M204" s="9">
        <f t="shared" si="11"/>
        <v>0.10070257611241218</v>
      </c>
    </row>
    <row r="205" spans="1:13" ht="14.5" x14ac:dyDescent="0.35">
      <c r="A205">
        <v>145341</v>
      </c>
      <c r="B205" t="s">
        <v>558</v>
      </c>
      <c r="C205" s="9">
        <f t="shared" si="9"/>
        <v>0.11648928415220877</v>
      </c>
      <c r="D205">
        <v>16049671</v>
      </c>
      <c r="E205" t="s">
        <v>564</v>
      </c>
      <c r="F205" s="10"/>
      <c r="G205" s="10"/>
      <c r="H205" s="1">
        <v>39</v>
      </c>
      <c r="I205" s="1">
        <v>443</v>
      </c>
      <c r="J205" s="10"/>
      <c r="K205" s="10"/>
      <c r="L205" s="11">
        <f t="shared" si="10"/>
        <v>39</v>
      </c>
      <c r="M205" s="9">
        <f t="shared" si="11"/>
        <v>8.8036117381489837E-2</v>
      </c>
    </row>
    <row r="206" spans="1:13" ht="14.5" x14ac:dyDescent="0.35">
      <c r="A206">
        <v>145341</v>
      </c>
      <c r="B206" t="s">
        <v>558</v>
      </c>
      <c r="C206" s="9">
        <f t="shared" si="9"/>
        <v>0.11648928415220877</v>
      </c>
      <c r="D206">
        <v>116251</v>
      </c>
      <c r="E206" t="s">
        <v>565</v>
      </c>
      <c r="F206" s="10"/>
      <c r="G206" s="10"/>
      <c r="H206" s="1">
        <v>57</v>
      </c>
      <c r="I206" s="1">
        <v>479</v>
      </c>
      <c r="J206" s="10"/>
      <c r="K206" s="10"/>
      <c r="L206" s="11">
        <f t="shared" si="10"/>
        <v>57</v>
      </c>
      <c r="M206" s="9">
        <f t="shared" si="11"/>
        <v>0.11899791231732777</v>
      </c>
    </row>
    <row r="207" spans="1:13" ht="14.5" x14ac:dyDescent="0.35">
      <c r="A207">
        <v>145341</v>
      </c>
      <c r="B207" t="s">
        <v>558</v>
      </c>
      <c r="C207" s="9">
        <f t="shared" si="9"/>
        <v>0.11648928415220877</v>
      </c>
      <c r="D207">
        <v>116248</v>
      </c>
      <c r="E207" t="s">
        <v>566</v>
      </c>
      <c r="F207" s="10"/>
      <c r="G207" s="10"/>
      <c r="H207" s="1">
        <v>84</v>
      </c>
      <c r="I207" s="1">
        <v>523</v>
      </c>
      <c r="J207" s="10"/>
      <c r="K207" s="10"/>
      <c r="L207" s="11">
        <f t="shared" si="10"/>
        <v>84</v>
      </c>
      <c r="M207" s="9">
        <f t="shared" si="11"/>
        <v>0.16061185468451242</v>
      </c>
    </row>
    <row r="208" spans="1:13" ht="14.5" x14ac:dyDescent="0.35">
      <c r="A208">
        <v>145341</v>
      </c>
      <c r="B208" t="s">
        <v>558</v>
      </c>
      <c r="C208" s="9">
        <f t="shared" si="9"/>
        <v>0.11648928415220877</v>
      </c>
      <c r="D208">
        <v>16075342</v>
      </c>
      <c r="E208" t="s">
        <v>567</v>
      </c>
      <c r="F208" s="10"/>
      <c r="G208" s="10"/>
      <c r="H208" s="1">
        <v>75</v>
      </c>
      <c r="I208" s="1">
        <v>575</v>
      </c>
      <c r="J208" s="10"/>
      <c r="K208" s="10"/>
      <c r="L208" s="11">
        <f t="shared" si="10"/>
        <v>75</v>
      </c>
      <c r="M208" s="9">
        <f t="shared" si="11"/>
        <v>0.13043478260869565</v>
      </c>
    </row>
    <row r="209" spans="1:13" ht="14.5" x14ac:dyDescent="0.35">
      <c r="A209">
        <v>145341</v>
      </c>
      <c r="B209" t="s">
        <v>558</v>
      </c>
      <c r="C209" s="9">
        <f t="shared" si="9"/>
        <v>0.11648928415220877</v>
      </c>
      <c r="D209">
        <v>16043122</v>
      </c>
      <c r="E209" t="s">
        <v>512</v>
      </c>
      <c r="F209" s="10"/>
      <c r="G209" s="10"/>
      <c r="H209" s="1">
        <v>115</v>
      </c>
      <c r="I209" s="1">
        <v>677</v>
      </c>
      <c r="J209" s="10"/>
      <c r="K209" s="10"/>
      <c r="L209" s="11">
        <f t="shared" si="10"/>
        <v>115</v>
      </c>
      <c r="M209" s="9">
        <f t="shared" si="11"/>
        <v>0.16986706056129985</v>
      </c>
    </row>
    <row r="210" spans="1:13" ht="14.5" x14ac:dyDescent="0.35">
      <c r="A210">
        <v>145341</v>
      </c>
      <c r="B210" t="s">
        <v>558</v>
      </c>
      <c r="C210" s="9">
        <f t="shared" si="9"/>
        <v>0.11648928415220877</v>
      </c>
      <c r="D210">
        <v>116252</v>
      </c>
      <c r="E210" t="s">
        <v>568</v>
      </c>
      <c r="F210" s="10"/>
      <c r="G210" s="10"/>
      <c r="H210" s="1">
        <v>51</v>
      </c>
      <c r="I210" s="1">
        <v>708</v>
      </c>
      <c r="J210" s="10"/>
      <c r="K210" s="10"/>
      <c r="L210" s="11">
        <f t="shared" si="10"/>
        <v>51</v>
      </c>
      <c r="M210" s="9">
        <f t="shared" si="11"/>
        <v>7.2033898305084748E-2</v>
      </c>
    </row>
    <row r="211" spans="1:13" ht="14.5" x14ac:dyDescent="0.35">
      <c r="A211">
        <v>145341</v>
      </c>
      <c r="B211" t="s">
        <v>558</v>
      </c>
      <c r="C211" s="9">
        <f t="shared" si="9"/>
        <v>0.11648928415220877</v>
      </c>
      <c r="D211">
        <v>116249</v>
      </c>
      <c r="E211" t="s">
        <v>569</v>
      </c>
      <c r="F211" s="10"/>
      <c r="G211" s="10"/>
      <c r="H211" s="1">
        <v>198</v>
      </c>
      <c r="I211" s="1">
        <v>2031</v>
      </c>
      <c r="J211" s="10"/>
      <c r="K211" s="10"/>
      <c r="L211" s="11">
        <f t="shared" si="10"/>
        <v>198</v>
      </c>
      <c r="M211" s="9">
        <f t="shared" si="11"/>
        <v>9.7488921713441659E-2</v>
      </c>
    </row>
    <row r="212" spans="1:13" ht="14.5" x14ac:dyDescent="0.35">
      <c r="A212">
        <v>145272</v>
      </c>
      <c r="B212" t="s">
        <v>570</v>
      </c>
      <c r="C212" s="9">
        <f t="shared" si="9"/>
        <v>0.75456389452332662</v>
      </c>
      <c r="D212">
        <v>115816</v>
      </c>
      <c r="E212" t="s">
        <v>571</v>
      </c>
      <c r="F212" s="10"/>
      <c r="G212" s="10"/>
      <c r="H212" s="1">
        <v>81</v>
      </c>
      <c r="I212" s="1">
        <v>116</v>
      </c>
      <c r="J212" s="10"/>
      <c r="K212" s="10"/>
      <c r="L212" s="11">
        <f t="shared" si="10"/>
        <v>81</v>
      </c>
      <c r="M212" s="9">
        <f t="shared" si="11"/>
        <v>0.69827586206896552</v>
      </c>
    </row>
    <row r="213" spans="1:13" ht="14.5" x14ac:dyDescent="0.35">
      <c r="A213">
        <v>145272</v>
      </c>
      <c r="B213" t="s">
        <v>570</v>
      </c>
      <c r="C213" s="9">
        <f t="shared" si="9"/>
        <v>0.75456389452332662</v>
      </c>
      <c r="D213">
        <v>115721</v>
      </c>
      <c r="E213" t="s">
        <v>572</v>
      </c>
      <c r="F213" s="10"/>
      <c r="G213" s="10"/>
      <c r="H213" s="1">
        <v>291</v>
      </c>
      <c r="I213" s="1">
        <v>377</v>
      </c>
      <c r="J213" s="10"/>
      <c r="K213" s="10"/>
      <c r="L213" s="11">
        <f t="shared" si="10"/>
        <v>291</v>
      </c>
      <c r="M213" s="9">
        <f t="shared" si="11"/>
        <v>0.77188328912466841</v>
      </c>
    </row>
    <row r="214" spans="1:13" ht="14.5" x14ac:dyDescent="0.35">
      <c r="A214">
        <v>145251</v>
      </c>
      <c r="B214" t="s">
        <v>573</v>
      </c>
      <c r="C214" s="9">
        <f t="shared" si="9"/>
        <v>0.17318435754189945</v>
      </c>
      <c r="D214">
        <v>115660</v>
      </c>
      <c r="E214" t="s">
        <v>574</v>
      </c>
      <c r="F214" s="10"/>
      <c r="G214" s="10"/>
      <c r="H214" s="1">
        <v>31</v>
      </c>
      <c r="I214" s="1">
        <v>179</v>
      </c>
      <c r="J214" s="10"/>
      <c r="K214" s="10"/>
      <c r="L214" s="11">
        <f t="shared" si="10"/>
        <v>31</v>
      </c>
      <c r="M214" s="9">
        <f t="shared" si="11"/>
        <v>0.17318435754189945</v>
      </c>
    </row>
    <row r="215" spans="1:13" ht="14.5" x14ac:dyDescent="0.35">
      <c r="A215">
        <v>145390</v>
      </c>
      <c r="B215" t="s">
        <v>575</v>
      </c>
      <c r="C215" s="9">
        <f t="shared" si="9"/>
        <v>0.47623089983022071</v>
      </c>
      <c r="D215">
        <v>116477</v>
      </c>
      <c r="E215" t="s">
        <v>576</v>
      </c>
      <c r="F215" s="10"/>
      <c r="G215" s="10"/>
      <c r="H215" s="12">
        <v>104</v>
      </c>
      <c r="I215" s="12">
        <v>234</v>
      </c>
      <c r="J215" s="10"/>
      <c r="K215" s="10"/>
      <c r="L215" s="11">
        <f t="shared" si="10"/>
        <v>104</v>
      </c>
      <c r="M215" s="9">
        <f t="shared" si="11"/>
        <v>0.44444444444444442</v>
      </c>
    </row>
    <row r="216" spans="1:13" ht="14.5" x14ac:dyDescent="0.35">
      <c r="A216">
        <v>145390</v>
      </c>
      <c r="B216" t="s">
        <v>575</v>
      </c>
      <c r="C216" s="9">
        <f t="shared" si="9"/>
        <v>0.47623089983022071</v>
      </c>
      <c r="D216">
        <v>116518</v>
      </c>
      <c r="E216" t="s">
        <v>577</v>
      </c>
      <c r="F216" s="10"/>
      <c r="G216" s="10"/>
      <c r="H216" s="12">
        <v>129</v>
      </c>
      <c r="I216" s="12">
        <v>270</v>
      </c>
      <c r="J216" s="10"/>
      <c r="K216" s="10"/>
      <c r="L216" s="11">
        <f t="shared" si="10"/>
        <v>129</v>
      </c>
      <c r="M216" s="9">
        <f t="shared" si="11"/>
        <v>0.4777777777777778</v>
      </c>
    </row>
    <row r="217" spans="1:13" ht="14.5" x14ac:dyDescent="0.35">
      <c r="A217">
        <v>145390</v>
      </c>
      <c r="B217" t="s">
        <v>575</v>
      </c>
      <c r="C217" s="9">
        <f t="shared" si="9"/>
        <v>0.47623089983022071</v>
      </c>
      <c r="D217">
        <v>116480</v>
      </c>
      <c r="E217" t="s">
        <v>578</v>
      </c>
      <c r="F217" s="10"/>
      <c r="G217" s="10"/>
      <c r="H217" s="12">
        <v>147</v>
      </c>
      <c r="I217" s="12">
        <v>279</v>
      </c>
      <c r="J217" s="10"/>
      <c r="K217" s="10"/>
      <c r="L217" s="11">
        <f t="shared" si="10"/>
        <v>147</v>
      </c>
      <c r="M217" s="9">
        <f t="shared" si="11"/>
        <v>0.5268817204301075</v>
      </c>
    </row>
    <row r="218" spans="1:13" ht="14.5" x14ac:dyDescent="0.35">
      <c r="A218">
        <v>145390</v>
      </c>
      <c r="B218" t="s">
        <v>575</v>
      </c>
      <c r="C218" s="9">
        <f t="shared" si="9"/>
        <v>0.47623089983022071</v>
      </c>
      <c r="D218">
        <v>116479</v>
      </c>
      <c r="E218" t="s">
        <v>579</v>
      </c>
      <c r="F218" s="10"/>
      <c r="G218" s="10"/>
      <c r="H218" s="12">
        <v>181</v>
      </c>
      <c r="I218" s="12">
        <v>395</v>
      </c>
      <c r="J218" s="10"/>
      <c r="K218" s="10"/>
      <c r="L218" s="11">
        <f t="shared" si="10"/>
        <v>181</v>
      </c>
      <c r="M218" s="9">
        <f t="shared" si="11"/>
        <v>0.45822784810126582</v>
      </c>
    </row>
    <row r="219" spans="1:13" ht="14.5" x14ac:dyDescent="0.35">
      <c r="A219">
        <v>145385</v>
      </c>
      <c r="B219" t="s">
        <v>580</v>
      </c>
      <c r="C219" s="9">
        <f t="shared" si="9"/>
        <v>0.41859052247873635</v>
      </c>
      <c r="D219">
        <v>116458</v>
      </c>
      <c r="E219" t="s">
        <v>581</v>
      </c>
      <c r="F219" s="10"/>
      <c r="G219" s="10"/>
      <c r="H219" s="1">
        <v>201</v>
      </c>
      <c r="I219" s="1">
        <v>495</v>
      </c>
      <c r="J219" s="10"/>
      <c r="K219" s="10"/>
      <c r="L219" s="11">
        <f t="shared" si="10"/>
        <v>201</v>
      </c>
      <c r="M219" s="9">
        <f t="shared" si="11"/>
        <v>0.40606060606060607</v>
      </c>
    </row>
    <row r="220" spans="1:13" ht="14.5" x14ac:dyDescent="0.35">
      <c r="A220">
        <v>145385</v>
      </c>
      <c r="B220" t="s">
        <v>580</v>
      </c>
      <c r="C220" s="9">
        <f t="shared" si="9"/>
        <v>0.41859052247873635</v>
      </c>
      <c r="D220">
        <v>116459</v>
      </c>
      <c r="E220" t="s">
        <v>582</v>
      </c>
      <c r="F220" s="10"/>
      <c r="G220" s="10"/>
      <c r="H220" s="1">
        <v>215</v>
      </c>
      <c r="I220" s="1">
        <v>499</v>
      </c>
      <c r="J220" s="10"/>
      <c r="K220" s="10"/>
      <c r="L220" s="11">
        <f t="shared" si="10"/>
        <v>215</v>
      </c>
      <c r="M220" s="9">
        <f t="shared" si="11"/>
        <v>0.43086172344689377</v>
      </c>
    </row>
    <row r="221" spans="1:13" ht="14.5" x14ac:dyDescent="0.35">
      <c r="A221">
        <v>145385</v>
      </c>
      <c r="B221" t="s">
        <v>580</v>
      </c>
      <c r="C221" s="9">
        <f t="shared" si="9"/>
        <v>0.41859052247873635</v>
      </c>
      <c r="D221">
        <v>116457</v>
      </c>
      <c r="E221" t="s">
        <v>583</v>
      </c>
      <c r="F221" s="10"/>
      <c r="G221" s="10"/>
      <c r="H221" s="1">
        <v>273</v>
      </c>
      <c r="I221" s="1">
        <v>652</v>
      </c>
      <c r="J221" s="10"/>
      <c r="K221" s="10"/>
      <c r="L221" s="11">
        <f t="shared" si="10"/>
        <v>273</v>
      </c>
      <c r="M221" s="9">
        <f t="shared" si="11"/>
        <v>0.41871165644171782</v>
      </c>
    </row>
    <row r="222" spans="1:13" ht="14.5" x14ac:dyDescent="0.35">
      <c r="A222">
        <v>145344</v>
      </c>
      <c r="B222" t="s">
        <v>584</v>
      </c>
      <c r="C222" s="9">
        <f t="shared" si="9"/>
        <v>0.52635327635327633</v>
      </c>
      <c r="D222">
        <v>116257</v>
      </c>
      <c r="E222" t="s">
        <v>585</v>
      </c>
      <c r="F222" s="10"/>
      <c r="G222" s="10"/>
      <c r="H222" s="1">
        <v>185</v>
      </c>
      <c r="I222" s="1">
        <v>357</v>
      </c>
      <c r="J222" s="10"/>
      <c r="K222" s="10"/>
      <c r="L222" s="11">
        <f t="shared" si="10"/>
        <v>185</v>
      </c>
      <c r="M222" s="9">
        <f t="shared" si="11"/>
        <v>0.51820728291316531</v>
      </c>
    </row>
    <row r="223" spans="1:13" ht="14.5" x14ac:dyDescent="0.35">
      <c r="A223">
        <v>145344</v>
      </c>
      <c r="B223" t="s">
        <v>584</v>
      </c>
      <c r="C223" s="9">
        <f t="shared" si="9"/>
        <v>0.52635327635327633</v>
      </c>
      <c r="D223">
        <v>116255</v>
      </c>
      <c r="E223" t="s">
        <v>586</v>
      </c>
      <c r="F223" s="10"/>
      <c r="G223" s="10"/>
      <c r="H223" s="1">
        <v>202</v>
      </c>
      <c r="I223" s="1">
        <v>406</v>
      </c>
      <c r="J223" s="10"/>
      <c r="K223" s="10"/>
      <c r="L223" s="11">
        <f t="shared" si="10"/>
        <v>202</v>
      </c>
      <c r="M223" s="9">
        <f t="shared" si="11"/>
        <v>0.49753694581280788</v>
      </c>
    </row>
    <row r="224" spans="1:13" ht="14.5" x14ac:dyDescent="0.35">
      <c r="A224">
        <v>145344</v>
      </c>
      <c r="B224" t="s">
        <v>584</v>
      </c>
      <c r="C224" s="9">
        <f t="shared" si="9"/>
        <v>0.52635327635327633</v>
      </c>
      <c r="D224">
        <v>116256</v>
      </c>
      <c r="E224" t="s">
        <v>587</v>
      </c>
      <c r="F224" s="10"/>
      <c r="G224" s="10"/>
      <c r="H224" s="1">
        <v>352</v>
      </c>
      <c r="I224" s="1">
        <v>641</v>
      </c>
      <c r="J224" s="10"/>
      <c r="K224" s="10"/>
      <c r="L224" s="11">
        <f t="shared" si="10"/>
        <v>352</v>
      </c>
      <c r="M224" s="9">
        <f t="shared" si="11"/>
        <v>0.54914196567862716</v>
      </c>
    </row>
    <row r="225" spans="1:13" ht="14.5" x14ac:dyDescent="0.35">
      <c r="A225">
        <v>17023891</v>
      </c>
      <c r="B225" t="s">
        <v>588</v>
      </c>
      <c r="C225" s="9">
        <f t="shared" si="9"/>
        <v>0.53135313531353134</v>
      </c>
      <c r="D225">
        <v>17023893</v>
      </c>
      <c r="E225" t="s">
        <v>589</v>
      </c>
      <c r="F225" s="10"/>
      <c r="G225" s="10"/>
      <c r="H225" s="1">
        <v>161</v>
      </c>
      <c r="I225" s="1">
        <v>303</v>
      </c>
      <c r="J225" s="10"/>
      <c r="K225" s="10"/>
      <c r="L225" s="11">
        <f t="shared" si="10"/>
        <v>161</v>
      </c>
      <c r="M225" s="9">
        <f t="shared" si="11"/>
        <v>0.53135313531353134</v>
      </c>
    </row>
    <row r="226" spans="1:13" ht="14.5" x14ac:dyDescent="0.35">
      <c r="A226">
        <v>145347</v>
      </c>
      <c r="B226" t="s">
        <v>590</v>
      </c>
      <c r="C226" s="9">
        <f t="shared" si="9"/>
        <v>0.31395348837209303</v>
      </c>
      <c r="D226">
        <v>116261</v>
      </c>
      <c r="E226" t="s">
        <v>591</v>
      </c>
      <c r="F226" s="10"/>
      <c r="G226" s="10"/>
      <c r="H226" s="1">
        <v>27</v>
      </c>
      <c r="I226" s="1">
        <v>86</v>
      </c>
      <c r="J226" s="10"/>
      <c r="K226" s="10"/>
      <c r="L226" s="11">
        <f t="shared" si="10"/>
        <v>27</v>
      </c>
      <c r="M226" s="9">
        <f t="shared" si="11"/>
        <v>0.31395348837209303</v>
      </c>
    </row>
    <row r="227" spans="1:13" ht="14.5" x14ac:dyDescent="0.35">
      <c r="A227">
        <v>145274</v>
      </c>
      <c r="B227" t="s">
        <v>592</v>
      </c>
      <c r="C227" s="9">
        <f t="shared" si="9"/>
        <v>0.3559216936841173</v>
      </c>
      <c r="D227">
        <v>115635</v>
      </c>
      <c r="E227" t="s">
        <v>593</v>
      </c>
      <c r="F227" s="10"/>
      <c r="G227" s="10"/>
      <c r="H227" s="1">
        <v>141</v>
      </c>
      <c r="I227" s="1">
        <v>282</v>
      </c>
      <c r="J227" s="10"/>
      <c r="K227" s="10"/>
      <c r="L227" s="11">
        <f t="shared" si="10"/>
        <v>141</v>
      </c>
      <c r="M227" s="9">
        <f t="shared" si="11"/>
        <v>0.5</v>
      </c>
    </row>
    <row r="228" spans="1:13" ht="14.5" x14ac:dyDescent="0.35">
      <c r="A228">
        <v>145274</v>
      </c>
      <c r="B228" t="s">
        <v>592</v>
      </c>
      <c r="C228" s="9">
        <f t="shared" si="9"/>
        <v>0.3559216936841173</v>
      </c>
      <c r="D228">
        <v>155000</v>
      </c>
      <c r="E228" t="s">
        <v>594</v>
      </c>
      <c r="F228" s="10"/>
      <c r="G228" s="10"/>
      <c r="H228" s="1">
        <v>177</v>
      </c>
      <c r="I228" s="1">
        <v>355</v>
      </c>
      <c r="J228" s="10"/>
      <c r="K228" s="10"/>
      <c r="L228" s="11">
        <f t="shared" si="10"/>
        <v>177</v>
      </c>
      <c r="M228" s="9">
        <f t="shared" si="11"/>
        <v>0.49859154929577465</v>
      </c>
    </row>
    <row r="229" spans="1:13" ht="14.5" x14ac:dyDescent="0.35">
      <c r="A229">
        <v>145274</v>
      </c>
      <c r="B229" t="s">
        <v>592</v>
      </c>
      <c r="C229" s="9">
        <f t="shared" si="9"/>
        <v>0.3559216936841173</v>
      </c>
      <c r="D229">
        <v>115649</v>
      </c>
      <c r="E229" t="s">
        <v>595</v>
      </c>
      <c r="F229" s="10"/>
      <c r="G229" s="10"/>
      <c r="H229" s="1">
        <v>139</v>
      </c>
      <c r="I229" s="1">
        <v>371</v>
      </c>
      <c r="J229" s="10"/>
      <c r="K229" s="10"/>
      <c r="L229" s="11">
        <f t="shared" si="10"/>
        <v>139</v>
      </c>
      <c r="M229" s="9">
        <f t="shared" si="11"/>
        <v>0.3746630727762803</v>
      </c>
    </row>
    <row r="230" spans="1:13" ht="14.5" x14ac:dyDescent="0.35">
      <c r="A230">
        <v>145274</v>
      </c>
      <c r="B230" t="s">
        <v>592</v>
      </c>
      <c r="C230" s="9">
        <f t="shared" si="9"/>
        <v>0.3559216936841173</v>
      </c>
      <c r="D230">
        <v>115637</v>
      </c>
      <c r="E230" t="s">
        <v>596</v>
      </c>
      <c r="F230" s="10"/>
      <c r="G230" s="10"/>
      <c r="H230" s="1">
        <v>144</v>
      </c>
      <c r="I230" s="1">
        <v>377</v>
      </c>
      <c r="J230" s="10"/>
      <c r="K230" s="10"/>
      <c r="L230" s="11">
        <f t="shared" si="10"/>
        <v>144</v>
      </c>
      <c r="M230" s="9">
        <f t="shared" si="11"/>
        <v>0.38196286472148538</v>
      </c>
    </row>
    <row r="231" spans="1:13" ht="14.5" x14ac:dyDescent="0.35">
      <c r="A231">
        <v>145274</v>
      </c>
      <c r="B231" t="s">
        <v>592</v>
      </c>
      <c r="C231" s="9">
        <f t="shared" si="9"/>
        <v>0.3559216936841173</v>
      </c>
      <c r="D231">
        <v>115830</v>
      </c>
      <c r="E231" t="s">
        <v>597</v>
      </c>
      <c r="F231" s="10"/>
      <c r="G231" s="10"/>
      <c r="H231" s="1">
        <v>118</v>
      </c>
      <c r="I231" s="1">
        <v>377</v>
      </c>
      <c r="J231" s="10"/>
      <c r="K231" s="10"/>
      <c r="L231" s="11">
        <f t="shared" si="10"/>
        <v>118</v>
      </c>
      <c r="M231" s="9">
        <f t="shared" si="11"/>
        <v>0.3129973474801061</v>
      </c>
    </row>
    <row r="232" spans="1:13" ht="14.5" x14ac:dyDescent="0.35">
      <c r="A232">
        <v>145274</v>
      </c>
      <c r="B232" t="s">
        <v>592</v>
      </c>
      <c r="C232" s="9">
        <f t="shared" si="9"/>
        <v>0.3559216936841173</v>
      </c>
      <c r="D232">
        <v>115829</v>
      </c>
      <c r="E232" t="s">
        <v>598</v>
      </c>
      <c r="F232" s="10"/>
      <c r="G232" s="10"/>
      <c r="H232" s="1">
        <v>102</v>
      </c>
      <c r="I232" s="1">
        <v>379</v>
      </c>
      <c r="J232" s="10"/>
      <c r="K232" s="10"/>
      <c r="L232" s="11">
        <f t="shared" si="10"/>
        <v>102</v>
      </c>
      <c r="M232" s="9">
        <f t="shared" si="11"/>
        <v>0.26912928759894461</v>
      </c>
    </row>
    <row r="233" spans="1:13" ht="14.5" x14ac:dyDescent="0.35">
      <c r="A233">
        <v>145274</v>
      </c>
      <c r="B233" t="s">
        <v>592</v>
      </c>
      <c r="C233" s="9">
        <f t="shared" si="9"/>
        <v>0.3559216936841173</v>
      </c>
      <c r="D233">
        <v>115634</v>
      </c>
      <c r="E233" t="s">
        <v>599</v>
      </c>
      <c r="F233" s="10"/>
      <c r="G233" s="10"/>
      <c r="H233" s="1">
        <v>204</v>
      </c>
      <c r="I233" s="1">
        <v>400</v>
      </c>
      <c r="J233" s="10"/>
      <c r="K233" s="10"/>
      <c r="L233" s="11">
        <f t="shared" si="10"/>
        <v>204</v>
      </c>
      <c r="M233" s="9">
        <f t="shared" si="11"/>
        <v>0.51</v>
      </c>
    </row>
    <row r="234" spans="1:13" ht="14.5" x14ac:dyDescent="0.35">
      <c r="A234">
        <v>145274</v>
      </c>
      <c r="B234" t="s">
        <v>592</v>
      </c>
      <c r="C234" s="9">
        <f t="shared" si="9"/>
        <v>0.3559216936841173</v>
      </c>
      <c r="D234">
        <v>115825</v>
      </c>
      <c r="E234" t="s">
        <v>600</v>
      </c>
      <c r="F234" s="10"/>
      <c r="G234" s="10"/>
      <c r="H234" s="1">
        <v>98</v>
      </c>
      <c r="I234" s="1">
        <v>405</v>
      </c>
      <c r="J234" s="10"/>
      <c r="K234" s="10"/>
      <c r="L234" s="11">
        <f t="shared" si="10"/>
        <v>98</v>
      </c>
      <c r="M234" s="9">
        <f t="shared" si="11"/>
        <v>0.24197530864197531</v>
      </c>
    </row>
    <row r="235" spans="1:13" ht="14.5" x14ac:dyDescent="0.35">
      <c r="A235">
        <v>145274</v>
      </c>
      <c r="B235" t="s">
        <v>592</v>
      </c>
      <c r="C235" s="9">
        <f t="shared" si="9"/>
        <v>0.3559216936841173</v>
      </c>
      <c r="D235">
        <v>115834</v>
      </c>
      <c r="E235" t="s">
        <v>601</v>
      </c>
      <c r="F235" s="10"/>
      <c r="G235" s="10"/>
      <c r="H235" s="1">
        <v>209</v>
      </c>
      <c r="I235" s="1">
        <v>415</v>
      </c>
      <c r="J235" s="10"/>
      <c r="K235" s="10"/>
      <c r="L235" s="11">
        <f t="shared" si="10"/>
        <v>209</v>
      </c>
      <c r="M235" s="9">
        <f t="shared" si="11"/>
        <v>0.5036144578313253</v>
      </c>
    </row>
    <row r="236" spans="1:13" ht="14.5" x14ac:dyDescent="0.35">
      <c r="A236">
        <v>145274</v>
      </c>
      <c r="B236" t="s">
        <v>592</v>
      </c>
      <c r="C236" s="9">
        <f t="shared" si="9"/>
        <v>0.3559216936841173</v>
      </c>
      <c r="D236">
        <v>115638</v>
      </c>
      <c r="E236" t="s">
        <v>602</v>
      </c>
      <c r="F236" s="10"/>
      <c r="G236" s="10"/>
      <c r="H236" s="1">
        <v>107</v>
      </c>
      <c r="I236" s="1">
        <v>432</v>
      </c>
      <c r="J236" s="10"/>
      <c r="K236" s="10"/>
      <c r="L236" s="11">
        <f t="shared" si="10"/>
        <v>107</v>
      </c>
      <c r="M236" s="9">
        <f t="shared" si="11"/>
        <v>0.24768518518518517</v>
      </c>
    </row>
    <row r="237" spans="1:13" ht="14.5" x14ac:dyDescent="0.35">
      <c r="A237">
        <v>145274</v>
      </c>
      <c r="B237" t="s">
        <v>592</v>
      </c>
      <c r="C237" s="9">
        <f t="shared" si="9"/>
        <v>0.3559216936841173</v>
      </c>
      <c r="D237">
        <v>115639</v>
      </c>
      <c r="E237" t="s">
        <v>603</v>
      </c>
      <c r="F237" s="10"/>
      <c r="G237" s="10"/>
      <c r="H237" s="1">
        <v>160</v>
      </c>
      <c r="I237" s="1">
        <v>435</v>
      </c>
      <c r="J237" s="10"/>
      <c r="K237" s="10"/>
      <c r="L237" s="11">
        <f t="shared" si="10"/>
        <v>160</v>
      </c>
      <c r="M237" s="9">
        <f t="shared" si="11"/>
        <v>0.36781609195402298</v>
      </c>
    </row>
    <row r="238" spans="1:13" ht="14.5" x14ac:dyDescent="0.35">
      <c r="A238">
        <v>145274</v>
      </c>
      <c r="B238" t="s">
        <v>592</v>
      </c>
      <c r="C238" s="9">
        <f t="shared" si="9"/>
        <v>0.3559216936841173</v>
      </c>
      <c r="D238">
        <v>115832</v>
      </c>
      <c r="E238" t="s">
        <v>604</v>
      </c>
      <c r="F238" s="10"/>
      <c r="G238" s="10"/>
      <c r="H238" s="1">
        <v>103</v>
      </c>
      <c r="I238" s="1">
        <v>449</v>
      </c>
      <c r="J238" s="10"/>
      <c r="K238" s="10"/>
      <c r="L238" s="11">
        <f t="shared" si="10"/>
        <v>103</v>
      </c>
      <c r="M238" s="9">
        <f t="shared" si="11"/>
        <v>0.22939866369710468</v>
      </c>
    </row>
    <row r="239" spans="1:13" ht="14.5" x14ac:dyDescent="0.35">
      <c r="A239">
        <v>145274</v>
      </c>
      <c r="B239" t="s">
        <v>592</v>
      </c>
      <c r="C239" s="9">
        <f t="shared" si="9"/>
        <v>0.3559216936841173</v>
      </c>
      <c r="D239">
        <v>115636</v>
      </c>
      <c r="E239" t="s">
        <v>605</v>
      </c>
      <c r="F239" s="10"/>
      <c r="G239" s="10"/>
      <c r="H239" s="1">
        <v>312</v>
      </c>
      <c r="I239" s="1">
        <v>621</v>
      </c>
      <c r="J239" s="10"/>
      <c r="K239" s="10"/>
      <c r="L239" s="11">
        <f t="shared" si="10"/>
        <v>312</v>
      </c>
      <c r="M239" s="9">
        <f t="shared" si="11"/>
        <v>0.50241545893719808</v>
      </c>
    </row>
    <row r="240" spans="1:13" ht="14.5" x14ac:dyDescent="0.35">
      <c r="A240">
        <v>145274</v>
      </c>
      <c r="B240" t="s">
        <v>592</v>
      </c>
      <c r="C240" s="9">
        <f t="shared" si="9"/>
        <v>0.3559216936841173</v>
      </c>
      <c r="D240">
        <v>115828</v>
      </c>
      <c r="E240" t="s">
        <v>606</v>
      </c>
      <c r="F240" s="10"/>
      <c r="G240" s="10"/>
      <c r="H240" s="1">
        <v>267</v>
      </c>
      <c r="I240" s="1">
        <v>716</v>
      </c>
      <c r="J240" s="10"/>
      <c r="K240" s="10"/>
      <c r="L240" s="11">
        <f t="shared" si="10"/>
        <v>267</v>
      </c>
      <c r="M240" s="9">
        <f t="shared" si="11"/>
        <v>0.37290502793296088</v>
      </c>
    </row>
    <row r="241" spans="1:13" ht="14.5" x14ac:dyDescent="0.35">
      <c r="A241">
        <v>145274</v>
      </c>
      <c r="B241" t="s">
        <v>592</v>
      </c>
      <c r="C241" s="9">
        <f t="shared" si="9"/>
        <v>0.3559216936841173</v>
      </c>
      <c r="D241">
        <v>17012814</v>
      </c>
      <c r="E241" t="s">
        <v>607</v>
      </c>
      <c r="F241" s="10"/>
      <c r="G241" s="10"/>
      <c r="H241" s="1">
        <v>307</v>
      </c>
      <c r="I241" s="1">
        <v>741</v>
      </c>
      <c r="J241" s="10"/>
      <c r="K241" s="10"/>
      <c r="L241" s="11">
        <f t="shared" si="10"/>
        <v>307</v>
      </c>
      <c r="M241" s="9">
        <f t="shared" si="11"/>
        <v>0.4143049932523617</v>
      </c>
    </row>
    <row r="242" spans="1:13" ht="14.5" x14ac:dyDescent="0.35">
      <c r="A242">
        <v>145274</v>
      </c>
      <c r="B242" t="s">
        <v>592</v>
      </c>
      <c r="C242" s="9">
        <f t="shared" si="9"/>
        <v>0.3559216936841173</v>
      </c>
      <c r="D242">
        <v>115824</v>
      </c>
      <c r="E242" t="s">
        <v>608</v>
      </c>
      <c r="F242" s="10"/>
      <c r="G242" s="10"/>
      <c r="H242" s="1">
        <v>234</v>
      </c>
      <c r="I242" s="1">
        <v>754</v>
      </c>
      <c r="J242" s="10"/>
      <c r="K242" s="10"/>
      <c r="L242" s="11">
        <f t="shared" si="10"/>
        <v>234</v>
      </c>
      <c r="M242" s="9">
        <f t="shared" si="11"/>
        <v>0.31034482758620691</v>
      </c>
    </row>
    <row r="243" spans="1:13" ht="14.5" x14ac:dyDescent="0.35">
      <c r="A243">
        <v>145274</v>
      </c>
      <c r="B243" t="s">
        <v>592</v>
      </c>
      <c r="C243" s="9">
        <f t="shared" si="9"/>
        <v>0.3559216936841173</v>
      </c>
      <c r="D243">
        <v>186147</v>
      </c>
      <c r="E243" t="s">
        <v>609</v>
      </c>
      <c r="F243" s="10"/>
      <c r="G243" s="10"/>
      <c r="H243" s="1">
        <v>260</v>
      </c>
      <c r="I243" s="1">
        <v>973</v>
      </c>
      <c r="J243" s="10"/>
      <c r="K243" s="10"/>
      <c r="L243" s="11">
        <f t="shared" si="10"/>
        <v>260</v>
      </c>
      <c r="M243" s="9">
        <f t="shared" si="11"/>
        <v>0.26721479958890032</v>
      </c>
    </row>
    <row r="244" spans="1:13" ht="14.5" x14ac:dyDescent="0.35">
      <c r="A244">
        <v>145274</v>
      </c>
      <c r="B244" t="s">
        <v>592</v>
      </c>
      <c r="C244" s="9">
        <f t="shared" si="9"/>
        <v>0.3559216936841173</v>
      </c>
      <c r="D244">
        <v>115827</v>
      </c>
      <c r="E244" t="s">
        <v>610</v>
      </c>
      <c r="F244" s="10"/>
      <c r="G244" s="10"/>
      <c r="H244" s="1">
        <v>494</v>
      </c>
      <c r="I244" s="1">
        <v>1168</v>
      </c>
      <c r="J244" s="10"/>
      <c r="K244" s="10"/>
      <c r="L244" s="11">
        <f t="shared" si="10"/>
        <v>494</v>
      </c>
      <c r="M244" s="9">
        <f t="shared" si="11"/>
        <v>0.42294520547945208</v>
      </c>
    </row>
    <row r="245" spans="1:13" ht="14.5" x14ac:dyDescent="0.35">
      <c r="A245">
        <v>145274</v>
      </c>
      <c r="B245" t="s">
        <v>592</v>
      </c>
      <c r="C245" s="9">
        <f t="shared" si="9"/>
        <v>0.3559216936841173</v>
      </c>
      <c r="D245">
        <v>115826</v>
      </c>
      <c r="E245" t="s">
        <v>611</v>
      </c>
      <c r="F245" s="10"/>
      <c r="G245" s="10"/>
      <c r="H245" s="1">
        <v>442</v>
      </c>
      <c r="I245" s="1">
        <v>1639</v>
      </c>
      <c r="J245" s="10"/>
      <c r="K245" s="10"/>
      <c r="L245" s="11">
        <f t="shared" si="10"/>
        <v>442</v>
      </c>
      <c r="M245" s="9">
        <f t="shared" si="11"/>
        <v>0.26967663209273945</v>
      </c>
    </row>
    <row r="246" spans="1:13" ht="14.5" x14ac:dyDescent="0.35">
      <c r="A246">
        <v>145441</v>
      </c>
      <c r="B246" t="s">
        <v>612</v>
      </c>
      <c r="C246" s="9">
        <f t="shared" si="9"/>
        <v>0.37010127697049761</v>
      </c>
      <c r="D246">
        <v>17009557</v>
      </c>
      <c r="E246" t="s">
        <v>613</v>
      </c>
      <c r="F246" s="10"/>
      <c r="G246" s="10"/>
      <c r="H246" s="1">
        <v>0</v>
      </c>
      <c r="I246" s="1">
        <v>0</v>
      </c>
      <c r="J246" s="10"/>
      <c r="K246" s="10"/>
      <c r="L246" s="11">
        <f t="shared" si="10"/>
        <v>0</v>
      </c>
      <c r="M246" s="9">
        <f t="shared" si="11"/>
        <v>0</v>
      </c>
    </row>
    <row r="247" spans="1:13" ht="14.5" x14ac:dyDescent="0.35">
      <c r="A247">
        <v>145441</v>
      </c>
      <c r="B247" t="s">
        <v>612</v>
      </c>
      <c r="C247" s="9">
        <f t="shared" si="9"/>
        <v>0.37010127697049761</v>
      </c>
      <c r="D247">
        <v>16084509</v>
      </c>
      <c r="E247" t="s">
        <v>614</v>
      </c>
      <c r="F247" s="10"/>
      <c r="G247" s="10"/>
      <c r="H247" s="1">
        <v>0</v>
      </c>
      <c r="I247" s="1">
        <v>0</v>
      </c>
      <c r="J247" s="10"/>
      <c r="K247" s="10"/>
      <c r="L247" s="11">
        <f t="shared" si="10"/>
        <v>0</v>
      </c>
      <c r="M247" s="9">
        <f t="shared" si="11"/>
        <v>0</v>
      </c>
    </row>
    <row r="248" spans="1:13" ht="14.5" x14ac:dyDescent="0.35">
      <c r="A248">
        <v>145441</v>
      </c>
      <c r="B248" t="s">
        <v>612</v>
      </c>
      <c r="C248" s="9">
        <f t="shared" si="9"/>
        <v>0.37010127697049761</v>
      </c>
      <c r="D248">
        <v>17023203</v>
      </c>
      <c r="E248" t="s">
        <v>615</v>
      </c>
      <c r="F248" s="10"/>
      <c r="G248" s="10"/>
      <c r="H248" s="1">
        <v>0</v>
      </c>
      <c r="I248" s="1">
        <v>0</v>
      </c>
      <c r="J248" s="10"/>
      <c r="K248" s="10"/>
      <c r="L248" s="11">
        <f t="shared" si="10"/>
        <v>0</v>
      </c>
      <c r="M248" s="9">
        <f t="shared" si="11"/>
        <v>0</v>
      </c>
    </row>
    <row r="249" spans="1:13" ht="14.5" x14ac:dyDescent="0.35">
      <c r="A249">
        <v>145441</v>
      </c>
      <c r="B249" t="s">
        <v>612</v>
      </c>
      <c r="C249" s="9">
        <f t="shared" si="9"/>
        <v>0.37010127697049761</v>
      </c>
      <c r="D249">
        <v>16035620</v>
      </c>
      <c r="E249" t="s">
        <v>616</v>
      </c>
      <c r="F249" s="10"/>
      <c r="G249" s="10"/>
      <c r="H249" s="1">
        <v>0</v>
      </c>
      <c r="I249" s="1">
        <v>0</v>
      </c>
      <c r="J249" s="10"/>
      <c r="K249" s="10"/>
      <c r="L249" s="11">
        <f t="shared" si="10"/>
        <v>0</v>
      </c>
      <c r="M249" s="9">
        <f t="shared" si="11"/>
        <v>0</v>
      </c>
    </row>
    <row r="250" spans="1:13" ht="14.5" x14ac:dyDescent="0.35">
      <c r="A250">
        <v>145441</v>
      </c>
      <c r="B250" t="s">
        <v>612</v>
      </c>
      <c r="C250" s="9">
        <f t="shared" si="9"/>
        <v>0.37010127697049761</v>
      </c>
      <c r="D250">
        <v>16081706</v>
      </c>
      <c r="E250" t="s">
        <v>617</v>
      </c>
      <c r="F250" s="10"/>
      <c r="G250" s="10"/>
      <c r="H250" s="1">
        <v>80</v>
      </c>
      <c r="I250" s="1">
        <v>144</v>
      </c>
      <c r="J250" s="10"/>
      <c r="K250" s="10"/>
      <c r="L250" s="11">
        <f t="shared" si="10"/>
        <v>80</v>
      </c>
      <c r="M250" s="9">
        <f t="shared" si="11"/>
        <v>0.55555555555555558</v>
      </c>
    </row>
    <row r="251" spans="1:13" ht="14.5" x14ac:dyDescent="0.35">
      <c r="A251">
        <v>145441</v>
      </c>
      <c r="B251" t="s">
        <v>612</v>
      </c>
      <c r="C251" s="9">
        <f t="shared" si="9"/>
        <v>0.37010127697049761</v>
      </c>
      <c r="D251">
        <v>16072114</v>
      </c>
      <c r="E251" t="s">
        <v>618</v>
      </c>
      <c r="F251" s="10"/>
      <c r="G251" s="10"/>
      <c r="H251" s="1">
        <v>45</v>
      </c>
      <c r="I251" s="1">
        <v>158</v>
      </c>
      <c r="J251" s="10"/>
      <c r="K251" s="10"/>
      <c r="L251" s="11">
        <f t="shared" si="10"/>
        <v>45</v>
      </c>
      <c r="M251" s="9">
        <f t="shared" si="11"/>
        <v>0.2848101265822785</v>
      </c>
    </row>
    <row r="252" spans="1:13" ht="14.5" x14ac:dyDescent="0.35">
      <c r="A252">
        <v>145441</v>
      </c>
      <c r="B252" t="s">
        <v>612</v>
      </c>
      <c r="C252" s="9">
        <f t="shared" si="9"/>
        <v>0.37010127697049761</v>
      </c>
      <c r="D252">
        <v>116719</v>
      </c>
      <c r="E252" t="s">
        <v>619</v>
      </c>
      <c r="F252" s="10"/>
      <c r="G252" s="10"/>
      <c r="H252" s="1">
        <v>139</v>
      </c>
      <c r="I252" s="1">
        <v>216</v>
      </c>
      <c r="J252" s="10"/>
      <c r="K252" s="10"/>
      <c r="L252" s="11">
        <f t="shared" si="10"/>
        <v>139</v>
      </c>
      <c r="M252" s="9">
        <f t="shared" si="11"/>
        <v>0.64351851851851849</v>
      </c>
    </row>
    <row r="253" spans="1:13" ht="14.5" x14ac:dyDescent="0.35">
      <c r="A253">
        <v>145441</v>
      </c>
      <c r="B253" t="s">
        <v>612</v>
      </c>
      <c r="C253" s="9">
        <f t="shared" si="9"/>
        <v>0.37010127697049761</v>
      </c>
      <c r="D253">
        <v>116873</v>
      </c>
      <c r="E253" t="s">
        <v>620</v>
      </c>
      <c r="F253" s="10"/>
      <c r="G253" s="10"/>
      <c r="H253" s="1">
        <v>151</v>
      </c>
      <c r="I253" s="1">
        <v>278</v>
      </c>
      <c r="J253" s="10"/>
      <c r="K253" s="10"/>
      <c r="L253" s="11">
        <f t="shared" si="10"/>
        <v>151</v>
      </c>
      <c r="M253" s="9">
        <f t="shared" si="11"/>
        <v>0.54316546762589923</v>
      </c>
    </row>
    <row r="254" spans="1:13" ht="14.5" x14ac:dyDescent="0.35">
      <c r="A254">
        <v>145441</v>
      </c>
      <c r="B254" t="s">
        <v>612</v>
      </c>
      <c r="C254" s="9">
        <f t="shared" si="9"/>
        <v>0.37010127697049761</v>
      </c>
      <c r="D254">
        <v>116870</v>
      </c>
      <c r="E254" t="s">
        <v>621</v>
      </c>
      <c r="F254" s="10"/>
      <c r="G254" s="10"/>
      <c r="H254" s="1">
        <v>192</v>
      </c>
      <c r="I254" s="1">
        <v>281</v>
      </c>
      <c r="J254" s="10"/>
      <c r="K254" s="10"/>
      <c r="L254" s="11">
        <f t="shared" si="10"/>
        <v>192</v>
      </c>
      <c r="M254" s="9">
        <f t="shared" si="11"/>
        <v>0.68327402135231319</v>
      </c>
    </row>
    <row r="255" spans="1:13" ht="14.5" x14ac:dyDescent="0.35">
      <c r="A255">
        <v>145441</v>
      </c>
      <c r="B255" t="s">
        <v>612</v>
      </c>
      <c r="C255" s="9">
        <f t="shared" si="9"/>
        <v>0.37010127697049761</v>
      </c>
      <c r="D255">
        <v>116875</v>
      </c>
      <c r="E255" t="s">
        <v>622</v>
      </c>
      <c r="F255" s="10"/>
      <c r="G255" s="10"/>
      <c r="H255" s="1">
        <v>121</v>
      </c>
      <c r="I255" s="1">
        <v>289</v>
      </c>
      <c r="J255" s="10"/>
      <c r="K255" s="10"/>
      <c r="L255" s="11">
        <f t="shared" si="10"/>
        <v>121</v>
      </c>
      <c r="M255" s="9">
        <f t="shared" si="11"/>
        <v>0.41868512110726641</v>
      </c>
    </row>
    <row r="256" spans="1:13" ht="14.5" x14ac:dyDescent="0.35">
      <c r="A256">
        <v>145441</v>
      </c>
      <c r="B256" t="s">
        <v>612</v>
      </c>
      <c r="C256" s="9">
        <f t="shared" si="9"/>
        <v>0.37010127697049761</v>
      </c>
      <c r="D256">
        <v>116923</v>
      </c>
      <c r="E256" t="s">
        <v>623</v>
      </c>
      <c r="F256" s="10"/>
      <c r="G256" s="10"/>
      <c r="H256" s="1">
        <v>143</v>
      </c>
      <c r="I256" s="1">
        <v>293</v>
      </c>
      <c r="J256" s="10"/>
      <c r="K256" s="10"/>
      <c r="L256" s="11">
        <f t="shared" si="10"/>
        <v>143</v>
      </c>
      <c r="M256" s="9">
        <f t="shared" si="11"/>
        <v>0.48805460750853241</v>
      </c>
    </row>
    <row r="257" spans="1:13" ht="14.5" x14ac:dyDescent="0.35">
      <c r="A257">
        <v>145441</v>
      </c>
      <c r="B257" t="s">
        <v>612</v>
      </c>
      <c r="C257" s="9">
        <f t="shared" si="9"/>
        <v>0.37010127697049761</v>
      </c>
      <c r="D257">
        <v>116720</v>
      </c>
      <c r="E257" t="s">
        <v>624</v>
      </c>
      <c r="F257" s="10"/>
      <c r="G257" s="10"/>
      <c r="H257" s="1">
        <v>182</v>
      </c>
      <c r="I257" s="1">
        <v>349</v>
      </c>
      <c r="J257" s="10"/>
      <c r="K257" s="10"/>
      <c r="L257" s="11">
        <f t="shared" si="10"/>
        <v>182</v>
      </c>
      <c r="M257" s="9">
        <f t="shared" si="11"/>
        <v>0.52148997134670483</v>
      </c>
    </row>
    <row r="258" spans="1:13" ht="14.5" x14ac:dyDescent="0.35">
      <c r="A258">
        <v>145441</v>
      </c>
      <c r="B258" t="s">
        <v>612</v>
      </c>
      <c r="C258" s="9">
        <f t="shared" ref="C258:C321" si="12">SUMIF($B$2:$B$2999,B258,$L$2:$L$2999)/(SUMIF($B$2:$B$2999,B258,$I$2:$I$2999))</f>
        <v>0.37010127697049761</v>
      </c>
      <c r="D258">
        <v>116925</v>
      </c>
      <c r="E258" t="s">
        <v>625</v>
      </c>
      <c r="F258" s="10"/>
      <c r="G258" s="10"/>
      <c r="H258" s="1">
        <v>94</v>
      </c>
      <c r="I258" s="1">
        <v>385</v>
      </c>
      <c r="J258" s="10"/>
      <c r="K258" s="10"/>
      <c r="L258" s="11">
        <f t="shared" si="10"/>
        <v>94</v>
      </c>
      <c r="M258" s="9">
        <f t="shared" si="11"/>
        <v>0.24415584415584415</v>
      </c>
    </row>
    <row r="259" spans="1:13" ht="14.5" x14ac:dyDescent="0.35">
      <c r="A259">
        <v>145441</v>
      </c>
      <c r="B259" t="s">
        <v>612</v>
      </c>
      <c r="C259" s="9">
        <f t="shared" si="12"/>
        <v>0.37010127697049761</v>
      </c>
      <c r="D259">
        <v>116881</v>
      </c>
      <c r="E259" t="s">
        <v>626</v>
      </c>
      <c r="F259" s="10"/>
      <c r="G259" s="10"/>
      <c r="H259" s="1">
        <v>128</v>
      </c>
      <c r="I259" s="1">
        <v>411</v>
      </c>
      <c r="J259" s="10"/>
      <c r="K259" s="10"/>
      <c r="L259" s="11">
        <f t="shared" ref="L259:L322" si="13">IF(K259="",H259,(MIN(I259,(K259*1.6*I259))))</f>
        <v>128</v>
      </c>
      <c r="M259" s="9">
        <f t="shared" ref="M259:M322" si="14">IF(L259=0,0,(L259/I259))</f>
        <v>0.31143552311435524</v>
      </c>
    </row>
    <row r="260" spans="1:13" ht="14.5" x14ac:dyDescent="0.35">
      <c r="A260">
        <v>145441</v>
      </c>
      <c r="B260" t="s">
        <v>612</v>
      </c>
      <c r="C260" s="9">
        <f t="shared" si="12"/>
        <v>0.37010127697049761</v>
      </c>
      <c r="D260">
        <v>116878</v>
      </c>
      <c r="E260" t="s">
        <v>627</v>
      </c>
      <c r="F260" s="10"/>
      <c r="G260" s="10"/>
      <c r="H260" s="1">
        <v>87</v>
      </c>
      <c r="I260" s="1">
        <v>437</v>
      </c>
      <c r="J260" s="10"/>
      <c r="K260" s="10"/>
      <c r="L260" s="11">
        <f t="shared" si="13"/>
        <v>87</v>
      </c>
      <c r="M260" s="9">
        <f t="shared" si="14"/>
        <v>0.19908466819221968</v>
      </c>
    </row>
    <row r="261" spans="1:13" ht="14.5" x14ac:dyDescent="0.35">
      <c r="A261">
        <v>145441</v>
      </c>
      <c r="B261" t="s">
        <v>612</v>
      </c>
      <c r="C261" s="9">
        <f t="shared" si="12"/>
        <v>0.37010127697049761</v>
      </c>
      <c r="D261">
        <v>116874</v>
      </c>
      <c r="E261" t="s">
        <v>628</v>
      </c>
      <c r="F261" s="10"/>
      <c r="G261" s="10"/>
      <c r="H261" s="1">
        <v>240</v>
      </c>
      <c r="I261" s="1">
        <v>446</v>
      </c>
      <c r="J261" s="10"/>
      <c r="K261" s="10"/>
      <c r="L261" s="11">
        <f t="shared" si="13"/>
        <v>240</v>
      </c>
      <c r="M261" s="9">
        <f t="shared" si="14"/>
        <v>0.53811659192825112</v>
      </c>
    </row>
    <row r="262" spans="1:13" ht="14.5" x14ac:dyDescent="0.35">
      <c r="A262">
        <v>145441</v>
      </c>
      <c r="B262" t="s">
        <v>612</v>
      </c>
      <c r="C262" s="9">
        <f t="shared" si="12"/>
        <v>0.37010127697049761</v>
      </c>
      <c r="D262">
        <v>17001564</v>
      </c>
      <c r="E262" t="s">
        <v>629</v>
      </c>
      <c r="F262" s="10"/>
      <c r="G262" s="10"/>
      <c r="H262" s="1">
        <v>91</v>
      </c>
      <c r="I262" s="1">
        <v>469</v>
      </c>
      <c r="J262" s="10"/>
      <c r="K262" s="10"/>
      <c r="L262" s="11">
        <f t="shared" si="13"/>
        <v>91</v>
      </c>
      <c r="M262" s="9">
        <f t="shared" si="14"/>
        <v>0.19402985074626866</v>
      </c>
    </row>
    <row r="263" spans="1:13" ht="14.5" x14ac:dyDescent="0.35">
      <c r="A263">
        <v>145441</v>
      </c>
      <c r="B263" t="s">
        <v>612</v>
      </c>
      <c r="C263" s="9">
        <f t="shared" si="12"/>
        <v>0.37010127697049761</v>
      </c>
      <c r="D263">
        <v>116877</v>
      </c>
      <c r="E263" t="s">
        <v>630</v>
      </c>
      <c r="F263" s="10"/>
      <c r="G263" s="10"/>
      <c r="H263" s="1">
        <v>115</v>
      </c>
      <c r="I263" s="1">
        <v>492</v>
      </c>
      <c r="J263" s="10"/>
      <c r="K263" s="10"/>
      <c r="L263" s="11">
        <f t="shared" si="13"/>
        <v>115</v>
      </c>
      <c r="M263" s="9">
        <f t="shared" si="14"/>
        <v>0.23373983739837398</v>
      </c>
    </row>
    <row r="264" spans="1:13" ht="14.5" x14ac:dyDescent="0.35">
      <c r="A264">
        <v>145441</v>
      </c>
      <c r="B264" t="s">
        <v>612</v>
      </c>
      <c r="C264" s="9">
        <f t="shared" si="12"/>
        <v>0.37010127697049761</v>
      </c>
      <c r="D264">
        <v>195055</v>
      </c>
      <c r="E264" t="s">
        <v>631</v>
      </c>
      <c r="F264" s="10"/>
      <c r="G264" s="10"/>
      <c r="H264" s="1">
        <v>90</v>
      </c>
      <c r="I264" s="1">
        <v>502</v>
      </c>
      <c r="J264" s="10"/>
      <c r="K264" s="10"/>
      <c r="L264" s="11">
        <f t="shared" si="13"/>
        <v>90</v>
      </c>
      <c r="M264" s="9">
        <f t="shared" si="14"/>
        <v>0.17928286852589642</v>
      </c>
    </row>
    <row r="265" spans="1:13" ht="14.5" x14ac:dyDescent="0.35">
      <c r="A265">
        <v>145441</v>
      </c>
      <c r="B265" t="s">
        <v>612</v>
      </c>
      <c r="C265" s="9">
        <f t="shared" si="12"/>
        <v>0.37010127697049761</v>
      </c>
      <c r="D265">
        <v>116681</v>
      </c>
      <c r="E265" t="s">
        <v>632</v>
      </c>
      <c r="F265" s="10"/>
      <c r="G265" s="10"/>
      <c r="H265" s="1">
        <v>173</v>
      </c>
      <c r="I265" s="1">
        <v>504</v>
      </c>
      <c r="J265" s="10"/>
      <c r="K265" s="10"/>
      <c r="L265" s="11">
        <f t="shared" si="13"/>
        <v>173</v>
      </c>
      <c r="M265" s="9">
        <f t="shared" si="14"/>
        <v>0.34325396825396826</v>
      </c>
    </row>
    <row r="266" spans="1:13" ht="14.5" x14ac:dyDescent="0.35">
      <c r="A266">
        <v>145441</v>
      </c>
      <c r="B266" t="s">
        <v>612</v>
      </c>
      <c r="C266" s="9">
        <f t="shared" si="12"/>
        <v>0.37010127697049761</v>
      </c>
      <c r="D266">
        <v>116869</v>
      </c>
      <c r="E266" t="s">
        <v>633</v>
      </c>
      <c r="F266" s="10"/>
      <c r="G266" s="10"/>
      <c r="H266" s="1">
        <v>347</v>
      </c>
      <c r="I266" s="1">
        <v>513</v>
      </c>
      <c r="J266" s="10"/>
      <c r="K266" s="10"/>
      <c r="L266" s="11">
        <f t="shared" si="13"/>
        <v>347</v>
      </c>
      <c r="M266" s="9">
        <f t="shared" si="14"/>
        <v>0.6764132553606238</v>
      </c>
    </row>
    <row r="267" spans="1:13" ht="14.5" x14ac:dyDescent="0.35">
      <c r="A267">
        <v>145441</v>
      </c>
      <c r="B267" t="s">
        <v>612</v>
      </c>
      <c r="C267" s="9">
        <f t="shared" si="12"/>
        <v>0.37010127697049761</v>
      </c>
      <c r="D267">
        <v>17020323</v>
      </c>
      <c r="E267" t="s">
        <v>634</v>
      </c>
      <c r="F267" s="10"/>
      <c r="G267" s="10"/>
      <c r="H267" s="1">
        <v>146</v>
      </c>
      <c r="I267" s="1">
        <v>533</v>
      </c>
      <c r="J267" s="10"/>
      <c r="K267" s="10"/>
      <c r="L267" s="11">
        <f t="shared" si="13"/>
        <v>146</v>
      </c>
      <c r="M267" s="9">
        <f t="shared" si="14"/>
        <v>0.27392120075046905</v>
      </c>
    </row>
    <row r="268" spans="1:13" ht="14.5" x14ac:dyDescent="0.35">
      <c r="A268">
        <v>145441</v>
      </c>
      <c r="B268" t="s">
        <v>612</v>
      </c>
      <c r="C268" s="9">
        <f t="shared" si="12"/>
        <v>0.37010127697049761</v>
      </c>
      <c r="D268">
        <v>17012746</v>
      </c>
      <c r="E268" t="s">
        <v>635</v>
      </c>
      <c r="F268" s="10"/>
      <c r="G268" s="10"/>
      <c r="H268" s="1">
        <v>177</v>
      </c>
      <c r="I268" s="1">
        <v>535</v>
      </c>
      <c r="J268" s="10"/>
      <c r="K268" s="10"/>
      <c r="L268" s="11">
        <f t="shared" si="13"/>
        <v>177</v>
      </c>
      <c r="M268" s="9">
        <f t="shared" si="14"/>
        <v>0.33084112149532713</v>
      </c>
    </row>
    <row r="269" spans="1:13" ht="14.5" x14ac:dyDescent="0.35">
      <c r="A269">
        <v>145441</v>
      </c>
      <c r="B269" t="s">
        <v>612</v>
      </c>
      <c r="C269" s="9">
        <f t="shared" si="12"/>
        <v>0.37010127697049761</v>
      </c>
      <c r="D269">
        <v>116682</v>
      </c>
      <c r="E269" t="s">
        <v>636</v>
      </c>
      <c r="F269" s="10"/>
      <c r="G269" s="10"/>
      <c r="H269" s="1">
        <v>263</v>
      </c>
      <c r="I269" s="1">
        <v>562</v>
      </c>
      <c r="J269" s="10"/>
      <c r="K269" s="10"/>
      <c r="L269" s="11">
        <f t="shared" si="13"/>
        <v>263</v>
      </c>
      <c r="M269" s="9">
        <f t="shared" si="14"/>
        <v>0.46797153024911031</v>
      </c>
    </row>
    <row r="270" spans="1:13" ht="14.5" x14ac:dyDescent="0.35">
      <c r="A270">
        <v>145441</v>
      </c>
      <c r="B270" t="s">
        <v>612</v>
      </c>
      <c r="C270" s="9">
        <f t="shared" si="12"/>
        <v>0.37010127697049761</v>
      </c>
      <c r="D270">
        <v>186154</v>
      </c>
      <c r="E270" t="s">
        <v>637</v>
      </c>
      <c r="F270" s="10"/>
      <c r="G270" s="10"/>
      <c r="H270" s="1">
        <v>382</v>
      </c>
      <c r="I270" s="1">
        <v>612</v>
      </c>
      <c r="J270" s="10"/>
      <c r="K270" s="10"/>
      <c r="L270" s="11">
        <f t="shared" si="13"/>
        <v>382</v>
      </c>
      <c r="M270" s="9">
        <f t="shared" si="14"/>
        <v>0.62418300653594772</v>
      </c>
    </row>
    <row r="271" spans="1:13" ht="14.5" x14ac:dyDescent="0.35">
      <c r="A271">
        <v>145441</v>
      </c>
      <c r="B271" t="s">
        <v>612</v>
      </c>
      <c r="C271" s="9">
        <f t="shared" si="12"/>
        <v>0.37010127697049761</v>
      </c>
      <c r="D271">
        <v>116715</v>
      </c>
      <c r="E271" t="s">
        <v>638</v>
      </c>
      <c r="F271" s="10"/>
      <c r="G271" s="10"/>
      <c r="H271" s="1">
        <v>200</v>
      </c>
      <c r="I271" s="1">
        <v>634</v>
      </c>
      <c r="J271" s="10"/>
      <c r="K271" s="10"/>
      <c r="L271" s="11">
        <f t="shared" si="13"/>
        <v>200</v>
      </c>
      <c r="M271" s="9">
        <f t="shared" si="14"/>
        <v>0.31545741324921134</v>
      </c>
    </row>
    <row r="272" spans="1:13" ht="14.5" x14ac:dyDescent="0.35">
      <c r="A272">
        <v>145441</v>
      </c>
      <c r="B272" t="s">
        <v>612</v>
      </c>
      <c r="C272" s="9">
        <f t="shared" si="12"/>
        <v>0.37010127697049761</v>
      </c>
      <c r="D272">
        <v>116718</v>
      </c>
      <c r="E272" t="s">
        <v>639</v>
      </c>
      <c r="F272" s="10"/>
      <c r="G272" s="10"/>
      <c r="H272" s="1">
        <v>96</v>
      </c>
      <c r="I272" s="1">
        <v>641</v>
      </c>
      <c r="J272" s="10"/>
      <c r="K272" s="10"/>
      <c r="L272" s="11">
        <f t="shared" si="13"/>
        <v>96</v>
      </c>
      <c r="M272" s="9">
        <f t="shared" si="14"/>
        <v>0.14976599063962559</v>
      </c>
    </row>
    <row r="273" spans="1:13" ht="14.5" x14ac:dyDescent="0.35">
      <c r="A273">
        <v>145441</v>
      </c>
      <c r="B273" t="s">
        <v>612</v>
      </c>
      <c r="C273" s="9">
        <f t="shared" si="12"/>
        <v>0.37010127697049761</v>
      </c>
      <c r="D273">
        <v>17023202</v>
      </c>
      <c r="E273" t="s">
        <v>640</v>
      </c>
      <c r="F273" s="10"/>
      <c r="G273" s="10"/>
      <c r="H273" s="1">
        <v>235</v>
      </c>
      <c r="I273" s="1">
        <v>945</v>
      </c>
      <c r="J273" s="10"/>
      <c r="K273" s="10"/>
      <c r="L273" s="11">
        <f t="shared" si="13"/>
        <v>235</v>
      </c>
      <c r="M273" s="9">
        <f t="shared" si="14"/>
        <v>0.24867724867724866</v>
      </c>
    </row>
    <row r="274" spans="1:13" ht="14.5" x14ac:dyDescent="0.35">
      <c r="A274">
        <v>145441</v>
      </c>
      <c r="B274" t="s">
        <v>612</v>
      </c>
      <c r="C274" s="9">
        <f t="shared" si="12"/>
        <v>0.37010127697049761</v>
      </c>
      <c r="D274">
        <v>116879</v>
      </c>
      <c r="E274" t="s">
        <v>641</v>
      </c>
      <c r="F274" s="10"/>
      <c r="G274" s="10"/>
      <c r="H274" s="1">
        <v>618</v>
      </c>
      <c r="I274" s="1">
        <v>1481</v>
      </c>
      <c r="J274" s="10"/>
      <c r="K274" s="10"/>
      <c r="L274" s="11">
        <f t="shared" si="13"/>
        <v>618</v>
      </c>
      <c r="M274" s="9">
        <f t="shared" si="14"/>
        <v>0.41728561782579338</v>
      </c>
    </row>
    <row r="275" spans="1:13" ht="14.5" x14ac:dyDescent="0.35">
      <c r="A275">
        <v>145441</v>
      </c>
      <c r="B275" t="s">
        <v>612</v>
      </c>
      <c r="C275" s="9">
        <f t="shared" si="12"/>
        <v>0.37010127697049761</v>
      </c>
      <c r="D275">
        <v>116716</v>
      </c>
      <c r="E275" t="s">
        <v>642</v>
      </c>
      <c r="F275" s="10"/>
      <c r="G275" s="10"/>
      <c r="H275" s="1">
        <v>508</v>
      </c>
      <c r="I275" s="1">
        <v>1516</v>
      </c>
      <c r="J275" s="10"/>
      <c r="K275" s="10"/>
      <c r="L275" s="11">
        <f t="shared" si="13"/>
        <v>508</v>
      </c>
      <c r="M275" s="9">
        <f t="shared" si="14"/>
        <v>0.33509234828496043</v>
      </c>
    </row>
    <row r="276" spans="1:13" ht="14.5" x14ac:dyDescent="0.35">
      <c r="A276">
        <v>145302</v>
      </c>
      <c r="B276" t="s">
        <v>643</v>
      </c>
      <c r="C276" s="9">
        <f t="shared" si="12"/>
        <v>0.93676814988290402</v>
      </c>
      <c r="D276">
        <v>210903</v>
      </c>
      <c r="E276" t="s">
        <v>644</v>
      </c>
      <c r="F276" s="10"/>
      <c r="G276" s="10"/>
      <c r="H276" s="1">
        <v>55</v>
      </c>
      <c r="I276" s="1">
        <v>55</v>
      </c>
      <c r="J276" s="10"/>
      <c r="K276" s="10"/>
      <c r="L276" s="11">
        <f t="shared" si="13"/>
        <v>55</v>
      </c>
      <c r="M276" s="9">
        <f t="shared" si="14"/>
        <v>1</v>
      </c>
    </row>
    <row r="277" spans="1:13" ht="14.5" x14ac:dyDescent="0.35">
      <c r="A277">
        <v>145302</v>
      </c>
      <c r="B277" t="s">
        <v>643</v>
      </c>
      <c r="C277" s="9">
        <f t="shared" si="12"/>
        <v>0.93676814988290402</v>
      </c>
      <c r="D277">
        <v>116112</v>
      </c>
      <c r="E277" t="s">
        <v>552</v>
      </c>
      <c r="F277" s="10"/>
      <c r="G277" s="10"/>
      <c r="H277" s="1">
        <v>256</v>
      </c>
      <c r="I277" s="1">
        <v>288</v>
      </c>
      <c r="J277" s="10"/>
      <c r="K277" s="10"/>
      <c r="L277" s="11">
        <f t="shared" si="13"/>
        <v>256</v>
      </c>
      <c r="M277" s="9">
        <f t="shared" si="14"/>
        <v>0.88888888888888884</v>
      </c>
    </row>
    <row r="278" spans="1:13" ht="14.5" x14ac:dyDescent="0.35">
      <c r="A278">
        <v>145302</v>
      </c>
      <c r="B278" t="s">
        <v>643</v>
      </c>
      <c r="C278" s="9">
        <f t="shared" si="12"/>
        <v>0.93676814988290402</v>
      </c>
      <c r="D278">
        <v>116109</v>
      </c>
      <c r="E278" t="s">
        <v>386</v>
      </c>
      <c r="F278" s="10"/>
      <c r="G278" s="10"/>
      <c r="H278" s="1">
        <v>338</v>
      </c>
      <c r="I278" s="1">
        <v>338</v>
      </c>
      <c r="J278" s="10"/>
      <c r="K278" s="10"/>
      <c r="L278" s="11">
        <f t="shared" si="13"/>
        <v>338</v>
      </c>
      <c r="M278" s="9">
        <f t="shared" si="14"/>
        <v>1</v>
      </c>
    </row>
    <row r="279" spans="1:13" ht="14.5" x14ac:dyDescent="0.35">
      <c r="A279">
        <v>145302</v>
      </c>
      <c r="B279" t="s">
        <v>643</v>
      </c>
      <c r="C279" s="9">
        <f t="shared" si="12"/>
        <v>0.93676814988290402</v>
      </c>
      <c r="D279">
        <v>116108</v>
      </c>
      <c r="E279" t="s">
        <v>645</v>
      </c>
      <c r="F279" s="10"/>
      <c r="G279" s="10"/>
      <c r="H279" s="1">
        <v>377</v>
      </c>
      <c r="I279" s="1">
        <v>412</v>
      </c>
      <c r="J279" s="10"/>
      <c r="K279" s="10"/>
      <c r="L279" s="11">
        <f t="shared" si="13"/>
        <v>377</v>
      </c>
      <c r="M279" s="9">
        <f t="shared" si="14"/>
        <v>0.91504854368932043</v>
      </c>
    </row>
    <row r="280" spans="1:13" ht="14.5" x14ac:dyDescent="0.35">
      <c r="A280">
        <v>145302</v>
      </c>
      <c r="B280" t="s">
        <v>643</v>
      </c>
      <c r="C280" s="9">
        <f t="shared" si="12"/>
        <v>0.93676814988290402</v>
      </c>
      <c r="D280">
        <v>116107</v>
      </c>
      <c r="E280" t="s">
        <v>646</v>
      </c>
      <c r="F280" s="10"/>
      <c r="G280" s="10"/>
      <c r="H280" s="1">
        <v>433</v>
      </c>
      <c r="I280" s="1">
        <v>433</v>
      </c>
      <c r="J280" s="10"/>
      <c r="K280" s="10"/>
      <c r="L280" s="11">
        <f t="shared" si="13"/>
        <v>433</v>
      </c>
      <c r="M280" s="9">
        <f t="shared" si="14"/>
        <v>1</v>
      </c>
    </row>
    <row r="281" spans="1:13" ht="14.5" x14ac:dyDescent="0.35">
      <c r="A281">
        <v>145302</v>
      </c>
      <c r="B281" t="s">
        <v>643</v>
      </c>
      <c r="C281" s="9">
        <f t="shared" si="12"/>
        <v>0.93676814988290402</v>
      </c>
      <c r="D281">
        <v>116111</v>
      </c>
      <c r="E281" t="s">
        <v>647</v>
      </c>
      <c r="F281" s="10"/>
      <c r="G281" s="10"/>
      <c r="H281" s="1">
        <v>432</v>
      </c>
      <c r="I281" s="1">
        <v>437</v>
      </c>
      <c r="J281" s="10"/>
      <c r="K281" s="10"/>
      <c r="L281" s="11">
        <f t="shared" si="13"/>
        <v>432</v>
      </c>
      <c r="M281" s="9">
        <f t="shared" si="14"/>
        <v>0.98855835240274603</v>
      </c>
    </row>
    <row r="282" spans="1:13" ht="14.5" x14ac:dyDescent="0.35">
      <c r="A282">
        <v>145302</v>
      </c>
      <c r="B282" t="s">
        <v>643</v>
      </c>
      <c r="C282" s="9">
        <f t="shared" si="12"/>
        <v>0.93676814988290402</v>
      </c>
      <c r="D282">
        <v>116105</v>
      </c>
      <c r="E282" t="s">
        <v>648</v>
      </c>
      <c r="F282" s="10"/>
      <c r="G282" s="10"/>
      <c r="H282" s="1">
        <v>509</v>
      </c>
      <c r="I282" s="1">
        <v>525</v>
      </c>
      <c r="J282" s="10"/>
      <c r="K282" s="10"/>
      <c r="L282" s="11">
        <f t="shared" si="13"/>
        <v>509</v>
      </c>
      <c r="M282" s="9">
        <f t="shared" si="14"/>
        <v>0.96952380952380957</v>
      </c>
    </row>
    <row r="283" spans="1:13" ht="14.5" x14ac:dyDescent="0.35">
      <c r="A283">
        <v>145302</v>
      </c>
      <c r="B283" t="s">
        <v>643</v>
      </c>
      <c r="C283" s="9">
        <f t="shared" si="12"/>
        <v>0.93676814988290402</v>
      </c>
      <c r="D283">
        <v>116106</v>
      </c>
      <c r="E283" t="s">
        <v>649</v>
      </c>
      <c r="F283" s="10"/>
      <c r="G283" s="10"/>
      <c r="H283" s="1">
        <v>800</v>
      </c>
      <c r="I283" s="1">
        <v>928</v>
      </c>
      <c r="J283" s="10"/>
      <c r="K283" s="10"/>
      <c r="L283" s="11">
        <f t="shared" si="13"/>
        <v>800</v>
      </c>
      <c r="M283" s="9">
        <f t="shared" si="14"/>
        <v>0.86206896551724133</v>
      </c>
    </row>
    <row r="284" spans="1:13" ht="14.5" x14ac:dyDescent="0.35">
      <c r="A284">
        <v>145303</v>
      </c>
      <c r="B284" t="s">
        <v>650</v>
      </c>
      <c r="C284" s="9">
        <f t="shared" si="12"/>
        <v>0.45766270118964308</v>
      </c>
      <c r="D284">
        <v>222440</v>
      </c>
      <c r="E284" t="s">
        <v>651</v>
      </c>
      <c r="F284" s="10"/>
      <c r="G284" s="10"/>
      <c r="H284" s="1">
        <v>0</v>
      </c>
      <c r="I284" s="1">
        <v>0</v>
      </c>
      <c r="J284" s="10"/>
      <c r="K284" s="10"/>
      <c r="L284" s="11">
        <f t="shared" si="13"/>
        <v>0</v>
      </c>
      <c r="M284" s="9">
        <f t="shared" si="14"/>
        <v>0</v>
      </c>
    </row>
    <row r="285" spans="1:13" ht="14.5" x14ac:dyDescent="0.35">
      <c r="A285">
        <v>145303</v>
      </c>
      <c r="B285" t="s">
        <v>650</v>
      </c>
      <c r="C285" s="9">
        <f t="shared" si="12"/>
        <v>0.45766270118964308</v>
      </c>
      <c r="D285">
        <v>16042835</v>
      </c>
      <c r="E285" t="s">
        <v>652</v>
      </c>
      <c r="F285" s="10"/>
      <c r="G285" s="10"/>
      <c r="H285" s="1">
        <v>0</v>
      </c>
      <c r="I285" s="1">
        <v>0</v>
      </c>
      <c r="J285" s="10"/>
      <c r="K285" s="10"/>
      <c r="L285" s="11">
        <f t="shared" si="13"/>
        <v>0</v>
      </c>
      <c r="M285" s="9">
        <f t="shared" si="14"/>
        <v>0</v>
      </c>
    </row>
    <row r="286" spans="1:13" ht="14.5" x14ac:dyDescent="0.35">
      <c r="A286">
        <v>145303</v>
      </c>
      <c r="B286" t="s">
        <v>650</v>
      </c>
      <c r="C286" s="9">
        <f t="shared" si="12"/>
        <v>0.45766270118964308</v>
      </c>
      <c r="D286">
        <v>16080469</v>
      </c>
      <c r="E286" t="s">
        <v>653</v>
      </c>
      <c r="F286" s="10"/>
      <c r="G286" s="10"/>
      <c r="H286" s="1">
        <v>26</v>
      </c>
      <c r="I286" s="1">
        <v>30</v>
      </c>
      <c r="J286" s="10"/>
      <c r="K286" s="10"/>
      <c r="L286" s="11">
        <f t="shared" si="13"/>
        <v>26</v>
      </c>
      <c r="M286" s="9">
        <f t="shared" si="14"/>
        <v>0.8666666666666667</v>
      </c>
    </row>
    <row r="287" spans="1:13" ht="14.5" x14ac:dyDescent="0.35">
      <c r="A287">
        <v>145303</v>
      </c>
      <c r="B287" t="s">
        <v>650</v>
      </c>
      <c r="C287" s="9">
        <f t="shared" si="12"/>
        <v>0.45766270118964308</v>
      </c>
      <c r="D287">
        <v>17016999</v>
      </c>
      <c r="E287" t="s">
        <v>654</v>
      </c>
      <c r="F287" s="10"/>
      <c r="G287" s="10"/>
      <c r="H287" s="1">
        <v>282</v>
      </c>
      <c r="I287" s="1">
        <v>600</v>
      </c>
      <c r="J287" s="10"/>
      <c r="K287" s="10"/>
      <c r="L287" s="11">
        <f t="shared" si="13"/>
        <v>282</v>
      </c>
      <c r="M287" s="9">
        <f t="shared" si="14"/>
        <v>0.47</v>
      </c>
    </row>
    <row r="288" spans="1:13" ht="14.5" x14ac:dyDescent="0.35">
      <c r="A288">
        <v>145303</v>
      </c>
      <c r="B288" t="s">
        <v>650</v>
      </c>
      <c r="C288" s="9">
        <f t="shared" si="12"/>
        <v>0.45766270118964308</v>
      </c>
      <c r="D288">
        <v>17022153</v>
      </c>
      <c r="E288" t="s">
        <v>655</v>
      </c>
      <c r="F288" s="10"/>
      <c r="G288" s="10"/>
      <c r="H288" s="1">
        <v>305</v>
      </c>
      <c r="I288" s="1">
        <v>627</v>
      </c>
      <c r="J288" s="10"/>
      <c r="K288" s="10"/>
      <c r="L288" s="11">
        <f t="shared" si="13"/>
        <v>305</v>
      </c>
      <c r="M288" s="9">
        <f t="shared" si="14"/>
        <v>0.48644338118022329</v>
      </c>
    </row>
    <row r="289" spans="1:13" ht="14.5" x14ac:dyDescent="0.35">
      <c r="A289">
        <v>145303</v>
      </c>
      <c r="B289" t="s">
        <v>650</v>
      </c>
      <c r="C289" s="9">
        <f t="shared" si="12"/>
        <v>0.45766270118964308</v>
      </c>
      <c r="D289">
        <v>116119</v>
      </c>
      <c r="E289" t="s">
        <v>656</v>
      </c>
      <c r="F289" s="10"/>
      <c r="G289" s="10"/>
      <c r="H289" s="1">
        <v>308</v>
      </c>
      <c r="I289" s="1">
        <v>645</v>
      </c>
      <c r="J289" s="10"/>
      <c r="K289" s="10"/>
      <c r="L289" s="11">
        <f t="shared" si="13"/>
        <v>308</v>
      </c>
      <c r="M289" s="9">
        <f t="shared" si="14"/>
        <v>0.47751937984496123</v>
      </c>
    </row>
    <row r="290" spans="1:13" ht="14.5" x14ac:dyDescent="0.35">
      <c r="A290">
        <v>145303</v>
      </c>
      <c r="B290" t="s">
        <v>650</v>
      </c>
      <c r="C290" s="9">
        <f t="shared" si="12"/>
        <v>0.45766270118964308</v>
      </c>
      <c r="D290">
        <v>116118</v>
      </c>
      <c r="E290" t="s">
        <v>657</v>
      </c>
      <c r="F290" s="10"/>
      <c r="G290" s="10"/>
      <c r="H290" s="1">
        <v>387</v>
      </c>
      <c r="I290" s="1">
        <v>956</v>
      </c>
      <c r="J290" s="10"/>
      <c r="K290" s="10"/>
      <c r="L290" s="11">
        <f t="shared" si="13"/>
        <v>387</v>
      </c>
      <c r="M290" s="9">
        <f t="shared" si="14"/>
        <v>0.40481171548117156</v>
      </c>
    </row>
    <row r="291" spans="1:13" ht="14.5" x14ac:dyDescent="0.35">
      <c r="A291">
        <v>145439</v>
      </c>
      <c r="B291" t="s">
        <v>658</v>
      </c>
      <c r="C291" s="9">
        <f t="shared" si="12"/>
        <v>0.47714236050756126</v>
      </c>
      <c r="D291">
        <v>16072345</v>
      </c>
      <c r="E291" t="s">
        <v>659</v>
      </c>
      <c r="F291" s="10"/>
      <c r="G291" s="10"/>
      <c r="H291" s="1">
        <v>0</v>
      </c>
      <c r="I291" s="1">
        <v>0</v>
      </c>
      <c r="J291" s="10"/>
      <c r="K291" s="10"/>
      <c r="L291" s="11">
        <f t="shared" si="13"/>
        <v>0</v>
      </c>
      <c r="M291" s="9">
        <f t="shared" si="14"/>
        <v>0</v>
      </c>
    </row>
    <row r="292" spans="1:13" ht="14.5" x14ac:dyDescent="0.35">
      <c r="A292">
        <v>145439</v>
      </c>
      <c r="B292" t="s">
        <v>658</v>
      </c>
      <c r="C292" s="9">
        <f t="shared" si="12"/>
        <v>0.47714236050756126</v>
      </c>
      <c r="D292">
        <v>203576</v>
      </c>
      <c r="E292" t="s">
        <v>660</v>
      </c>
      <c r="F292" s="10"/>
      <c r="G292" s="10"/>
      <c r="H292" s="1">
        <v>185</v>
      </c>
      <c r="I292" s="1">
        <v>334</v>
      </c>
      <c r="J292" s="10"/>
      <c r="K292" s="10"/>
      <c r="L292" s="11">
        <f t="shared" si="13"/>
        <v>185</v>
      </c>
      <c r="M292" s="9">
        <f t="shared" si="14"/>
        <v>0.55389221556886226</v>
      </c>
    </row>
    <row r="293" spans="1:13" ht="14.5" x14ac:dyDescent="0.35">
      <c r="A293">
        <v>145439</v>
      </c>
      <c r="B293" t="s">
        <v>658</v>
      </c>
      <c r="C293" s="9">
        <f t="shared" si="12"/>
        <v>0.47714236050756126</v>
      </c>
      <c r="D293">
        <v>116663</v>
      </c>
      <c r="E293" t="s">
        <v>661</v>
      </c>
      <c r="F293" s="10"/>
      <c r="G293" s="10"/>
      <c r="H293" s="1">
        <v>186</v>
      </c>
      <c r="I293" s="1">
        <v>362</v>
      </c>
      <c r="J293" s="10"/>
      <c r="K293" s="10"/>
      <c r="L293" s="11">
        <f t="shared" si="13"/>
        <v>186</v>
      </c>
      <c r="M293" s="9">
        <f t="shared" si="14"/>
        <v>0.51381215469613262</v>
      </c>
    </row>
    <row r="294" spans="1:13" ht="14.5" x14ac:dyDescent="0.35">
      <c r="A294">
        <v>145439</v>
      </c>
      <c r="B294" t="s">
        <v>658</v>
      </c>
      <c r="C294" s="9">
        <f t="shared" si="12"/>
        <v>0.47714236050756126</v>
      </c>
      <c r="D294">
        <v>16077082</v>
      </c>
      <c r="E294" t="s">
        <v>662</v>
      </c>
      <c r="F294" s="10"/>
      <c r="G294" s="10"/>
      <c r="H294" s="1">
        <v>210</v>
      </c>
      <c r="I294" s="1">
        <v>488</v>
      </c>
      <c r="J294" s="10"/>
      <c r="K294" s="10"/>
      <c r="L294" s="11">
        <f t="shared" si="13"/>
        <v>210</v>
      </c>
      <c r="M294" s="9">
        <f t="shared" si="14"/>
        <v>0.43032786885245899</v>
      </c>
    </row>
    <row r="295" spans="1:13" ht="14.5" x14ac:dyDescent="0.35">
      <c r="A295">
        <v>145439</v>
      </c>
      <c r="B295" t="s">
        <v>658</v>
      </c>
      <c r="C295" s="9">
        <f t="shared" si="12"/>
        <v>0.47714236050756126</v>
      </c>
      <c r="D295">
        <v>116668</v>
      </c>
      <c r="E295" t="s">
        <v>663</v>
      </c>
      <c r="F295" s="10"/>
      <c r="G295" s="10"/>
      <c r="H295" s="1">
        <v>241</v>
      </c>
      <c r="I295" s="1">
        <v>547</v>
      </c>
      <c r="J295" s="10"/>
      <c r="K295" s="10"/>
      <c r="L295" s="11">
        <f t="shared" si="13"/>
        <v>241</v>
      </c>
      <c r="M295" s="9">
        <f t="shared" si="14"/>
        <v>0.44058500914076781</v>
      </c>
    </row>
    <row r="296" spans="1:13" ht="14.5" x14ac:dyDescent="0.35">
      <c r="A296">
        <v>145439</v>
      </c>
      <c r="B296" t="s">
        <v>658</v>
      </c>
      <c r="C296" s="9">
        <f t="shared" si="12"/>
        <v>0.47714236050756126</v>
      </c>
      <c r="D296">
        <v>116949</v>
      </c>
      <c r="E296" t="s">
        <v>664</v>
      </c>
      <c r="F296" s="10"/>
      <c r="G296" s="10"/>
      <c r="H296" s="1">
        <v>208</v>
      </c>
      <c r="I296" s="1">
        <v>592</v>
      </c>
      <c r="J296" s="10"/>
      <c r="K296" s="10"/>
      <c r="L296" s="11">
        <f t="shared" si="13"/>
        <v>208</v>
      </c>
      <c r="M296" s="9">
        <f t="shared" si="14"/>
        <v>0.35135135135135137</v>
      </c>
    </row>
    <row r="297" spans="1:13" ht="14.5" x14ac:dyDescent="0.35">
      <c r="A297">
        <v>145439</v>
      </c>
      <c r="B297" t="s">
        <v>658</v>
      </c>
      <c r="C297" s="9">
        <f t="shared" si="12"/>
        <v>0.47714236050756126</v>
      </c>
      <c r="D297">
        <v>16072344</v>
      </c>
      <c r="E297" t="s">
        <v>665</v>
      </c>
      <c r="F297" s="10"/>
      <c r="G297" s="10"/>
      <c r="H297" s="1">
        <v>313</v>
      </c>
      <c r="I297" s="1">
        <v>599</v>
      </c>
      <c r="J297" s="10"/>
      <c r="K297" s="10"/>
      <c r="L297" s="11">
        <f t="shared" si="13"/>
        <v>313</v>
      </c>
      <c r="M297" s="9">
        <f t="shared" si="14"/>
        <v>0.52253756260434059</v>
      </c>
    </row>
    <row r="298" spans="1:13" ht="14.5" x14ac:dyDescent="0.35">
      <c r="A298">
        <v>145439</v>
      </c>
      <c r="B298" t="s">
        <v>658</v>
      </c>
      <c r="C298" s="9">
        <f t="shared" si="12"/>
        <v>0.47714236050756126</v>
      </c>
      <c r="D298">
        <v>116658</v>
      </c>
      <c r="E298" t="s">
        <v>666</v>
      </c>
      <c r="F298" s="10"/>
      <c r="G298" s="10"/>
      <c r="H298" s="1">
        <v>388</v>
      </c>
      <c r="I298" s="1">
        <v>603</v>
      </c>
      <c r="J298" s="10"/>
      <c r="K298" s="10"/>
      <c r="L298" s="11">
        <f t="shared" si="13"/>
        <v>388</v>
      </c>
      <c r="M298" s="9">
        <f t="shared" si="14"/>
        <v>0.64344941956882251</v>
      </c>
    </row>
    <row r="299" spans="1:13" ht="14.5" x14ac:dyDescent="0.35">
      <c r="A299">
        <v>145439</v>
      </c>
      <c r="B299" t="s">
        <v>658</v>
      </c>
      <c r="C299" s="9">
        <f t="shared" si="12"/>
        <v>0.47714236050756126</v>
      </c>
      <c r="D299">
        <v>116666</v>
      </c>
      <c r="E299" t="s">
        <v>667</v>
      </c>
      <c r="F299" s="10"/>
      <c r="G299" s="10"/>
      <c r="H299" s="1">
        <v>357</v>
      </c>
      <c r="I299" s="1">
        <v>691</v>
      </c>
      <c r="J299" s="10"/>
      <c r="K299" s="10"/>
      <c r="L299" s="11">
        <f t="shared" si="13"/>
        <v>357</v>
      </c>
      <c r="M299" s="9">
        <f t="shared" si="14"/>
        <v>0.51664254703328505</v>
      </c>
    </row>
    <row r="300" spans="1:13" ht="14.5" x14ac:dyDescent="0.35">
      <c r="A300">
        <v>145439</v>
      </c>
      <c r="B300" t="s">
        <v>658</v>
      </c>
      <c r="C300" s="9">
        <f t="shared" si="12"/>
        <v>0.47714236050756126</v>
      </c>
      <c r="D300">
        <v>116667</v>
      </c>
      <c r="E300" t="s">
        <v>668</v>
      </c>
      <c r="F300" s="10"/>
      <c r="G300" s="10"/>
      <c r="H300" s="1">
        <v>657</v>
      </c>
      <c r="I300" s="1">
        <v>1537</v>
      </c>
      <c r="J300" s="10"/>
      <c r="K300" s="10"/>
      <c r="L300" s="11">
        <f t="shared" si="13"/>
        <v>657</v>
      </c>
      <c r="M300" s="9">
        <f t="shared" si="14"/>
        <v>0.42745608327911516</v>
      </c>
    </row>
    <row r="301" spans="1:13" ht="14.5" x14ac:dyDescent="0.35">
      <c r="A301">
        <v>145456</v>
      </c>
      <c r="B301" t="s">
        <v>669</v>
      </c>
      <c r="C301" s="9">
        <f t="shared" si="12"/>
        <v>0.59713168187744459</v>
      </c>
      <c r="D301">
        <v>222902</v>
      </c>
      <c r="E301" t="s">
        <v>670</v>
      </c>
      <c r="F301" s="10"/>
      <c r="G301" s="10"/>
      <c r="H301" s="1">
        <v>9</v>
      </c>
      <c r="I301" s="1">
        <v>9</v>
      </c>
      <c r="J301" s="10"/>
      <c r="K301" s="10"/>
      <c r="L301" s="11">
        <f t="shared" si="13"/>
        <v>9</v>
      </c>
      <c r="M301" s="9">
        <f t="shared" si="14"/>
        <v>1</v>
      </c>
    </row>
    <row r="302" spans="1:13" ht="14.5" x14ac:dyDescent="0.35">
      <c r="A302">
        <v>145456</v>
      </c>
      <c r="B302" t="s">
        <v>669</v>
      </c>
      <c r="C302" s="9">
        <f t="shared" si="12"/>
        <v>0.59713168187744459</v>
      </c>
      <c r="D302">
        <v>222908</v>
      </c>
      <c r="E302" t="s">
        <v>671</v>
      </c>
      <c r="F302" s="10"/>
      <c r="G302" s="10"/>
      <c r="H302" s="1">
        <v>85</v>
      </c>
      <c r="I302" s="1">
        <v>131</v>
      </c>
      <c r="J302" s="10"/>
      <c r="K302" s="10"/>
      <c r="L302" s="11">
        <f t="shared" si="13"/>
        <v>85</v>
      </c>
      <c r="M302" s="9">
        <f t="shared" si="14"/>
        <v>0.64885496183206104</v>
      </c>
    </row>
    <row r="303" spans="1:13" ht="14.5" x14ac:dyDescent="0.35">
      <c r="A303">
        <v>145456</v>
      </c>
      <c r="B303" t="s">
        <v>669</v>
      </c>
      <c r="C303" s="9">
        <f t="shared" si="12"/>
        <v>0.59713168187744459</v>
      </c>
      <c r="D303">
        <v>116727</v>
      </c>
      <c r="E303" t="s">
        <v>672</v>
      </c>
      <c r="F303" s="10"/>
      <c r="G303" s="10"/>
      <c r="H303" s="1">
        <v>164</v>
      </c>
      <c r="I303" s="1">
        <v>309</v>
      </c>
      <c r="J303" s="10"/>
      <c r="K303" s="10"/>
      <c r="L303" s="11">
        <f t="shared" si="13"/>
        <v>164</v>
      </c>
      <c r="M303" s="9">
        <f t="shared" si="14"/>
        <v>0.53074433656957931</v>
      </c>
    </row>
    <row r="304" spans="1:13" ht="14.5" x14ac:dyDescent="0.35">
      <c r="A304">
        <v>145456</v>
      </c>
      <c r="B304" t="s">
        <v>669</v>
      </c>
      <c r="C304" s="9">
        <f t="shared" si="12"/>
        <v>0.59713168187744459</v>
      </c>
      <c r="D304">
        <v>116726</v>
      </c>
      <c r="E304" t="s">
        <v>673</v>
      </c>
      <c r="F304" s="10"/>
      <c r="G304" s="10"/>
      <c r="H304" s="1">
        <v>200</v>
      </c>
      <c r="I304" s="1">
        <v>318</v>
      </c>
      <c r="J304" s="10"/>
      <c r="K304" s="10"/>
      <c r="L304" s="11">
        <f t="shared" si="13"/>
        <v>200</v>
      </c>
      <c r="M304" s="9">
        <f t="shared" si="14"/>
        <v>0.62893081761006286</v>
      </c>
    </row>
    <row r="305" spans="1:13" ht="14.5" x14ac:dyDescent="0.35">
      <c r="A305">
        <v>115777</v>
      </c>
      <c r="B305" t="s">
        <v>44</v>
      </c>
      <c r="C305" s="9">
        <f t="shared" si="12"/>
        <v>0.52446483180428138</v>
      </c>
      <c r="D305">
        <v>115777</v>
      </c>
      <c r="E305" t="s">
        <v>44</v>
      </c>
      <c r="F305" s="10"/>
      <c r="G305" s="10"/>
      <c r="H305" s="1">
        <v>343</v>
      </c>
      <c r="I305" s="1">
        <v>654</v>
      </c>
      <c r="J305" s="10"/>
      <c r="K305" s="10"/>
      <c r="L305" s="11">
        <f t="shared" si="13"/>
        <v>343</v>
      </c>
      <c r="M305" s="9">
        <f t="shared" si="14"/>
        <v>0.52446483180428138</v>
      </c>
    </row>
    <row r="306" spans="1:13" ht="14.5" x14ac:dyDescent="0.35">
      <c r="A306">
        <v>145252</v>
      </c>
      <c r="B306" t="s">
        <v>674</v>
      </c>
      <c r="C306" s="9">
        <f t="shared" si="12"/>
        <v>0.51264980026631157</v>
      </c>
      <c r="D306">
        <v>229614</v>
      </c>
      <c r="E306" t="s">
        <v>675</v>
      </c>
      <c r="F306" s="10"/>
      <c r="G306" s="10"/>
      <c r="H306" s="1">
        <v>83</v>
      </c>
      <c r="I306" s="1">
        <v>167</v>
      </c>
      <c r="J306" s="10"/>
      <c r="K306" s="10"/>
      <c r="L306" s="11">
        <f t="shared" si="13"/>
        <v>83</v>
      </c>
      <c r="M306" s="9">
        <f t="shared" si="14"/>
        <v>0.49700598802395207</v>
      </c>
    </row>
    <row r="307" spans="1:13" ht="14.5" x14ac:dyDescent="0.35">
      <c r="A307">
        <v>145252</v>
      </c>
      <c r="B307" t="s">
        <v>674</v>
      </c>
      <c r="C307" s="9">
        <f t="shared" si="12"/>
        <v>0.51264980026631157</v>
      </c>
      <c r="D307">
        <v>115661</v>
      </c>
      <c r="E307" t="s">
        <v>676</v>
      </c>
      <c r="F307" s="10"/>
      <c r="G307" s="10"/>
      <c r="H307" s="1">
        <v>109</v>
      </c>
      <c r="I307" s="1">
        <v>196</v>
      </c>
      <c r="J307" s="10"/>
      <c r="K307" s="10"/>
      <c r="L307" s="11">
        <f t="shared" si="13"/>
        <v>109</v>
      </c>
      <c r="M307" s="9">
        <f t="shared" si="14"/>
        <v>0.55612244897959184</v>
      </c>
    </row>
    <row r="308" spans="1:13" ht="14.5" x14ac:dyDescent="0.35">
      <c r="A308">
        <v>145252</v>
      </c>
      <c r="B308" t="s">
        <v>674</v>
      </c>
      <c r="C308" s="9">
        <f t="shared" si="12"/>
        <v>0.51264980026631157</v>
      </c>
      <c r="D308">
        <v>115662</v>
      </c>
      <c r="E308" t="s">
        <v>677</v>
      </c>
      <c r="F308" s="10"/>
      <c r="G308" s="10"/>
      <c r="H308" s="1">
        <v>193</v>
      </c>
      <c r="I308" s="1">
        <v>388</v>
      </c>
      <c r="J308" s="10"/>
      <c r="K308" s="10"/>
      <c r="L308" s="11">
        <f t="shared" si="13"/>
        <v>193</v>
      </c>
      <c r="M308" s="9">
        <f t="shared" si="14"/>
        <v>0.49742268041237114</v>
      </c>
    </row>
    <row r="309" spans="1:13" ht="14.5" x14ac:dyDescent="0.35">
      <c r="A309">
        <v>145548</v>
      </c>
      <c r="B309" t="s">
        <v>678</v>
      </c>
      <c r="C309" s="9">
        <f t="shared" si="12"/>
        <v>0.54093309859154926</v>
      </c>
      <c r="D309">
        <v>117099</v>
      </c>
      <c r="E309" t="s">
        <v>679</v>
      </c>
      <c r="F309" s="10"/>
      <c r="G309" s="10"/>
      <c r="H309" s="1">
        <v>0</v>
      </c>
      <c r="I309" s="1">
        <v>0</v>
      </c>
      <c r="J309" s="10"/>
      <c r="K309" s="10"/>
      <c r="L309" s="11">
        <f t="shared" si="13"/>
        <v>0</v>
      </c>
      <c r="M309" s="9">
        <f t="shared" si="14"/>
        <v>0</v>
      </c>
    </row>
    <row r="310" spans="1:13" ht="14.5" x14ac:dyDescent="0.35">
      <c r="A310">
        <v>145548</v>
      </c>
      <c r="B310" t="s">
        <v>678</v>
      </c>
      <c r="C310" s="9">
        <f t="shared" si="12"/>
        <v>0.54093309859154926</v>
      </c>
      <c r="D310">
        <v>117104</v>
      </c>
      <c r="E310" t="s">
        <v>680</v>
      </c>
      <c r="F310" s="10"/>
      <c r="G310" s="10"/>
      <c r="H310" s="1">
        <v>177</v>
      </c>
      <c r="I310" s="1">
        <v>261</v>
      </c>
      <c r="J310" s="10"/>
      <c r="K310" s="10"/>
      <c r="L310" s="11">
        <f t="shared" si="13"/>
        <v>177</v>
      </c>
      <c r="M310" s="9">
        <f t="shared" si="14"/>
        <v>0.67816091954022983</v>
      </c>
    </row>
    <row r="311" spans="1:13" ht="14.5" x14ac:dyDescent="0.35">
      <c r="A311">
        <v>145548</v>
      </c>
      <c r="B311" t="s">
        <v>678</v>
      </c>
      <c r="C311" s="9">
        <f t="shared" si="12"/>
        <v>0.54093309859154926</v>
      </c>
      <c r="D311">
        <v>117098</v>
      </c>
      <c r="E311" t="s">
        <v>681</v>
      </c>
      <c r="F311" s="10"/>
      <c r="G311" s="10"/>
      <c r="H311" s="1">
        <v>225</v>
      </c>
      <c r="I311" s="1">
        <v>276</v>
      </c>
      <c r="J311" s="10"/>
      <c r="K311" s="10"/>
      <c r="L311" s="11">
        <f t="shared" si="13"/>
        <v>225</v>
      </c>
      <c r="M311" s="9">
        <f t="shared" si="14"/>
        <v>0.81521739130434778</v>
      </c>
    </row>
    <row r="312" spans="1:13" ht="14.5" x14ac:dyDescent="0.35">
      <c r="A312">
        <v>145548</v>
      </c>
      <c r="B312" t="s">
        <v>678</v>
      </c>
      <c r="C312" s="9">
        <f t="shared" si="12"/>
        <v>0.54093309859154926</v>
      </c>
      <c r="D312">
        <v>117097</v>
      </c>
      <c r="E312" t="s">
        <v>682</v>
      </c>
      <c r="F312" s="10"/>
      <c r="G312" s="10"/>
      <c r="H312" s="1">
        <v>184</v>
      </c>
      <c r="I312" s="1">
        <v>315</v>
      </c>
      <c r="J312" s="10"/>
      <c r="K312" s="10"/>
      <c r="L312" s="11">
        <f t="shared" si="13"/>
        <v>184</v>
      </c>
      <c r="M312" s="9">
        <f t="shared" si="14"/>
        <v>0.58412698412698416</v>
      </c>
    </row>
    <row r="313" spans="1:13" ht="14.5" x14ac:dyDescent="0.35">
      <c r="A313">
        <v>145548</v>
      </c>
      <c r="B313" t="s">
        <v>678</v>
      </c>
      <c r="C313" s="9">
        <f t="shared" si="12"/>
        <v>0.54093309859154926</v>
      </c>
      <c r="D313">
        <v>117102</v>
      </c>
      <c r="E313" t="s">
        <v>683</v>
      </c>
      <c r="F313" s="10"/>
      <c r="G313" s="10"/>
      <c r="H313" s="1">
        <v>184</v>
      </c>
      <c r="I313" s="1">
        <v>325</v>
      </c>
      <c r="J313" s="10"/>
      <c r="K313" s="10"/>
      <c r="L313" s="11">
        <f t="shared" si="13"/>
        <v>184</v>
      </c>
      <c r="M313" s="9">
        <f t="shared" si="14"/>
        <v>0.56615384615384612</v>
      </c>
    </row>
    <row r="314" spans="1:13" ht="14.5" x14ac:dyDescent="0.35">
      <c r="A314">
        <v>145548</v>
      </c>
      <c r="B314" t="s">
        <v>678</v>
      </c>
      <c r="C314" s="9">
        <f t="shared" si="12"/>
        <v>0.54093309859154926</v>
      </c>
      <c r="D314">
        <v>117096</v>
      </c>
      <c r="E314" t="s">
        <v>684</v>
      </c>
      <c r="F314" s="10"/>
      <c r="G314" s="10"/>
      <c r="H314" s="1">
        <v>105</v>
      </c>
      <c r="I314" s="1">
        <v>363</v>
      </c>
      <c r="J314" s="10"/>
      <c r="K314" s="10"/>
      <c r="L314" s="11">
        <f t="shared" si="13"/>
        <v>105</v>
      </c>
      <c r="M314" s="9">
        <f t="shared" si="14"/>
        <v>0.28925619834710742</v>
      </c>
    </row>
    <row r="315" spans="1:13" ht="14.5" x14ac:dyDescent="0.35">
      <c r="A315">
        <v>145548</v>
      </c>
      <c r="B315" t="s">
        <v>678</v>
      </c>
      <c r="C315" s="9">
        <f t="shared" si="12"/>
        <v>0.54093309859154926</v>
      </c>
      <c r="D315">
        <v>117103</v>
      </c>
      <c r="E315" t="s">
        <v>685</v>
      </c>
      <c r="F315" s="10"/>
      <c r="G315" s="10"/>
      <c r="H315" s="1">
        <v>354</v>
      </c>
      <c r="I315" s="1">
        <v>732</v>
      </c>
      <c r="J315" s="10"/>
      <c r="K315" s="10"/>
      <c r="L315" s="11">
        <f t="shared" si="13"/>
        <v>354</v>
      </c>
      <c r="M315" s="9">
        <f t="shared" si="14"/>
        <v>0.48360655737704916</v>
      </c>
    </row>
    <row r="316" spans="1:13" ht="14.5" x14ac:dyDescent="0.35">
      <c r="A316">
        <v>145415</v>
      </c>
      <c r="B316" t="s">
        <v>686</v>
      </c>
      <c r="C316" s="9">
        <f t="shared" si="12"/>
        <v>0.36659436008676788</v>
      </c>
      <c r="D316">
        <v>16026490</v>
      </c>
      <c r="E316" t="s">
        <v>687</v>
      </c>
      <c r="F316" s="10"/>
      <c r="G316" s="10"/>
      <c r="H316" s="12">
        <v>16</v>
      </c>
      <c r="I316" s="12">
        <v>22</v>
      </c>
      <c r="J316" s="10"/>
      <c r="K316" s="10"/>
      <c r="L316" s="11">
        <f t="shared" si="13"/>
        <v>16</v>
      </c>
      <c r="M316" s="9">
        <f t="shared" si="14"/>
        <v>0.72727272727272729</v>
      </c>
    </row>
    <row r="317" spans="1:13" ht="14.5" x14ac:dyDescent="0.35">
      <c r="A317">
        <v>145415</v>
      </c>
      <c r="B317" t="s">
        <v>686</v>
      </c>
      <c r="C317" s="9">
        <f t="shared" si="12"/>
        <v>0.36659436008676788</v>
      </c>
      <c r="D317">
        <v>116590</v>
      </c>
      <c r="E317" t="s">
        <v>688</v>
      </c>
      <c r="F317" s="10"/>
      <c r="G317" s="10"/>
      <c r="H317" s="12">
        <v>98</v>
      </c>
      <c r="I317" s="12">
        <v>241</v>
      </c>
      <c r="J317" s="10"/>
      <c r="K317" s="10"/>
      <c r="L317" s="11">
        <f t="shared" si="13"/>
        <v>98</v>
      </c>
      <c r="M317" s="9">
        <f t="shared" si="14"/>
        <v>0.40663900414937759</v>
      </c>
    </row>
    <row r="318" spans="1:13" ht="14.5" x14ac:dyDescent="0.35">
      <c r="A318">
        <v>145415</v>
      </c>
      <c r="B318" t="s">
        <v>686</v>
      </c>
      <c r="C318" s="9">
        <f t="shared" si="12"/>
        <v>0.36659436008676788</v>
      </c>
      <c r="D318">
        <v>116589</v>
      </c>
      <c r="E318" t="s">
        <v>689</v>
      </c>
      <c r="F318" s="10"/>
      <c r="G318" s="10"/>
      <c r="H318" s="12">
        <v>84</v>
      </c>
      <c r="I318" s="12">
        <v>247</v>
      </c>
      <c r="J318" s="10"/>
      <c r="K318" s="10"/>
      <c r="L318" s="11">
        <f t="shared" si="13"/>
        <v>84</v>
      </c>
      <c r="M318" s="9">
        <f t="shared" si="14"/>
        <v>0.34008097165991902</v>
      </c>
    </row>
    <row r="319" spans="1:13" ht="14.5" x14ac:dyDescent="0.35">
      <c r="A319">
        <v>145415</v>
      </c>
      <c r="B319" t="s">
        <v>686</v>
      </c>
      <c r="C319" s="9">
        <f t="shared" si="12"/>
        <v>0.36659436008676788</v>
      </c>
      <c r="D319">
        <v>116588</v>
      </c>
      <c r="E319" t="s">
        <v>690</v>
      </c>
      <c r="F319" s="10"/>
      <c r="G319" s="10"/>
      <c r="H319" s="12">
        <v>140</v>
      </c>
      <c r="I319" s="12">
        <v>412</v>
      </c>
      <c r="J319" s="10"/>
      <c r="K319" s="10"/>
      <c r="L319" s="11">
        <f t="shared" si="13"/>
        <v>140</v>
      </c>
      <c r="M319" s="9">
        <f t="shared" si="14"/>
        <v>0.33980582524271846</v>
      </c>
    </row>
    <row r="320" spans="1:13" ht="14.5" x14ac:dyDescent="0.35">
      <c r="A320">
        <v>145285</v>
      </c>
      <c r="B320" t="s">
        <v>691</v>
      </c>
      <c r="C320" s="9">
        <f t="shared" si="12"/>
        <v>0.6570530895029405</v>
      </c>
      <c r="D320">
        <v>115953</v>
      </c>
      <c r="E320" t="s">
        <v>692</v>
      </c>
      <c r="F320" s="10"/>
      <c r="G320" s="10"/>
      <c r="H320" s="1">
        <v>0</v>
      </c>
      <c r="I320" s="1">
        <v>0</v>
      </c>
      <c r="J320" s="10"/>
      <c r="K320" s="10"/>
      <c r="L320" s="11">
        <f t="shared" si="13"/>
        <v>0</v>
      </c>
      <c r="M320" s="9">
        <f t="shared" si="14"/>
        <v>0</v>
      </c>
    </row>
    <row r="321" spans="1:13" ht="14.5" x14ac:dyDescent="0.35">
      <c r="A321">
        <v>145285</v>
      </c>
      <c r="B321" t="s">
        <v>691</v>
      </c>
      <c r="C321" s="9">
        <f t="shared" si="12"/>
        <v>0.6570530895029405</v>
      </c>
      <c r="D321">
        <v>17012801</v>
      </c>
      <c r="E321" t="s">
        <v>693</v>
      </c>
      <c r="F321" s="10"/>
      <c r="G321" s="10"/>
      <c r="H321" s="1">
        <v>213</v>
      </c>
      <c r="I321" s="1">
        <v>213</v>
      </c>
      <c r="J321" s="10"/>
      <c r="K321" s="10"/>
      <c r="L321" s="11">
        <f t="shared" si="13"/>
        <v>213</v>
      </c>
      <c r="M321" s="9">
        <f t="shared" si="14"/>
        <v>1</v>
      </c>
    </row>
    <row r="322" spans="1:13" ht="14.5" x14ac:dyDescent="0.35">
      <c r="A322">
        <v>145285</v>
      </c>
      <c r="B322" t="s">
        <v>691</v>
      </c>
      <c r="C322" s="9">
        <f t="shared" ref="C322:C385" si="15">SUMIF($B$2:$B$2999,B322,$L$2:$L$2999)/(SUMIF($B$2:$B$2999,B322,$I$2:$I$2999))</f>
        <v>0.6570530895029405</v>
      </c>
      <c r="D322">
        <v>116006</v>
      </c>
      <c r="E322" t="s">
        <v>694</v>
      </c>
      <c r="F322" s="10"/>
      <c r="G322" s="10"/>
      <c r="H322" s="1">
        <v>217</v>
      </c>
      <c r="I322" s="1">
        <v>270</v>
      </c>
      <c r="J322" s="10"/>
      <c r="K322" s="10"/>
      <c r="L322" s="11">
        <f t="shared" si="13"/>
        <v>217</v>
      </c>
      <c r="M322" s="9">
        <f t="shared" si="14"/>
        <v>0.8037037037037037</v>
      </c>
    </row>
    <row r="323" spans="1:13" ht="14.5" x14ac:dyDescent="0.35">
      <c r="A323">
        <v>145285</v>
      </c>
      <c r="B323" t="s">
        <v>691</v>
      </c>
      <c r="C323" s="9">
        <f t="shared" si="15"/>
        <v>0.6570530895029405</v>
      </c>
      <c r="D323">
        <v>116000</v>
      </c>
      <c r="E323" t="s">
        <v>695</v>
      </c>
      <c r="F323" s="10"/>
      <c r="G323" s="10"/>
      <c r="H323" s="1">
        <v>272</v>
      </c>
      <c r="I323" s="1">
        <v>272</v>
      </c>
      <c r="J323" s="10"/>
      <c r="K323" s="10"/>
      <c r="L323" s="11">
        <f t="shared" ref="L323:L386" si="16">IF(K323="",H323,(MIN(I323,(K323*1.6*I323))))</f>
        <v>272</v>
      </c>
      <c r="M323" s="9">
        <f t="shared" ref="M323:M386" si="17">IF(L323=0,0,(L323/I323))</f>
        <v>1</v>
      </c>
    </row>
    <row r="324" spans="1:13" ht="14.5" x14ac:dyDescent="0.35">
      <c r="A324">
        <v>145285</v>
      </c>
      <c r="B324" t="s">
        <v>691</v>
      </c>
      <c r="C324" s="9">
        <f t="shared" si="15"/>
        <v>0.6570530895029405</v>
      </c>
      <c r="D324">
        <v>115948</v>
      </c>
      <c r="E324" t="s">
        <v>696</v>
      </c>
      <c r="F324" s="10"/>
      <c r="G324" s="10"/>
      <c r="H324" s="1">
        <v>84</v>
      </c>
      <c r="I324" s="1">
        <v>284</v>
      </c>
      <c r="J324" s="10"/>
      <c r="K324" s="10"/>
      <c r="L324" s="11">
        <f t="shared" si="16"/>
        <v>84</v>
      </c>
      <c r="M324" s="9">
        <f t="shared" si="17"/>
        <v>0.29577464788732394</v>
      </c>
    </row>
    <row r="325" spans="1:13" ht="14.5" x14ac:dyDescent="0.35">
      <c r="A325">
        <v>145285</v>
      </c>
      <c r="B325" t="s">
        <v>691</v>
      </c>
      <c r="C325" s="9">
        <f t="shared" si="15"/>
        <v>0.6570530895029405</v>
      </c>
      <c r="D325">
        <v>115996</v>
      </c>
      <c r="E325" t="s">
        <v>697</v>
      </c>
      <c r="F325" s="10"/>
      <c r="G325" s="10"/>
      <c r="H325" s="1">
        <v>206</v>
      </c>
      <c r="I325" s="1">
        <v>293</v>
      </c>
      <c r="J325" s="10"/>
      <c r="K325" s="10"/>
      <c r="L325" s="11">
        <f t="shared" si="16"/>
        <v>206</v>
      </c>
      <c r="M325" s="9">
        <f t="shared" si="17"/>
        <v>0.70307167235494883</v>
      </c>
    </row>
    <row r="326" spans="1:13" ht="14.5" x14ac:dyDescent="0.35">
      <c r="A326">
        <v>145285</v>
      </c>
      <c r="B326" t="s">
        <v>691</v>
      </c>
      <c r="C326" s="9">
        <f t="shared" si="15"/>
        <v>0.6570530895029405</v>
      </c>
      <c r="D326">
        <v>116007</v>
      </c>
      <c r="E326" t="s">
        <v>698</v>
      </c>
      <c r="F326" s="10"/>
      <c r="G326" s="10"/>
      <c r="H326" s="1">
        <v>152</v>
      </c>
      <c r="I326" s="1">
        <v>299</v>
      </c>
      <c r="J326" s="10"/>
      <c r="K326" s="10"/>
      <c r="L326" s="11">
        <f t="shared" si="16"/>
        <v>152</v>
      </c>
      <c r="M326" s="9">
        <f t="shared" si="17"/>
        <v>0.50836120401337792</v>
      </c>
    </row>
    <row r="327" spans="1:13" ht="14.5" x14ac:dyDescent="0.35">
      <c r="A327">
        <v>145285</v>
      </c>
      <c r="B327" t="s">
        <v>691</v>
      </c>
      <c r="C327" s="9">
        <f t="shared" si="15"/>
        <v>0.6570530895029405</v>
      </c>
      <c r="D327">
        <v>115952</v>
      </c>
      <c r="E327" t="s">
        <v>699</v>
      </c>
      <c r="F327" s="10"/>
      <c r="G327" s="10"/>
      <c r="H327" s="1">
        <v>99</v>
      </c>
      <c r="I327" s="1">
        <v>335</v>
      </c>
      <c r="J327" s="10"/>
      <c r="K327" s="10"/>
      <c r="L327" s="11">
        <f t="shared" si="16"/>
        <v>99</v>
      </c>
      <c r="M327" s="9">
        <f t="shared" si="17"/>
        <v>0.29552238805970149</v>
      </c>
    </row>
    <row r="328" spans="1:13" ht="14.5" x14ac:dyDescent="0.35">
      <c r="A328">
        <v>145285</v>
      </c>
      <c r="B328" t="s">
        <v>691</v>
      </c>
      <c r="C328" s="9">
        <f t="shared" si="15"/>
        <v>0.6570530895029405</v>
      </c>
      <c r="D328">
        <v>116019</v>
      </c>
      <c r="E328" t="s">
        <v>700</v>
      </c>
      <c r="F328" s="10"/>
      <c r="G328" s="10"/>
      <c r="H328" s="1">
        <v>390</v>
      </c>
      <c r="I328" s="1">
        <v>390</v>
      </c>
      <c r="J328" s="10"/>
      <c r="K328" s="10"/>
      <c r="L328" s="11">
        <f t="shared" si="16"/>
        <v>390</v>
      </c>
      <c r="M328" s="9">
        <f t="shared" si="17"/>
        <v>1</v>
      </c>
    </row>
    <row r="329" spans="1:13" ht="14.5" x14ac:dyDescent="0.35">
      <c r="A329">
        <v>145285</v>
      </c>
      <c r="B329" t="s">
        <v>691</v>
      </c>
      <c r="C329" s="9">
        <f t="shared" si="15"/>
        <v>0.6570530895029405</v>
      </c>
      <c r="D329">
        <v>116009</v>
      </c>
      <c r="E329" t="s">
        <v>701</v>
      </c>
      <c r="F329" s="10"/>
      <c r="G329" s="10"/>
      <c r="H329" s="1">
        <v>331</v>
      </c>
      <c r="I329" s="1">
        <v>392</v>
      </c>
      <c r="J329" s="10"/>
      <c r="K329" s="10"/>
      <c r="L329" s="11">
        <f t="shared" si="16"/>
        <v>331</v>
      </c>
      <c r="M329" s="9">
        <f t="shared" si="17"/>
        <v>0.84438775510204078</v>
      </c>
    </row>
    <row r="330" spans="1:13" ht="14.5" x14ac:dyDescent="0.35">
      <c r="A330">
        <v>145285</v>
      </c>
      <c r="B330" t="s">
        <v>691</v>
      </c>
      <c r="C330" s="9">
        <f t="shared" si="15"/>
        <v>0.6570530895029405</v>
      </c>
      <c r="D330">
        <v>116005</v>
      </c>
      <c r="E330" t="s">
        <v>702</v>
      </c>
      <c r="F330" s="10"/>
      <c r="G330" s="10"/>
      <c r="H330" s="1">
        <v>171</v>
      </c>
      <c r="I330" s="1">
        <v>446</v>
      </c>
      <c r="J330" s="10"/>
      <c r="K330" s="10"/>
      <c r="L330" s="11">
        <f t="shared" si="16"/>
        <v>171</v>
      </c>
      <c r="M330" s="9">
        <f t="shared" si="17"/>
        <v>0.38340807174887892</v>
      </c>
    </row>
    <row r="331" spans="1:13" ht="14.5" x14ac:dyDescent="0.35">
      <c r="A331">
        <v>145285</v>
      </c>
      <c r="B331" t="s">
        <v>691</v>
      </c>
      <c r="C331" s="9">
        <f t="shared" si="15"/>
        <v>0.6570530895029405</v>
      </c>
      <c r="D331">
        <v>116003</v>
      </c>
      <c r="E331" t="s">
        <v>703</v>
      </c>
      <c r="F331" s="10"/>
      <c r="G331" s="10"/>
      <c r="H331" s="1">
        <v>300</v>
      </c>
      <c r="I331" s="1">
        <v>457</v>
      </c>
      <c r="J331" s="10"/>
      <c r="K331" s="10"/>
      <c r="L331" s="11">
        <f t="shared" si="16"/>
        <v>300</v>
      </c>
      <c r="M331" s="9">
        <f t="shared" si="17"/>
        <v>0.65645514223194745</v>
      </c>
    </row>
    <row r="332" spans="1:13" ht="14.5" x14ac:dyDescent="0.35">
      <c r="A332">
        <v>145285</v>
      </c>
      <c r="B332" t="s">
        <v>691</v>
      </c>
      <c r="C332" s="9">
        <f t="shared" si="15"/>
        <v>0.6570530895029405</v>
      </c>
      <c r="D332">
        <v>115949</v>
      </c>
      <c r="E332" t="s">
        <v>704</v>
      </c>
      <c r="F332" s="10"/>
      <c r="G332" s="10"/>
      <c r="H332" s="1">
        <v>262</v>
      </c>
      <c r="I332" s="1">
        <v>474</v>
      </c>
      <c r="J332" s="10"/>
      <c r="K332" s="10"/>
      <c r="L332" s="11">
        <f t="shared" si="16"/>
        <v>262</v>
      </c>
      <c r="M332" s="9">
        <f t="shared" si="17"/>
        <v>0.5527426160337553</v>
      </c>
    </row>
    <row r="333" spans="1:13" ht="14.5" x14ac:dyDescent="0.35">
      <c r="A333">
        <v>145285</v>
      </c>
      <c r="B333" t="s">
        <v>691</v>
      </c>
      <c r="C333" s="9">
        <f t="shared" si="15"/>
        <v>0.6570530895029405</v>
      </c>
      <c r="D333">
        <v>115955</v>
      </c>
      <c r="E333" t="s">
        <v>705</v>
      </c>
      <c r="F333" s="10"/>
      <c r="G333" s="10"/>
      <c r="H333" s="1">
        <v>189</v>
      </c>
      <c r="I333" s="1">
        <v>512</v>
      </c>
      <c r="J333" s="10"/>
      <c r="K333" s="10"/>
      <c r="L333" s="11">
        <f t="shared" si="16"/>
        <v>189</v>
      </c>
      <c r="M333" s="9">
        <f t="shared" si="17"/>
        <v>0.369140625</v>
      </c>
    </row>
    <row r="334" spans="1:13" ht="14.5" x14ac:dyDescent="0.35">
      <c r="A334">
        <v>145285</v>
      </c>
      <c r="B334" t="s">
        <v>691</v>
      </c>
      <c r="C334" s="9">
        <f t="shared" si="15"/>
        <v>0.6570530895029405</v>
      </c>
      <c r="D334">
        <v>115951</v>
      </c>
      <c r="E334" t="s">
        <v>496</v>
      </c>
      <c r="F334" s="10"/>
      <c r="G334" s="10"/>
      <c r="H334" s="1">
        <v>238</v>
      </c>
      <c r="I334" s="1">
        <v>521</v>
      </c>
      <c r="J334" s="10"/>
      <c r="K334" s="10"/>
      <c r="L334" s="11">
        <f t="shared" si="16"/>
        <v>238</v>
      </c>
      <c r="M334" s="9">
        <f t="shared" si="17"/>
        <v>0.45681381957773515</v>
      </c>
    </row>
    <row r="335" spans="1:13" ht="14.5" x14ac:dyDescent="0.35">
      <c r="A335">
        <v>145285</v>
      </c>
      <c r="B335" t="s">
        <v>691</v>
      </c>
      <c r="C335" s="9">
        <f t="shared" si="15"/>
        <v>0.6570530895029405</v>
      </c>
      <c r="D335">
        <v>115947</v>
      </c>
      <c r="E335" t="s">
        <v>706</v>
      </c>
      <c r="F335" s="10"/>
      <c r="G335" s="10"/>
      <c r="H335" s="1">
        <v>187</v>
      </c>
      <c r="I335" s="1">
        <v>552</v>
      </c>
      <c r="J335" s="10"/>
      <c r="K335" s="10"/>
      <c r="L335" s="11">
        <f t="shared" si="16"/>
        <v>187</v>
      </c>
      <c r="M335" s="9">
        <f t="shared" si="17"/>
        <v>0.33876811594202899</v>
      </c>
    </row>
    <row r="336" spans="1:13" ht="14.5" x14ac:dyDescent="0.35">
      <c r="A336">
        <v>145285</v>
      </c>
      <c r="B336" t="s">
        <v>691</v>
      </c>
      <c r="C336" s="9">
        <f t="shared" si="15"/>
        <v>0.6570530895029405</v>
      </c>
      <c r="D336">
        <v>116016</v>
      </c>
      <c r="E336" t="s">
        <v>707</v>
      </c>
      <c r="F336" s="10"/>
      <c r="G336" s="10"/>
      <c r="H336" s="1">
        <v>548</v>
      </c>
      <c r="I336" s="1">
        <v>561</v>
      </c>
      <c r="J336" s="10"/>
      <c r="K336" s="10"/>
      <c r="L336" s="11">
        <f t="shared" si="16"/>
        <v>548</v>
      </c>
      <c r="M336" s="9">
        <f t="shared" si="17"/>
        <v>0.97682709447415328</v>
      </c>
    </row>
    <row r="337" spans="1:13" ht="14.5" x14ac:dyDescent="0.35">
      <c r="A337">
        <v>145285</v>
      </c>
      <c r="B337" t="s">
        <v>691</v>
      </c>
      <c r="C337" s="9">
        <f t="shared" si="15"/>
        <v>0.6570530895029405</v>
      </c>
      <c r="D337">
        <v>116015</v>
      </c>
      <c r="E337" t="s">
        <v>708</v>
      </c>
      <c r="F337" s="10"/>
      <c r="G337" s="10"/>
      <c r="H337" s="1">
        <v>561</v>
      </c>
      <c r="I337" s="1">
        <v>561</v>
      </c>
      <c r="J337" s="10"/>
      <c r="K337" s="10"/>
      <c r="L337" s="11">
        <f t="shared" si="16"/>
        <v>561</v>
      </c>
      <c r="M337" s="9">
        <f t="shared" si="17"/>
        <v>1</v>
      </c>
    </row>
    <row r="338" spans="1:13" ht="14.5" x14ac:dyDescent="0.35">
      <c r="A338">
        <v>145285</v>
      </c>
      <c r="B338" t="s">
        <v>691</v>
      </c>
      <c r="C338" s="9">
        <f t="shared" si="15"/>
        <v>0.6570530895029405</v>
      </c>
      <c r="D338">
        <v>17012930</v>
      </c>
      <c r="E338" t="s">
        <v>709</v>
      </c>
      <c r="F338" s="10"/>
      <c r="G338" s="10"/>
      <c r="H338" s="1">
        <v>581</v>
      </c>
      <c r="I338" s="1">
        <v>581</v>
      </c>
      <c r="J338" s="10"/>
      <c r="K338" s="10"/>
      <c r="L338" s="11">
        <f t="shared" si="16"/>
        <v>581</v>
      </c>
      <c r="M338" s="9">
        <f t="shared" si="17"/>
        <v>1</v>
      </c>
    </row>
    <row r="339" spans="1:13" ht="14.5" x14ac:dyDescent="0.35">
      <c r="A339">
        <v>145285</v>
      </c>
      <c r="B339" t="s">
        <v>691</v>
      </c>
      <c r="C339" s="9">
        <f t="shared" si="15"/>
        <v>0.6570530895029405</v>
      </c>
      <c r="D339">
        <v>116008</v>
      </c>
      <c r="E339" t="s">
        <v>710</v>
      </c>
      <c r="F339" s="10"/>
      <c r="G339" s="10"/>
      <c r="H339" s="1">
        <v>499</v>
      </c>
      <c r="I339" s="1">
        <v>653</v>
      </c>
      <c r="J339" s="10"/>
      <c r="K339" s="10"/>
      <c r="L339" s="11">
        <f t="shared" si="16"/>
        <v>499</v>
      </c>
      <c r="M339" s="9">
        <f t="shared" si="17"/>
        <v>0.76416539050535992</v>
      </c>
    </row>
    <row r="340" spans="1:13" ht="14.5" x14ac:dyDescent="0.35">
      <c r="A340">
        <v>145285</v>
      </c>
      <c r="B340" t="s">
        <v>691</v>
      </c>
      <c r="C340" s="9">
        <f t="shared" si="15"/>
        <v>0.6570530895029405</v>
      </c>
      <c r="D340">
        <v>16051434</v>
      </c>
      <c r="E340" t="s">
        <v>711</v>
      </c>
      <c r="F340" s="10"/>
      <c r="G340" s="10"/>
      <c r="H340" s="1">
        <v>450</v>
      </c>
      <c r="I340" s="1">
        <v>718</v>
      </c>
      <c r="J340" s="10"/>
      <c r="K340" s="10"/>
      <c r="L340" s="11">
        <f t="shared" si="16"/>
        <v>450</v>
      </c>
      <c r="M340" s="9">
        <f t="shared" si="17"/>
        <v>0.62674094707520889</v>
      </c>
    </row>
    <row r="341" spans="1:13" ht="14.5" x14ac:dyDescent="0.35">
      <c r="A341">
        <v>145285</v>
      </c>
      <c r="B341" t="s">
        <v>691</v>
      </c>
      <c r="C341" s="9">
        <f t="shared" si="15"/>
        <v>0.6570530895029405</v>
      </c>
      <c r="D341">
        <v>116002</v>
      </c>
      <c r="E341" t="s">
        <v>712</v>
      </c>
      <c r="F341" s="10"/>
      <c r="G341" s="10"/>
      <c r="H341" s="1">
        <v>521</v>
      </c>
      <c r="I341" s="1">
        <v>955</v>
      </c>
      <c r="J341" s="10"/>
      <c r="K341" s="10"/>
      <c r="L341" s="11">
        <f t="shared" si="16"/>
        <v>521</v>
      </c>
      <c r="M341" s="9">
        <f t="shared" si="17"/>
        <v>0.54554973821989527</v>
      </c>
    </row>
    <row r="342" spans="1:13" ht="14.5" x14ac:dyDescent="0.35">
      <c r="A342">
        <v>145285</v>
      </c>
      <c r="B342" t="s">
        <v>691</v>
      </c>
      <c r="C342" s="9">
        <f t="shared" si="15"/>
        <v>0.6570530895029405</v>
      </c>
      <c r="D342">
        <v>115998</v>
      </c>
      <c r="E342" t="s">
        <v>713</v>
      </c>
      <c r="F342" s="10"/>
      <c r="G342" s="10"/>
      <c r="H342" s="1">
        <v>596</v>
      </c>
      <c r="I342" s="1">
        <v>1285</v>
      </c>
      <c r="J342" s="10"/>
      <c r="K342" s="10"/>
      <c r="L342" s="11">
        <f t="shared" si="16"/>
        <v>596</v>
      </c>
      <c r="M342" s="9">
        <f t="shared" si="17"/>
        <v>0.46381322957198445</v>
      </c>
    </row>
    <row r="343" spans="1:13" ht="14.5" x14ac:dyDescent="0.35">
      <c r="A343">
        <v>145285</v>
      </c>
      <c r="B343" t="s">
        <v>691</v>
      </c>
      <c r="C343" s="9">
        <f t="shared" si="15"/>
        <v>0.6570530895029405</v>
      </c>
      <c r="D343">
        <v>116011</v>
      </c>
      <c r="E343" t="s">
        <v>714</v>
      </c>
      <c r="F343" s="10"/>
      <c r="G343" s="10"/>
      <c r="H343" s="1">
        <v>1089</v>
      </c>
      <c r="I343" s="1">
        <v>1389</v>
      </c>
      <c r="J343" s="10"/>
      <c r="K343" s="10"/>
      <c r="L343" s="11">
        <f t="shared" si="16"/>
        <v>1089</v>
      </c>
      <c r="M343" s="9">
        <f t="shared" si="17"/>
        <v>0.78401727861771053</v>
      </c>
    </row>
    <row r="344" spans="1:13" ht="14.5" x14ac:dyDescent="0.35">
      <c r="A344">
        <v>145459</v>
      </c>
      <c r="B344" t="s">
        <v>715</v>
      </c>
      <c r="C344" s="9">
        <f t="shared" si="15"/>
        <v>0.32841328413284132</v>
      </c>
      <c r="D344">
        <v>116741</v>
      </c>
      <c r="E344" t="s">
        <v>716</v>
      </c>
      <c r="F344" s="10"/>
      <c r="G344" s="10"/>
      <c r="H344" s="1">
        <v>85</v>
      </c>
      <c r="I344" s="1">
        <v>260</v>
      </c>
      <c r="J344" s="10"/>
      <c r="K344" s="10"/>
      <c r="L344" s="11">
        <f t="shared" si="16"/>
        <v>85</v>
      </c>
      <c r="M344" s="9">
        <f t="shared" si="17"/>
        <v>0.32692307692307693</v>
      </c>
    </row>
    <row r="345" spans="1:13" ht="14.5" x14ac:dyDescent="0.35">
      <c r="A345">
        <v>145459</v>
      </c>
      <c r="B345" t="s">
        <v>715</v>
      </c>
      <c r="C345" s="9">
        <f t="shared" si="15"/>
        <v>0.32841328413284132</v>
      </c>
      <c r="D345">
        <v>116742</v>
      </c>
      <c r="E345" t="s">
        <v>717</v>
      </c>
      <c r="F345" s="10"/>
      <c r="G345" s="10"/>
      <c r="H345" s="1">
        <v>93</v>
      </c>
      <c r="I345" s="1">
        <v>282</v>
      </c>
      <c r="J345" s="10"/>
      <c r="K345" s="10"/>
      <c r="L345" s="11">
        <f t="shared" si="16"/>
        <v>93</v>
      </c>
      <c r="M345" s="9">
        <f t="shared" si="17"/>
        <v>0.32978723404255317</v>
      </c>
    </row>
    <row r="346" spans="1:13" ht="14.5" x14ac:dyDescent="0.35">
      <c r="A346">
        <v>145517</v>
      </c>
      <c r="B346" t="s">
        <v>718</v>
      </c>
      <c r="C346" s="9">
        <f t="shared" si="15"/>
        <v>0.54738878143133463</v>
      </c>
      <c r="D346">
        <v>16074805</v>
      </c>
      <c r="E346" t="s">
        <v>719</v>
      </c>
      <c r="F346" s="10"/>
      <c r="G346" s="10"/>
      <c r="H346" s="1">
        <v>0</v>
      </c>
      <c r="I346" s="1">
        <v>0</v>
      </c>
      <c r="J346" s="10"/>
      <c r="K346" s="10"/>
      <c r="L346" s="11">
        <f t="shared" si="16"/>
        <v>0</v>
      </c>
      <c r="M346" s="9">
        <f t="shared" si="17"/>
        <v>0</v>
      </c>
    </row>
    <row r="347" spans="1:13" ht="14.5" x14ac:dyDescent="0.35">
      <c r="A347">
        <v>145517</v>
      </c>
      <c r="B347" t="s">
        <v>718</v>
      </c>
      <c r="C347" s="9">
        <f t="shared" si="15"/>
        <v>0.54738878143133463</v>
      </c>
      <c r="D347">
        <v>116983</v>
      </c>
      <c r="E347" t="s">
        <v>720</v>
      </c>
      <c r="F347" s="10"/>
      <c r="G347" s="10"/>
      <c r="H347" s="1">
        <v>365</v>
      </c>
      <c r="I347" s="1">
        <v>669</v>
      </c>
      <c r="J347" s="10"/>
      <c r="K347" s="10"/>
      <c r="L347" s="11">
        <f t="shared" si="16"/>
        <v>365</v>
      </c>
      <c r="M347" s="9">
        <f t="shared" si="17"/>
        <v>0.54559043348281011</v>
      </c>
    </row>
    <row r="348" spans="1:13" ht="14.5" x14ac:dyDescent="0.35">
      <c r="A348">
        <v>145517</v>
      </c>
      <c r="B348" t="s">
        <v>718</v>
      </c>
      <c r="C348" s="9">
        <f t="shared" si="15"/>
        <v>0.54738878143133463</v>
      </c>
      <c r="D348">
        <v>116985</v>
      </c>
      <c r="E348" t="s">
        <v>721</v>
      </c>
      <c r="F348" s="10"/>
      <c r="G348" s="10"/>
      <c r="H348" s="1">
        <v>484</v>
      </c>
      <c r="I348" s="1">
        <v>882</v>
      </c>
      <c r="J348" s="10"/>
      <c r="K348" s="10"/>
      <c r="L348" s="11">
        <f t="shared" si="16"/>
        <v>484</v>
      </c>
      <c r="M348" s="9">
        <f t="shared" si="17"/>
        <v>0.5487528344671202</v>
      </c>
    </row>
    <row r="349" spans="1:13" ht="14.5" x14ac:dyDescent="0.35">
      <c r="A349">
        <v>145460</v>
      </c>
      <c r="B349" t="s">
        <v>722</v>
      </c>
      <c r="C349" s="9">
        <f t="shared" si="15"/>
        <v>0.35443037974683544</v>
      </c>
      <c r="D349">
        <v>214085</v>
      </c>
      <c r="E349" t="s">
        <v>723</v>
      </c>
      <c r="F349" s="10"/>
      <c r="G349" s="10"/>
      <c r="H349" s="1">
        <v>29</v>
      </c>
      <c r="I349" s="1">
        <v>73</v>
      </c>
      <c r="J349" s="10"/>
      <c r="K349" s="10"/>
      <c r="L349" s="11">
        <f t="shared" si="16"/>
        <v>29</v>
      </c>
      <c r="M349" s="9">
        <f t="shared" si="17"/>
        <v>0.39726027397260272</v>
      </c>
    </row>
    <row r="350" spans="1:13" ht="14.5" x14ac:dyDescent="0.35">
      <c r="A350">
        <v>145460</v>
      </c>
      <c r="B350" t="s">
        <v>722</v>
      </c>
      <c r="C350" s="9">
        <f t="shared" si="15"/>
        <v>0.35443037974683544</v>
      </c>
      <c r="D350">
        <v>116744</v>
      </c>
      <c r="E350" t="s">
        <v>724</v>
      </c>
      <c r="F350" s="10"/>
      <c r="G350" s="10"/>
      <c r="H350" s="1">
        <v>27</v>
      </c>
      <c r="I350" s="1">
        <v>85</v>
      </c>
      <c r="J350" s="10"/>
      <c r="K350" s="10"/>
      <c r="L350" s="11">
        <f t="shared" si="16"/>
        <v>27</v>
      </c>
      <c r="M350" s="9">
        <f t="shared" si="17"/>
        <v>0.31764705882352939</v>
      </c>
    </row>
    <row r="351" spans="1:13" ht="14.5" x14ac:dyDescent="0.35">
      <c r="A351">
        <v>145475</v>
      </c>
      <c r="B351" t="s">
        <v>725</v>
      </c>
      <c r="C351" s="9">
        <f t="shared" si="15"/>
        <v>0.90476190476190477</v>
      </c>
      <c r="D351">
        <v>116772</v>
      </c>
      <c r="E351" t="s">
        <v>726</v>
      </c>
      <c r="F351" s="10"/>
      <c r="G351" s="10"/>
      <c r="H351" s="1">
        <v>95</v>
      </c>
      <c r="I351" s="1">
        <v>105</v>
      </c>
      <c r="J351" s="10"/>
      <c r="K351" s="10"/>
      <c r="L351" s="11">
        <f t="shared" si="16"/>
        <v>95</v>
      </c>
      <c r="M351" s="9">
        <f t="shared" si="17"/>
        <v>0.90476190476190477</v>
      </c>
    </row>
    <row r="352" spans="1:13" ht="14.5" x14ac:dyDescent="0.35">
      <c r="A352">
        <v>145516</v>
      </c>
      <c r="B352" t="s">
        <v>727</v>
      </c>
      <c r="C352" s="9">
        <f t="shared" si="15"/>
        <v>0.53595658073270014</v>
      </c>
      <c r="D352">
        <v>116979</v>
      </c>
      <c r="E352" t="s">
        <v>728</v>
      </c>
      <c r="F352" s="10"/>
      <c r="G352" s="10"/>
      <c r="H352" s="1">
        <v>116</v>
      </c>
      <c r="I352" s="1">
        <v>186</v>
      </c>
      <c r="J352" s="10"/>
      <c r="K352" s="10"/>
      <c r="L352" s="11">
        <f t="shared" si="16"/>
        <v>116</v>
      </c>
      <c r="M352" s="9">
        <f t="shared" si="17"/>
        <v>0.62365591397849462</v>
      </c>
    </row>
    <row r="353" spans="1:13" ht="14.5" x14ac:dyDescent="0.35">
      <c r="A353">
        <v>145516</v>
      </c>
      <c r="B353" t="s">
        <v>727</v>
      </c>
      <c r="C353" s="9">
        <f t="shared" si="15"/>
        <v>0.53595658073270014</v>
      </c>
      <c r="D353">
        <v>116978</v>
      </c>
      <c r="E353" t="s">
        <v>729</v>
      </c>
      <c r="F353" s="10"/>
      <c r="G353" s="10"/>
      <c r="H353" s="1">
        <v>113</v>
      </c>
      <c r="I353" s="1">
        <v>207</v>
      </c>
      <c r="J353" s="10"/>
      <c r="K353" s="10"/>
      <c r="L353" s="11">
        <f t="shared" si="16"/>
        <v>113</v>
      </c>
      <c r="M353" s="9">
        <f t="shared" si="17"/>
        <v>0.54589371980676327</v>
      </c>
    </row>
    <row r="354" spans="1:13" ht="14.5" x14ac:dyDescent="0.35">
      <c r="A354">
        <v>145516</v>
      </c>
      <c r="B354" t="s">
        <v>727</v>
      </c>
      <c r="C354" s="9">
        <f t="shared" si="15"/>
        <v>0.53595658073270014</v>
      </c>
      <c r="D354">
        <v>116977</v>
      </c>
      <c r="E354" t="s">
        <v>463</v>
      </c>
      <c r="F354" s="10"/>
      <c r="G354" s="10"/>
      <c r="H354" s="1">
        <v>166</v>
      </c>
      <c r="I354" s="1">
        <v>344</v>
      </c>
      <c r="J354" s="10"/>
      <c r="K354" s="10"/>
      <c r="L354" s="11">
        <f t="shared" si="16"/>
        <v>166</v>
      </c>
      <c r="M354" s="9">
        <f t="shared" si="17"/>
        <v>0.48255813953488375</v>
      </c>
    </row>
    <row r="355" spans="1:13" ht="14.5" x14ac:dyDescent="0.35">
      <c r="A355">
        <v>145461</v>
      </c>
      <c r="B355" t="s">
        <v>730</v>
      </c>
      <c r="C355" s="9">
        <f t="shared" si="15"/>
        <v>0.51658767772511849</v>
      </c>
      <c r="D355">
        <v>116747</v>
      </c>
      <c r="E355" t="s">
        <v>731</v>
      </c>
      <c r="F355" s="10"/>
      <c r="G355" s="10"/>
      <c r="H355" s="1">
        <v>71</v>
      </c>
      <c r="I355" s="1">
        <v>110</v>
      </c>
      <c r="J355" s="10"/>
      <c r="K355" s="10"/>
      <c r="L355" s="11">
        <f t="shared" si="16"/>
        <v>71</v>
      </c>
      <c r="M355" s="9">
        <f t="shared" si="17"/>
        <v>0.6454545454545455</v>
      </c>
    </row>
    <row r="356" spans="1:13" ht="14.5" x14ac:dyDescent="0.35">
      <c r="A356">
        <v>145461</v>
      </c>
      <c r="B356" t="s">
        <v>730</v>
      </c>
      <c r="C356" s="9">
        <f t="shared" si="15"/>
        <v>0.51658767772511849</v>
      </c>
      <c r="D356">
        <v>116753</v>
      </c>
      <c r="E356" t="s">
        <v>732</v>
      </c>
      <c r="F356" s="10"/>
      <c r="G356" s="10"/>
      <c r="H356" s="1">
        <v>159</v>
      </c>
      <c r="I356" s="1">
        <v>320</v>
      </c>
      <c r="J356" s="10"/>
      <c r="K356" s="10"/>
      <c r="L356" s="11">
        <f t="shared" si="16"/>
        <v>159</v>
      </c>
      <c r="M356" s="9">
        <f t="shared" si="17"/>
        <v>0.49687500000000001</v>
      </c>
    </row>
    <row r="357" spans="1:13" ht="14.5" x14ac:dyDescent="0.35">
      <c r="A357">
        <v>145461</v>
      </c>
      <c r="B357" t="s">
        <v>730</v>
      </c>
      <c r="C357" s="9">
        <f t="shared" si="15"/>
        <v>0.51658767772511849</v>
      </c>
      <c r="D357">
        <v>116749</v>
      </c>
      <c r="E357" t="s">
        <v>733</v>
      </c>
      <c r="F357" s="10"/>
      <c r="G357" s="10"/>
      <c r="H357" s="1">
        <v>205</v>
      </c>
      <c r="I357" s="1">
        <v>354</v>
      </c>
      <c r="J357" s="10"/>
      <c r="K357" s="10"/>
      <c r="L357" s="11">
        <f t="shared" si="16"/>
        <v>205</v>
      </c>
      <c r="M357" s="9">
        <f t="shared" si="17"/>
        <v>0.57909604519774016</v>
      </c>
    </row>
    <row r="358" spans="1:13" ht="14.5" x14ac:dyDescent="0.35">
      <c r="A358">
        <v>145461</v>
      </c>
      <c r="B358" t="s">
        <v>730</v>
      </c>
      <c r="C358" s="9">
        <f t="shared" si="15"/>
        <v>0.51658767772511849</v>
      </c>
      <c r="D358">
        <v>116745</v>
      </c>
      <c r="E358" t="s">
        <v>734</v>
      </c>
      <c r="F358" s="10"/>
      <c r="G358" s="10"/>
      <c r="H358" s="1">
        <v>186</v>
      </c>
      <c r="I358" s="1">
        <v>374</v>
      </c>
      <c r="J358" s="10"/>
      <c r="K358" s="10"/>
      <c r="L358" s="11">
        <f t="shared" si="16"/>
        <v>186</v>
      </c>
      <c r="M358" s="9">
        <f t="shared" si="17"/>
        <v>0.49732620320855614</v>
      </c>
    </row>
    <row r="359" spans="1:13" ht="14.5" x14ac:dyDescent="0.35">
      <c r="A359">
        <v>145461</v>
      </c>
      <c r="B359" t="s">
        <v>730</v>
      </c>
      <c r="C359" s="9">
        <f t="shared" si="15"/>
        <v>0.51658767772511849</v>
      </c>
      <c r="D359">
        <v>116752</v>
      </c>
      <c r="E359" t="s">
        <v>735</v>
      </c>
      <c r="F359" s="10"/>
      <c r="G359" s="10"/>
      <c r="H359" s="1">
        <v>251</v>
      </c>
      <c r="I359" s="1">
        <v>530</v>
      </c>
      <c r="J359" s="10"/>
      <c r="K359" s="10"/>
      <c r="L359" s="11">
        <f t="shared" si="16"/>
        <v>251</v>
      </c>
      <c r="M359" s="9">
        <f t="shared" si="17"/>
        <v>0.47358490566037736</v>
      </c>
    </row>
    <row r="360" spans="1:13" ht="14.5" x14ac:dyDescent="0.35">
      <c r="A360">
        <v>145213</v>
      </c>
      <c r="B360" t="s">
        <v>736</v>
      </c>
      <c r="C360" s="9">
        <f t="shared" si="15"/>
        <v>0.81138790035587194</v>
      </c>
      <c r="D360">
        <v>115437</v>
      </c>
      <c r="E360" t="s">
        <v>737</v>
      </c>
      <c r="F360" s="10"/>
      <c r="G360" s="10"/>
      <c r="H360" s="1">
        <v>77</v>
      </c>
      <c r="I360" s="1">
        <v>113</v>
      </c>
      <c r="J360" s="10"/>
      <c r="K360" s="10"/>
      <c r="L360" s="11">
        <f t="shared" si="16"/>
        <v>77</v>
      </c>
      <c r="M360" s="9">
        <f t="shared" si="17"/>
        <v>0.68141592920353977</v>
      </c>
    </row>
    <row r="361" spans="1:13" ht="14.5" x14ac:dyDescent="0.35">
      <c r="A361">
        <v>145213</v>
      </c>
      <c r="B361" t="s">
        <v>736</v>
      </c>
      <c r="C361" s="9">
        <f t="shared" si="15"/>
        <v>0.81138790035587194</v>
      </c>
      <c r="D361">
        <v>115436</v>
      </c>
      <c r="E361" t="s">
        <v>738</v>
      </c>
      <c r="F361" s="10"/>
      <c r="G361" s="10"/>
      <c r="H361" s="1">
        <v>151</v>
      </c>
      <c r="I361" s="1">
        <v>168</v>
      </c>
      <c r="J361" s="10"/>
      <c r="K361" s="10"/>
      <c r="L361" s="11">
        <f t="shared" si="16"/>
        <v>151</v>
      </c>
      <c r="M361" s="9">
        <f t="shared" si="17"/>
        <v>0.89880952380952384</v>
      </c>
    </row>
    <row r="362" spans="1:13" ht="14.5" x14ac:dyDescent="0.35">
      <c r="A362">
        <v>145236</v>
      </c>
      <c r="B362" t="s">
        <v>739</v>
      </c>
      <c r="C362" s="9">
        <f t="shared" si="15"/>
        <v>0.19547325102880658</v>
      </c>
      <c r="D362">
        <v>115556</v>
      </c>
      <c r="E362" t="s">
        <v>740</v>
      </c>
      <c r="F362" s="10"/>
      <c r="G362" s="10"/>
      <c r="H362" s="1">
        <v>95</v>
      </c>
      <c r="I362" s="1">
        <v>486</v>
      </c>
      <c r="J362" s="10"/>
      <c r="K362" s="10"/>
      <c r="L362" s="11">
        <f t="shared" si="16"/>
        <v>95</v>
      </c>
      <c r="M362" s="9">
        <f t="shared" si="17"/>
        <v>0.19547325102880658</v>
      </c>
    </row>
    <row r="363" spans="1:13" ht="14.5" x14ac:dyDescent="0.35">
      <c r="A363">
        <v>145305</v>
      </c>
      <c r="B363" t="s">
        <v>741</v>
      </c>
      <c r="C363" s="9">
        <f t="shared" si="15"/>
        <v>0.42944785276073622</v>
      </c>
      <c r="D363">
        <v>116123</v>
      </c>
      <c r="E363" t="s">
        <v>742</v>
      </c>
      <c r="F363" s="10"/>
      <c r="G363" s="10"/>
      <c r="H363" s="1">
        <v>70</v>
      </c>
      <c r="I363" s="1">
        <v>163</v>
      </c>
      <c r="J363" s="10"/>
      <c r="K363" s="10"/>
      <c r="L363" s="11">
        <f t="shared" si="16"/>
        <v>70</v>
      </c>
      <c r="M363" s="9">
        <f t="shared" si="17"/>
        <v>0.42944785276073622</v>
      </c>
    </row>
    <row r="364" spans="1:13" ht="14.5" x14ac:dyDescent="0.35">
      <c r="A364">
        <v>145464</v>
      </c>
      <c r="B364" t="s">
        <v>743</v>
      </c>
      <c r="C364" s="9">
        <f t="shared" si="15"/>
        <v>0.421875</v>
      </c>
      <c r="D364">
        <v>116771</v>
      </c>
      <c r="E364" t="s">
        <v>744</v>
      </c>
      <c r="F364" s="10"/>
      <c r="G364" s="10"/>
      <c r="H364" s="1">
        <v>39</v>
      </c>
      <c r="I364" s="1">
        <v>96</v>
      </c>
      <c r="J364" s="10"/>
      <c r="K364" s="10"/>
      <c r="L364" s="11">
        <f t="shared" si="16"/>
        <v>39</v>
      </c>
      <c r="M364" s="9">
        <f t="shared" si="17"/>
        <v>0.40625</v>
      </c>
    </row>
    <row r="365" spans="1:13" ht="14.5" x14ac:dyDescent="0.35">
      <c r="A365">
        <v>145464</v>
      </c>
      <c r="B365" t="s">
        <v>743</v>
      </c>
      <c r="C365" s="9">
        <f t="shared" si="15"/>
        <v>0.421875</v>
      </c>
      <c r="D365">
        <v>116754</v>
      </c>
      <c r="E365" t="s">
        <v>745</v>
      </c>
      <c r="F365" s="10"/>
      <c r="G365" s="10"/>
      <c r="H365" s="1">
        <v>42</v>
      </c>
      <c r="I365" s="1">
        <v>96</v>
      </c>
      <c r="J365" s="10"/>
      <c r="K365" s="10"/>
      <c r="L365" s="11">
        <f t="shared" si="16"/>
        <v>42</v>
      </c>
      <c r="M365" s="9">
        <f t="shared" si="17"/>
        <v>0.4375</v>
      </c>
    </row>
    <row r="366" spans="1:13" ht="14.5" x14ac:dyDescent="0.35">
      <c r="A366">
        <v>145214</v>
      </c>
      <c r="B366" t="s">
        <v>746</v>
      </c>
      <c r="C366" s="9">
        <f t="shared" si="15"/>
        <v>0.30650154798761609</v>
      </c>
      <c r="D366">
        <v>115441</v>
      </c>
      <c r="E366" t="s">
        <v>747</v>
      </c>
      <c r="F366" s="10"/>
      <c r="G366" s="10"/>
      <c r="H366" s="1">
        <v>64</v>
      </c>
      <c r="I366" s="1">
        <v>197</v>
      </c>
      <c r="J366" s="10"/>
      <c r="K366" s="10"/>
      <c r="L366" s="11">
        <f t="shared" si="16"/>
        <v>64</v>
      </c>
      <c r="M366" s="9">
        <f t="shared" si="17"/>
        <v>0.32487309644670048</v>
      </c>
    </row>
    <row r="367" spans="1:13" ht="14.5" x14ac:dyDescent="0.35">
      <c r="A367">
        <v>145214</v>
      </c>
      <c r="B367" t="s">
        <v>746</v>
      </c>
      <c r="C367" s="9">
        <f t="shared" si="15"/>
        <v>0.30650154798761609</v>
      </c>
      <c r="D367">
        <v>115440</v>
      </c>
      <c r="E367" t="s">
        <v>748</v>
      </c>
      <c r="F367" s="10"/>
      <c r="G367" s="10"/>
      <c r="H367" s="1">
        <v>84</v>
      </c>
      <c r="I367" s="1">
        <v>310</v>
      </c>
      <c r="J367" s="10"/>
      <c r="K367" s="10"/>
      <c r="L367" s="11">
        <f t="shared" si="16"/>
        <v>84</v>
      </c>
      <c r="M367" s="9">
        <f t="shared" si="17"/>
        <v>0.2709677419354839</v>
      </c>
    </row>
    <row r="368" spans="1:13" ht="14.5" x14ac:dyDescent="0.35">
      <c r="A368">
        <v>145214</v>
      </c>
      <c r="B368" t="s">
        <v>746</v>
      </c>
      <c r="C368" s="9">
        <f t="shared" si="15"/>
        <v>0.30650154798761609</v>
      </c>
      <c r="D368">
        <v>115442</v>
      </c>
      <c r="E368" t="s">
        <v>749</v>
      </c>
      <c r="F368" s="10"/>
      <c r="G368" s="10"/>
      <c r="H368" s="1">
        <v>149</v>
      </c>
      <c r="I368" s="1">
        <v>462</v>
      </c>
      <c r="J368" s="10"/>
      <c r="K368" s="10"/>
      <c r="L368" s="11">
        <f t="shared" si="16"/>
        <v>149</v>
      </c>
      <c r="M368" s="9">
        <f t="shared" si="17"/>
        <v>0.32251082251082253</v>
      </c>
    </row>
    <row r="369" spans="1:13" ht="14.5" x14ac:dyDescent="0.35">
      <c r="A369">
        <v>145258</v>
      </c>
      <c r="B369" t="s">
        <v>750</v>
      </c>
      <c r="C369" s="9">
        <f t="shared" si="15"/>
        <v>0.6045454545454545</v>
      </c>
      <c r="D369">
        <v>115702</v>
      </c>
      <c r="E369" t="s">
        <v>751</v>
      </c>
      <c r="F369" s="10"/>
      <c r="G369" s="10"/>
      <c r="H369" s="1">
        <v>133</v>
      </c>
      <c r="I369" s="1">
        <v>220</v>
      </c>
      <c r="J369" s="10"/>
      <c r="K369" s="10"/>
      <c r="L369" s="11">
        <f t="shared" si="16"/>
        <v>133</v>
      </c>
      <c r="M369" s="9">
        <f t="shared" si="17"/>
        <v>0.6045454545454545</v>
      </c>
    </row>
    <row r="370" spans="1:13" ht="14.5" x14ac:dyDescent="0.35">
      <c r="A370">
        <v>145466</v>
      </c>
      <c r="B370" t="s">
        <v>752</v>
      </c>
      <c r="C370" s="9">
        <f t="shared" si="15"/>
        <v>0.48837209302325579</v>
      </c>
      <c r="D370">
        <v>184648</v>
      </c>
      <c r="E370" t="s">
        <v>753</v>
      </c>
      <c r="F370" s="10"/>
      <c r="G370" s="10"/>
      <c r="H370" s="1">
        <v>24</v>
      </c>
      <c r="I370" s="1">
        <v>40</v>
      </c>
      <c r="J370" s="10"/>
      <c r="K370" s="10"/>
      <c r="L370" s="11">
        <f t="shared" si="16"/>
        <v>24</v>
      </c>
      <c r="M370" s="9">
        <f t="shared" si="17"/>
        <v>0.6</v>
      </c>
    </row>
    <row r="371" spans="1:13" ht="14.5" x14ac:dyDescent="0.35">
      <c r="A371">
        <v>145466</v>
      </c>
      <c r="B371" t="s">
        <v>752</v>
      </c>
      <c r="C371" s="9">
        <f t="shared" si="15"/>
        <v>0.48837209302325579</v>
      </c>
      <c r="D371">
        <v>116758</v>
      </c>
      <c r="E371" t="s">
        <v>754</v>
      </c>
      <c r="F371" s="10"/>
      <c r="G371" s="10"/>
      <c r="H371" s="1">
        <v>18</v>
      </c>
      <c r="I371" s="1">
        <v>46</v>
      </c>
      <c r="J371" s="10"/>
      <c r="K371" s="10"/>
      <c r="L371" s="11">
        <f t="shared" si="16"/>
        <v>18</v>
      </c>
      <c r="M371" s="9">
        <f t="shared" si="17"/>
        <v>0.39130434782608697</v>
      </c>
    </row>
    <row r="372" spans="1:13" ht="14.5" x14ac:dyDescent="0.35">
      <c r="A372">
        <v>145467</v>
      </c>
      <c r="B372" t="s">
        <v>755</v>
      </c>
      <c r="C372" s="9">
        <f t="shared" si="15"/>
        <v>0.78109452736318408</v>
      </c>
      <c r="D372">
        <v>116759</v>
      </c>
      <c r="E372" t="s">
        <v>756</v>
      </c>
      <c r="F372" s="10"/>
      <c r="G372" s="10"/>
      <c r="H372" s="1">
        <v>157</v>
      </c>
      <c r="I372" s="1">
        <v>201</v>
      </c>
      <c r="J372" s="10"/>
      <c r="K372" s="10"/>
      <c r="L372" s="11">
        <f t="shared" si="16"/>
        <v>157</v>
      </c>
      <c r="M372" s="9">
        <f t="shared" si="17"/>
        <v>0.78109452736318408</v>
      </c>
    </row>
    <row r="373" spans="1:13" ht="14.5" x14ac:dyDescent="0.35">
      <c r="A373">
        <v>145468</v>
      </c>
      <c r="B373" t="s">
        <v>757</v>
      </c>
      <c r="C373" s="9">
        <f t="shared" si="15"/>
        <v>0.85897435897435892</v>
      </c>
      <c r="D373">
        <v>17024287</v>
      </c>
      <c r="E373" t="s">
        <v>758</v>
      </c>
      <c r="F373" s="10"/>
      <c r="G373" s="10"/>
      <c r="H373" s="1">
        <v>23</v>
      </c>
      <c r="I373" s="1">
        <v>25</v>
      </c>
      <c r="J373" s="10"/>
      <c r="K373" s="10"/>
      <c r="L373" s="11">
        <f t="shared" si="16"/>
        <v>23</v>
      </c>
      <c r="M373" s="9">
        <f t="shared" si="17"/>
        <v>0.92</v>
      </c>
    </row>
    <row r="374" spans="1:13" ht="14.5" x14ac:dyDescent="0.35">
      <c r="A374">
        <v>145468</v>
      </c>
      <c r="B374" t="s">
        <v>757</v>
      </c>
      <c r="C374" s="9">
        <f t="shared" si="15"/>
        <v>0.85897435897435892</v>
      </c>
      <c r="D374">
        <v>116761</v>
      </c>
      <c r="E374" t="s">
        <v>759</v>
      </c>
      <c r="F374" s="10"/>
      <c r="G374" s="10"/>
      <c r="H374" s="1">
        <v>55</v>
      </c>
      <c r="I374" s="1">
        <v>74</v>
      </c>
      <c r="J374" s="10"/>
      <c r="K374" s="10"/>
      <c r="L374" s="11">
        <f t="shared" si="16"/>
        <v>55</v>
      </c>
      <c r="M374" s="9">
        <f t="shared" si="17"/>
        <v>0.7432432432432432</v>
      </c>
    </row>
    <row r="375" spans="1:13" ht="14.5" x14ac:dyDescent="0.35">
      <c r="A375">
        <v>145468</v>
      </c>
      <c r="B375" t="s">
        <v>757</v>
      </c>
      <c r="C375" s="9">
        <f t="shared" si="15"/>
        <v>0.85897435897435892</v>
      </c>
      <c r="D375">
        <v>214086</v>
      </c>
      <c r="E375" t="s">
        <v>760</v>
      </c>
      <c r="F375" s="10"/>
      <c r="G375" s="10"/>
      <c r="H375" s="1">
        <v>123</v>
      </c>
      <c r="I375" s="1">
        <v>135</v>
      </c>
      <c r="J375" s="10"/>
      <c r="K375" s="10"/>
      <c r="L375" s="11">
        <f t="shared" si="16"/>
        <v>123</v>
      </c>
      <c r="M375" s="9">
        <f t="shared" si="17"/>
        <v>0.91111111111111109</v>
      </c>
    </row>
    <row r="376" spans="1:13" ht="14.5" x14ac:dyDescent="0.35">
      <c r="A376">
        <v>145215</v>
      </c>
      <c r="B376" t="s">
        <v>761</v>
      </c>
      <c r="C376" s="9">
        <f t="shared" si="15"/>
        <v>0.56415478615071279</v>
      </c>
      <c r="D376">
        <v>115447</v>
      </c>
      <c r="E376" t="s">
        <v>762</v>
      </c>
      <c r="F376" s="10"/>
      <c r="G376" s="10"/>
      <c r="H376" s="1">
        <v>63</v>
      </c>
      <c r="I376" s="1">
        <v>131</v>
      </c>
      <c r="J376" s="10"/>
      <c r="K376" s="10"/>
      <c r="L376" s="11">
        <f t="shared" si="16"/>
        <v>63</v>
      </c>
      <c r="M376" s="9">
        <f t="shared" si="17"/>
        <v>0.48091603053435117</v>
      </c>
    </row>
    <row r="377" spans="1:13" ht="14.5" x14ac:dyDescent="0.35">
      <c r="A377">
        <v>145215</v>
      </c>
      <c r="B377" t="s">
        <v>761</v>
      </c>
      <c r="C377" s="9">
        <f t="shared" si="15"/>
        <v>0.56415478615071279</v>
      </c>
      <c r="D377">
        <v>115446</v>
      </c>
      <c r="E377" t="s">
        <v>763</v>
      </c>
      <c r="F377" s="10"/>
      <c r="G377" s="10"/>
      <c r="H377" s="1">
        <v>214</v>
      </c>
      <c r="I377" s="1">
        <v>360</v>
      </c>
      <c r="J377" s="10"/>
      <c r="K377" s="10"/>
      <c r="L377" s="11">
        <f t="shared" si="16"/>
        <v>214</v>
      </c>
      <c r="M377" s="9">
        <f t="shared" si="17"/>
        <v>0.59444444444444444</v>
      </c>
    </row>
    <row r="378" spans="1:13" ht="14.5" x14ac:dyDescent="0.35">
      <c r="A378">
        <v>145469</v>
      </c>
      <c r="B378" t="s">
        <v>764</v>
      </c>
      <c r="C378" s="9">
        <f t="shared" si="15"/>
        <v>0.41480206540447506</v>
      </c>
      <c r="D378">
        <v>116762</v>
      </c>
      <c r="E378" t="s">
        <v>765</v>
      </c>
      <c r="F378" s="10"/>
      <c r="G378" s="10"/>
      <c r="H378" s="1">
        <v>112</v>
      </c>
      <c r="I378" s="1">
        <v>267</v>
      </c>
      <c r="J378" s="10"/>
      <c r="K378" s="10"/>
      <c r="L378" s="11">
        <f t="shared" si="16"/>
        <v>112</v>
      </c>
      <c r="M378" s="9">
        <f t="shared" si="17"/>
        <v>0.41947565543071164</v>
      </c>
    </row>
    <row r="379" spans="1:13" ht="14.5" x14ac:dyDescent="0.35">
      <c r="A379">
        <v>145469</v>
      </c>
      <c r="B379" t="s">
        <v>764</v>
      </c>
      <c r="C379" s="9">
        <f t="shared" si="15"/>
        <v>0.41480206540447506</v>
      </c>
      <c r="D379">
        <v>116763</v>
      </c>
      <c r="E379" t="s">
        <v>766</v>
      </c>
      <c r="F379" s="10"/>
      <c r="G379" s="10"/>
      <c r="H379" s="1">
        <v>129</v>
      </c>
      <c r="I379" s="1">
        <v>314</v>
      </c>
      <c r="J379" s="10"/>
      <c r="K379" s="10"/>
      <c r="L379" s="11">
        <f t="shared" si="16"/>
        <v>129</v>
      </c>
      <c r="M379" s="9">
        <f t="shared" si="17"/>
        <v>0.41082802547770703</v>
      </c>
    </row>
    <row r="380" spans="1:13" ht="14.5" x14ac:dyDescent="0.35">
      <c r="A380">
        <v>145520</v>
      </c>
      <c r="B380" t="s">
        <v>767</v>
      </c>
      <c r="C380" s="9">
        <f t="shared" si="15"/>
        <v>0.64</v>
      </c>
      <c r="D380">
        <v>166902</v>
      </c>
      <c r="E380" t="s">
        <v>768</v>
      </c>
      <c r="F380" s="10"/>
      <c r="G380" s="10"/>
      <c r="H380" s="1">
        <v>43</v>
      </c>
      <c r="I380" s="1">
        <v>79</v>
      </c>
      <c r="J380" s="10"/>
      <c r="K380" s="10"/>
      <c r="L380" s="11">
        <f t="shared" si="16"/>
        <v>43</v>
      </c>
      <c r="M380" s="9">
        <f t="shared" si="17"/>
        <v>0.54430379746835444</v>
      </c>
    </row>
    <row r="381" spans="1:13" ht="14.5" x14ac:dyDescent="0.35">
      <c r="A381">
        <v>145520</v>
      </c>
      <c r="B381" t="s">
        <v>767</v>
      </c>
      <c r="C381" s="9">
        <f t="shared" si="15"/>
        <v>0.64</v>
      </c>
      <c r="D381">
        <v>116991</v>
      </c>
      <c r="E381" t="s">
        <v>769</v>
      </c>
      <c r="F381" s="10"/>
      <c r="G381" s="10"/>
      <c r="H381" s="1">
        <v>57</v>
      </c>
      <c r="I381" s="1">
        <v>103</v>
      </c>
      <c r="J381" s="10"/>
      <c r="K381" s="10"/>
      <c r="L381" s="11">
        <f t="shared" si="16"/>
        <v>57</v>
      </c>
      <c r="M381" s="9">
        <f t="shared" si="17"/>
        <v>0.55339805825242716</v>
      </c>
    </row>
    <row r="382" spans="1:13" ht="14.5" x14ac:dyDescent="0.35">
      <c r="A382">
        <v>145520</v>
      </c>
      <c r="B382" t="s">
        <v>767</v>
      </c>
      <c r="C382" s="9">
        <f t="shared" si="15"/>
        <v>0.64</v>
      </c>
      <c r="D382">
        <v>116992</v>
      </c>
      <c r="E382" t="s">
        <v>770</v>
      </c>
      <c r="F382" s="10"/>
      <c r="G382" s="10"/>
      <c r="H382" s="1">
        <v>140</v>
      </c>
      <c r="I382" s="1">
        <v>193</v>
      </c>
      <c r="J382" s="10"/>
      <c r="K382" s="10"/>
      <c r="L382" s="11">
        <f t="shared" si="16"/>
        <v>140</v>
      </c>
      <c r="M382" s="9">
        <f t="shared" si="17"/>
        <v>0.72538860103626945</v>
      </c>
    </row>
    <row r="383" spans="1:13" ht="14.5" x14ac:dyDescent="0.35">
      <c r="A383">
        <v>145440</v>
      </c>
      <c r="B383" t="s">
        <v>771</v>
      </c>
      <c r="C383" s="9">
        <f t="shared" si="15"/>
        <v>0.52103250478011476</v>
      </c>
      <c r="D383">
        <v>17003640</v>
      </c>
      <c r="E383" t="s">
        <v>772</v>
      </c>
      <c r="F383" s="10"/>
      <c r="G383" s="10"/>
      <c r="H383" s="1">
        <v>0</v>
      </c>
      <c r="I383" s="1">
        <v>0</v>
      </c>
      <c r="J383" s="10"/>
      <c r="K383" s="10"/>
      <c r="L383" s="11">
        <f t="shared" si="16"/>
        <v>0</v>
      </c>
      <c r="M383" s="9">
        <f t="shared" si="17"/>
        <v>0</v>
      </c>
    </row>
    <row r="384" spans="1:13" ht="14.5" x14ac:dyDescent="0.35">
      <c r="A384">
        <v>145440</v>
      </c>
      <c r="B384" t="s">
        <v>771</v>
      </c>
      <c r="C384" s="9">
        <f t="shared" si="15"/>
        <v>0.52103250478011476</v>
      </c>
      <c r="D384">
        <v>229607</v>
      </c>
      <c r="E384" t="s">
        <v>773</v>
      </c>
      <c r="F384" s="10"/>
      <c r="G384" s="10"/>
      <c r="H384" s="1">
        <v>0</v>
      </c>
      <c r="I384" s="1">
        <v>0</v>
      </c>
      <c r="J384" s="10"/>
      <c r="K384" s="10"/>
      <c r="L384" s="11">
        <f t="shared" si="16"/>
        <v>0</v>
      </c>
      <c r="M384" s="9">
        <f t="shared" si="17"/>
        <v>0</v>
      </c>
    </row>
    <row r="385" spans="1:13" ht="14.5" x14ac:dyDescent="0.35">
      <c r="A385">
        <v>145440</v>
      </c>
      <c r="B385" t="s">
        <v>771</v>
      </c>
      <c r="C385" s="9">
        <f t="shared" si="15"/>
        <v>0.52103250478011476</v>
      </c>
      <c r="D385">
        <v>16074185</v>
      </c>
      <c r="E385" t="s">
        <v>774</v>
      </c>
      <c r="F385" s="10"/>
      <c r="G385" s="10"/>
      <c r="H385" s="1">
        <v>67</v>
      </c>
      <c r="I385" s="1">
        <v>67</v>
      </c>
      <c r="J385" s="10"/>
      <c r="K385" s="10"/>
      <c r="L385" s="11">
        <f t="shared" si="16"/>
        <v>67</v>
      </c>
      <c r="M385" s="9">
        <f t="shared" si="17"/>
        <v>1</v>
      </c>
    </row>
    <row r="386" spans="1:13" ht="14.5" x14ac:dyDescent="0.35">
      <c r="A386">
        <v>145440</v>
      </c>
      <c r="B386" t="s">
        <v>771</v>
      </c>
      <c r="C386" s="9">
        <f t="shared" ref="C386:C449" si="18">SUMIF($B$2:$B$2999,B386,$L$2:$L$2999)/(SUMIF($B$2:$B$2999,B386,$I$2:$I$2999))</f>
        <v>0.52103250478011476</v>
      </c>
      <c r="D386">
        <v>116672</v>
      </c>
      <c r="E386" t="s">
        <v>775</v>
      </c>
      <c r="F386" s="10"/>
      <c r="G386" s="10"/>
      <c r="H386" s="1">
        <v>208</v>
      </c>
      <c r="I386" s="1">
        <v>419</v>
      </c>
      <c r="J386" s="10"/>
      <c r="K386" s="10"/>
      <c r="L386" s="11">
        <f t="shared" si="16"/>
        <v>208</v>
      </c>
      <c r="M386" s="9">
        <f t="shared" si="17"/>
        <v>0.49642004773269688</v>
      </c>
    </row>
    <row r="387" spans="1:13" ht="14.5" x14ac:dyDescent="0.35">
      <c r="A387">
        <v>145440</v>
      </c>
      <c r="B387" t="s">
        <v>771</v>
      </c>
      <c r="C387" s="9">
        <f t="shared" si="18"/>
        <v>0.52103250478011476</v>
      </c>
      <c r="D387">
        <v>116673</v>
      </c>
      <c r="E387" t="s">
        <v>776</v>
      </c>
      <c r="F387" s="10"/>
      <c r="G387" s="10"/>
      <c r="H387" s="1">
        <v>224</v>
      </c>
      <c r="I387" s="1">
        <v>451</v>
      </c>
      <c r="J387" s="10"/>
      <c r="K387" s="10"/>
      <c r="L387" s="11">
        <f t="shared" ref="L387:L450" si="19">IF(K387="",H387,(MIN(I387,(K387*1.6*I387))))</f>
        <v>224</v>
      </c>
      <c r="M387" s="9">
        <f t="shared" ref="M387:M450" si="20">IF(L387=0,0,(L387/I387))</f>
        <v>0.49667405764966743</v>
      </c>
    </row>
    <row r="388" spans="1:13" ht="14.5" x14ac:dyDescent="0.35">
      <c r="A388">
        <v>145440</v>
      </c>
      <c r="B388" t="s">
        <v>771</v>
      </c>
      <c r="C388" s="9">
        <f t="shared" si="18"/>
        <v>0.52103250478011476</v>
      </c>
      <c r="D388">
        <v>116675</v>
      </c>
      <c r="E388" t="s">
        <v>777</v>
      </c>
      <c r="F388" s="10"/>
      <c r="G388" s="10"/>
      <c r="H388" s="1">
        <v>250</v>
      </c>
      <c r="I388" s="1">
        <v>461</v>
      </c>
      <c r="J388" s="10"/>
      <c r="K388" s="10"/>
      <c r="L388" s="11">
        <f t="shared" si="19"/>
        <v>250</v>
      </c>
      <c r="M388" s="9">
        <f t="shared" si="20"/>
        <v>0.54229934924078094</v>
      </c>
    </row>
    <row r="389" spans="1:13" ht="14.5" x14ac:dyDescent="0.35">
      <c r="A389">
        <v>145440</v>
      </c>
      <c r="B389" t="s">
        <v>771</v>
      </c>
      <c r="C389" s="9">
        <f t="shared" si="18"/>
        <v>0.52103250478011476</v>
      </c>
      <c r="D389">
        <v>116671</v>
      </c>
      <c r="E389" t="s">
        <v>778</v>
      </c>
      <c r="F389" s="10"/>
      <c r="G389" s="10"/>
      <c r="H389" s="1">
        <v>341</v>
      </c>
      <c r="I389" s="1">
        <v>694</v>
      </c>
      <c r="J389" s="10"/>
      <c r="K389" s="10"/>
      <c r="L389" s="11">
        <f t="shared" si="19"/>
        <v>341</v>
      </c>
      <c r="M389" s="9">
        <f t="shared" si="20"/>
        <v>0.49135446685878964</v>
      </c>
    </row>
    <row r="390" spans="1:13" ht="14.5" x14ac:dyDescent="0.35">
      <c r="A390">
        <v>145278</v>
      </c>
      <c r="B390" t="s">
        <v>779</v>
      </c>
      <c r="C390" s="9">
        <f t="shared" si="18"/>
        <v>0.16891412349183818</v>
      </c>
      <c r="D390">
        <v>115859</v>
      </c>
      <c r="E390" t="s">
        <v>780</v>
      </c>
      <c r="F390" s="10"/>
      <c r="G390" s="10"/>
      <c r="H390" s="1">
        <v>62</v>
      </c>
      <c r="I390" s="1">
        <v>418</v>
      </c>
      <c r="J390" s="10"/>
      <c r="K390" s="10"/>
      <c r="L390" s="11">
        <f t="shared" si="19"/>
        <v>62</v>
      </c>
      <c r="M390" s="9">
        <f t="shared" si="20"/>
        <v>0.14832535885167464</v>
      </c>
    </row>
    <row r="391" spans="1:13" ht="14.5" x14ac:dyDescent="0.35">
      <c r="A391">
        <v>145278</v>
      </c>
      <c r="B391" t="s">
        <v>779</v>
      </c>
      <c r="C391" s="9">
        <f t="shared" si="18"/>
        <v>0.16891412349183818</v>
      </c>
      <c r="D391">
        <v>224611</v>
      </c>
      <c r="E391" t="s">
        <v>781</v>
      </c>
      <c r="F391" s="10"/>
      <c r="G391" s="10"/>
      <c r="H391" s="1">
        <v>79</v>
      </c>
      <c r="I391" s="1">
        <v>479</v>
      </c>
      <c r="J391" s="10"/>
      <c r="K391" s="10"/>
      <c r="L391" s="11">
        <f t="shared" si="19"/>
        <v>79</v>
      </c>
      <c r="M391" s="9">
        <f t="shared" si="20"/>
        <v>0.1649269311064718</v>
      </c>
    </row>
    <row r="392" spans="1:13" ht="14.5" x14ac:dyDescent="0.35">
      <c r="A392">
        <v>145278</v>
      </c>
      <c r="B392" t="s">
        <v>779</v>
      </c>
      <c r="C392" s="9">
        <f t="shared" si="18"/>
        <v>0.16891412349183818</v>
      </c>
      <c r="D392">
        <v>115867</v>
      </c>
      <c r="E392" t="s">
        <v>782</v>
      </c>
      <c r="F392" s="10"/>
      <c r="G392" s="10"/>
      <c r="H392" s="1">
        <v>97</v>
      </c>
      <c r="I392" s="1">
        <v>512</v>
      </c>
      <c r="J392" s="10"/>
      <c r="K392" s="10"/>
      <c r="L392" s="11">
        <f t="shared" si="19"/>
        <v>97</v>
      </c>
      <c r="M392" s="9">
        <f t="shared" si="20"/>
        <v>0.189453125</v>
      </c>
    </row>
    <row r="393" spans="1:13" ht="14.5" x14ac:dyDescent="0.35">
      <c r="A393">
        <v>145521</v>
      </c>
      <c r="B393" t="s">
        <v>783</v>
      </c>
      <c r="C393" s="9">
        <f t="shared" si="18"/>
        <v>0.61111111111111116</v>
      </c>
      <c r="D393">
        <v>116993</v>
      </c>
      <c r="E393" t="s">
        <v>784</v>
      </c>
      <c r="F393" s="10"/>
      <c r="G393" s="10"/>
      <c r="H393" s="1">
        <v>11</v>
      </c>
      <c r="I393" s="1">
        <v>18</v>
      </c>
      <c r="J393" s="10"/>
      <c r="K393" s="10"/>
      <c r="L393" s="11">
        <f t="shared" si="19"/>
        <v>11</v>
      </c>
      <c r="M393" s="9">
        <f t="shared" si="20"/>
        <v>0.61111111111111116</v>
      </c>
    </row>
    <row r="394" spans="1:13" ht="14.5" x14ac:dyDescent="0.35">
      <c r="A394">
        <v>145510</v>
      </c>
      <c r="B394" t="s">
        <v>785</v>
      </c>
      <c r="C394" s="9">
        <f t="shared" si="18"/>
        <v>0.55993606819392649</v>
      </c>
      <c r="D394">
        <v>16082319</v>
      </c>
      <c r="E394" t="s">
        <v>786</v>
      </c>
      <c r="F394" s="10"/>
      <c r="G394" s="10"/>
      <c r="H394" s="1">
        <v>110</v>
      </c>
      <c r="I394" s="1">
        <v>252</v>
      </c>
      <c r="J394" s="10"/>
      <c r="K394" s="10"/>
      <c r="L394" s="11">
        <f t="shared" si="19"/>
        <v>110</v>
      </c>
      <c r="M394" s="9">
        <f t="shared" si="20"/>
        <v>0.43650793650793651</v>
      </c>
    </row>
    <row r="395" spans="1:13" ht="14.5" x14ac:dyDescent="0.35">
      <c r="A395">
        <v>145510</v>
      </c>
      <c r="B395" t="s">
        <v>785</v>
      </c>
      <c r="C395" s="9">
        <f t="shared" si="18"/>
        <v>0.55993606819392649</v>
      </c>
      <c r="D395">
        <v>116929</v>
      </c>
      <c r="E395" t="s">
        <v>787</v>
      </c>
      <c r="F395" s="10"/>
      <c r="G395" s="10"/>
      <c r="H395" s="1">
        <v>94</v>
      </c>
      <c r="I395" s="1">
        <v>366</v>
      </c>
      <c r="J395" s="10"/>
      <c r="K395" s="10"/>
      <c r="L395" s="11">
        <f t="shared" si="19"/>
        <v>94</v>
      </c>
      <c r="M395" s="9">
        <f t="shared" si="20"/>
        <v>0.25683060109289618</v>
      </c>
    </row>
    <row r="396" spans="1:13" ht="14.5" x14ac:dyDescent="0.35">
      <c r="A396">
        <v>145510</v>
      </c>
      <c r="B396" t="s">
        <v>785</v>
      </c>
      <c r="C396" s="9">
        <f t="shared" si="18"/>
        <v>0.55993606819392649</v>
      </c>
      <c r="D396">
        <v>116699</v>
      </c>
      <c r="E396" t="s">
        <v>788</v>
      </c>
      <c r="F396" s="10"/>
      <c r="G396" s="10"/>
      <c r="H396" s="1">
        <v>258</v>
      </c>
      <c r="I396" s="1">
        <v>389</v>
      </c>
      <c r="J396" s="10"/>
      <c r="K396" s="10"/>
      <c r="L396" s="11">
        <f t="shared" si="19"/>
        <v>258</v>
      </c>
      <c r="M396" s="9">
        <f t="shared" si="20"/>
        <v>0.66323907455012854</v>
      </c>
    </row>
    <row r="397" spans="1:13" ht="14.5" x14ac:dyDescent="0.35">
      <c r="A397">
        <v>145510</v>
      </c>
      <c r="B397" t="s">
        <v>785</v>
      </c>
      <c r="C397" s="9">
        <f t="shared" si="18"/>
        <v>0.55993606819392649</v>
      </c>
      <c r="D397">
        <v>116928</v>
      </c>
      <c r="E397" t="s">
        <v>789</v>
      </c>
      <c r="F397" s="10"/>
      <c r="G397" s="10"/>
      <c r="H397" s="1">
        <v>242</v>
      </c>
      <c r="I397" s="1">
        <v>403</v>
      </c>
      <c r="J397" s="10"/>
      <c r="K397" s="10"/>
      <c r="L397" s="11">
        <f t="shared" si="19"/>
        <v>242</v>
      </c>
      <c r="M397" s="9">
        <f t="shared" si="20"/>
        <v>0.60049627791563276</v>
      </c>
    </row>
    <row r="398" spans="1:13" ht="14.5" x14ac:dyDescent="0.35">
      <c r="A398">
        <v>145510</v>
      </c>
      <c r="B398" t="s">
        <v>785</v>
      </c>
      <c r="C398" s="9">
        <f t="shared" si="18"/>
        <v>0.55993606819392649</v>
      </c>
      <c r="D398">
        <v>116694</v>
      </c>
      <c r="E398" t="s">
        <v>790</v>
      </c>
      <c r="F398" s="10"/>
      <c r="G398" s="10"/>
      <c r="H398" s="1">
        <v>256</v>
      </c>
      <c r="I398" s="1">
        <v>422</v>
      </c>
      <c r="J398" s="10"/>
      <c r="K398" s="10"/>
      <c r="L398" s="11">
        <f t="shared" si="19"/>
        <v>256</v>
      </c>
      <c r="M398" s="9">
        <f t="shared" si="20"/>
        <v>0.60663507109004744</v>
      </c>
    </row>
    <row r="399" spans="1:13" ht="14.5" x14ac:dyDescent="0.35">
      <c r="A399">
        <v>145510</v>
      </c>
      <c r="B399" t="s">
        <v>785</v>
      </c>
      <c r="C399" s="9">
        <f t="shared" si="18"/>
        <v>0.55993606819392649</v>
      </c>
      <c r="D399">
        <v>116927</v>
      </c>
      <c r="E399" t="s">
        <v>791</v>
      </c>
      <c r="F399" s="10"/>
      <c r="G399" s="10"/>
      <c r="H399" s="1">
        <v>273</v>
      </c>
      <c r="I399" s="1">
        <v>447</v>
      </c>
      <c r="J399" s="10"/>
      <c r="K399" s="10"/>
      <c r="L399" s="11">
        <f t="shared" si="19"/>
        <v>273</v>
      </c>
      <c r="M399" s="9">
        <f t="shared" si="20"/>
        <v>0.61073825503355705</v>
      </c>
    </row>
    <row r="400" spans="1:13" ht="14.5" x14ac:dyDescent="0.35">
      <c r="A400">
        <v>145510</v>
      </c>
      <c r="B400" t="s">
        <v>785</v>
      </c>
      <c r="C400" s="9">
        <f t="shared" si="18"/>
        <v>0.55993606819392649</v>
      </c>
      <c r="D400">
        <v>116868</v>
      </c>
      <c r="E400" t="s">
        <v>792</v>
      </c>
      <c r="F400" s="10"/>
      <c r="G400" s="10"/>
      <c r="H400" s="1">
        <v>381</v>
      </c>
      <c r="I400" s="1">
        <v>476</v>
      </c>
      <c r="J400" s="10"/>
      <c r="K400" s="10"/>
      <c r="L400" s="11">
        <f t="shared" si="19"/>
        <v>381</v>
      </c>
      <c r="M400" s="9">
        <f t="shared" si="20"/>
        <v>0.80042016806722693</v>
      </c>
    </row>
    <row r="401" spans="1:13" ht="14.5" x14ac:dyDescent="0.35">
      <c r="A401">
        <v>145510</v>
      </c>
      <c r="B401" t="s">
        <v>785</v>
      </c>
      <c r="C401" s="9">
        <f t="shared" si="18"/>
        <v>0.55993606819392649</v>
      </c>
      <c r="D401">
        <v>116930</v>
      </c>
      <c r="E401" t="s">
        <v>793</v>
      </c>
      <c r="F401" s="10"/>
      <c r="G401" s="10"/>
      <c r="H401" s="1">
        <v>488</v>
      </c>
      <c r="I401" s="1">
        <v>999</v>
      </c>
      <c r="J401" s="10"/>
      <c r="K401" s="10"/>
      <c r="L401" s="11">
        <f t="shared" si="19"/>
        <v>488</v>
      </c>
      <c r="M401" s="9">
        <f t="shared" si="20"/>
        <v>0.48848848848848847</v>
      </c>
    </row>
    <row r="402" spans="1:13" ht="14.5" x14ac:dyDescent="0.35">
      <c r="A402">
        <v>145408</v>
      </c>
      <c r="B402" t="s">
        <v>794</v>
      </c>
      <c r="C402" s="9">
        <f t="shared" si="18"/>
        <v>0.5772480386240193</v>
      </c>
      <c r="D402">
        <v>116544</v>
      </c>
      <c r="E402" t="s">
        <v>795</v>
      </c>
      <c r="F402" s="10"/>
      <c r="G402" s="10"/>
      <c r="H402" s="1">
        <v>299</v>
      </c>
      <c r="I402" s="1">
        <v>500</v>
      </c>
      <c r="J402" s="10"/>
      <c r="K402" s="10"/>
      <c r="L402" s="11">
        <f t="shared" si="19"/>
        <v>299</v>
      </c>
      <c r="M402" s="9">
        <f t="shared" si="20"/>
        <v>0.59799999999999998</v>
      </c>
    </row>
    <row r="403" spans="1:13" ht="14.5" x14ac:dyDescent="0.35">
      <c r="A403">
        <v>145408</v>
      </c>
      <c r="B403" t="s">
        <v>794</v>
      </c>
      <c r="C403" s="9">
        <f t="shared" si="18"/>
        <v>0.5772480386240193</v>
      </c>
      <c r="D403">
        <v>116551</v>
      </c>
      <c r="E403" t="s">
        <v>796</v>
      </c>
      <c r="F403" s="10"/>
      <c r="G403" s="10"/>
      <c r="H403" s="1">
        <v>285</v>
      </c>
      <c r="I403" s="1">
        <v>501</v>
      </c>
      <c r="J403" s="10"/>
      <c r="K403" s="10"/>
      <c r="L403" s="11">
        <f t="shared" si="19"/>
        <v>285</v>
      </c>
      <c r="M403" s="9">
        <f t="shared" si="20"/>
        <v>0.56886227544910184</v>
      </c>
    </row>
    <row r="404" spans="1:13" ht="14.5" x14ac:dyDescent="0.35">
      <c r="A404">
        <v>145408</v>
      </c>
      <c r="B404" t="s">
        <v>794</v>
      </c>
      <c r="C404" s="9">
        <f t="shared" si="18"/>
        <v>0.5772480386240193</v>
      </c>
      <c r="D404">
        <v>116618</v>
      </c>
      <c r="E404" t="s">
        <v>797</v>
      </c>
      <c r="F404" s="10"/>
      <c r="G404" s="10"/>
      <c r="H404" s="1">
        <v>255</v>
      </c>
      <c r="I404" s="1">
        <v>511</v>
      </c>
      <c r="J404" s="10"/>
      <c r="K404" s="10"/>
      <c r="L404" s="11">
        <f t="shared" si="19"/>
        <v>255</v>
      </c>
      <c r="M404" s="9">
        <f t="shared" si="20"/>
        <v>0.49902152641878667</v>
      </c>
    </row>
    <row r="405" spans="1:13" ht="14.5" x14ac:dyDescent="0.35">
      <c r="A405">
        <v>145408</v>
      </c>
      <c r="B405" t="s">
        <v>794</v>
      </c>
      <c r="C405" s="9">
        <f t="shared" si="18"/>
        <v>0.5772480386240193</v>
      </c>
      <c r="D405">
        <v>116549</v>
      </c>
      <c r="E405" t="s">
        <v>798</v>
      </c>
      <c r="F405" s="10"/>
      <c r="G405" s="10"/>
      <c r="H405" s="1">
        <v>484</v>
      </c>
      <c r="I405" s="1">
        <v>802</v>
      </c>
      <c r="J405" s="10"/>
      <c r="K405" s="10"/>
      <c r="L405" s="11">
        <f t="shared" si="19"/>
        <v>484</v>
      </c>
      <c r="M405" s="9">
        <f t="shared" si="20"/>
        <v>0.60349127182044893</v>
      </c>
    </row>
    <row r="406" spans="1:13" ht="14.5" x14ac:dyDescent="0.35">
      <c r="A406">
        <v>145408</v>
      </c>
      <c r="B406" t="s">
        <v>794</v>
      </c>
      <c r="C406" s="9">
        <f t="shared" si="18"/>
        <v>0.5772480386240193</v>
      </c>
      <c r="D406">
        <v>116550</v>
      </c>
      <c r="E406" t="s">
        <v>793</v>
      </c>
      <c r="F406" s="10"/>
      <c r="G406" s="10"/>
      <c r="H406" s="1">
        <v>590</v>
      </c>
      <c r="I406" s="1">
        <v>1000</v>
      </c>
      <c r="J406" s="10"/>
      <c r="K406" s="10"/>
      <c r="L406" s="11">
        <f t="shared" si="19"/>
        <v>590</v>
      </c>
      <c r="M406" s="9">
        <f t="shared" si="20"/>
        <v>0.59</v>
      </c>
    </row>
    <row r="407" spans="1:13" ht="14.5" x14ac:dyDescent="0.35">
      <c r="A407">
        <v>145380</v>
      </c>
      <c r="B407" t="s">
        <v>799</v>
      </c>
      <c r="C407" s="9">
        <f t="shared" si="18"/>
        <v>0.58032506415739948</v>
      </c>
      <c r="D407">
        <v>16081904</v>
      </c>
      <c r="E407" t="s">
        <v>800</v>
      </c>
      <c r="F407" s="10"/>
      <c r="G407" s="10"/>
      <c r="H407" s="1">
        <v>0</v>
      </c>
      <c r="I407" s="1">
        <v>0</v>
      </c>
      <c r="J407" s="10"/>
      <c r="K407" s="10"/>
      <c r="L407" s="11">
        <f t="shared" si="19"/>
        <v>0</v>
      </c>
      <c r="M407" s="9">
        <f t="shared" si="20"/>
        <v>0</v>
      </c>
    </row>
    <row r="408" spans="1:13" ht="14.5" x14ac:dyDescent="0.35">
      <c r="A408">
        <v>145380</v>
      </c>
      <c r="B408" t="s">
        <v>799</v>
      </c>
      <c r="C408" s="9">
        <f t="shared" si="18"/>
        <v>0.58032506415739948</v>
      </c>
      <c r="D408">
        <v>116525</v>
      </c>
      <c r="E408" t="s">
        <v>801</v>
      </c>
      <c r="F408" s="10"/>
      <c r="G408" s="10"/>
      <c r="H408" s="1">
        <v>205</v>
      </c>
      <c r="I408" s="1">
        <v>230</v>
      </c>
      <c r="J408" s="10"/>
      <c r="K408" s="10"/>
      <c r="L408" s="11">
        <f t="shared" si="19"/>
        <v>205</v>
      </c>
      <c r="M408" s="9">
        <f t="shared" si="20"/>
        <v>0.89130434782608692</v>
      </c>
    </row>
    <row r="409" spans="1:13" ht="14.5" x14ac:dyDescent="0.35">
      <c r="A409">
        <v>145380</v>
      </c>
      <c r="B409" t="s">
        <v>799</v>
      </c>
      <c r="C409" s="9">
        <f t="shared" si="18"/>
        <v>0.58032506415739948</v>
      </c>
      <c r="D409">
        <v>116447</v>
      </c>
      <c r="E409" t="s">
        <v>802</v>
      </c>
      <c r="F409" s="10"/>
      <c r="G409" s="10"/>
      <c r="H409" s="1">
        <v>216</v>
      </c>
      <c r="I409" s="1">
        <v>409</v>
      </c>
      <c r="J409" s="10"/>
      <c r="K409" s="10"/>
      <c r="L409" s="11">
        <f t="shared" si="19"/>
        <v>216</v>
      </c>
      <c r="M409" s="9">
        <f t="shared" si="20"/>
        <v>0.52811735941320292</v>
      </c>
    </row>
    <row r="410" spans="1:13" ht="14.5" x14ac:dyDescent="0.35">
      <c r="A410">
        <v>145380</v>
      </c>
      <c r="B410" t="s">
        <v>799</v>
      </c>
      <c r="C410" s="9">
        <f t="shared" si="18"/>
        <v>0.58032506415739948</v>
      </c>
      <c r="D410">
        <v>116443</v>
      </c>
      <c r="E410" t="s">
        <v>803</v>
      </c>
      <c r="F410" s="10"/>
      <c r="G410" s="10"/>
      <c r="H410" s="1">
        <v>254</v>
      </c>
      <c r="I410" s="1">
        <v>437</v>
      </c>
      <c r="J410" s="10"/>
      <c r="K410" s="10"/>
      <c r="L410" s="11">
        <f t="shared" si="19"/>
        <v>254</v>
      </c>
      <c r="M410" s="9">
        <f t="shared" si="20"/>
        <v>0.58123569794050345</v>
      </c>
    </row>
    <row r="411" spans="1:13" ht="14.5" x14ac:dyDescent="0.35">
      <c r="A411">
        <v>145380</v>
      </c>
      <c r="B411" t="s">
        <v>799</v>
      </c>
      <c r="C411" s="9">
        <f t="shared" si="18"/>
        <v>0.58032506415739948</v>
      </c>
      <c r="D411">
        <v>116448</v>
      </c>
      <c r="E411" t="s">
        <v>804</v>
      </c>
      <c r="F411" s="10"/>
      <c r="G411" s="10"/>
      <c r="H411" s="1">
        <v>284</v>
      </c>
      <c r="I411" s="1">
        <v>474</v>
      </c>
      <c r="J411" s="10"/>
      <c r="K411" s="10"/>
      <c r="L411" s="11">
        <f t="shared" si="19"/>
        <v>284</v>
      </c>
      <c r="M411" s="9">
        <f t="shared" si="20"/>
        <v>0.59915611814345993</v>
      </c>
    </row>
    <row r="412" spans="1:13" ht="14.5" x14ac:dyDescent="0.35">
      <c r="A412">
        <v>145380</v>
      </c>
      <c r="B412" t="s">
        <v>799</v>
      </c>
      <c r="C412" s="9">
        <f t="shared" si="18"/>
        <v>0.58032506415739948</v>
      </c>
      <c r="D412">
        <v>116442</v>
      </c>
      <c r="E412" t="s">
        <v>805</v>
      </c>
      <c r="F412" s="10"/>
      <c r="G412" s="10"/>
      <c r="H412" s="1">
        <v>244</v>
      </c>
      <c r="I412" s="1">
        <v>520</v>
      </c>
      <c r="J412" s="10"/>
      <c r="K412" s="10"/>
      <c r="L412" s="11">
        <f t="shared" si="19"/>
        <v>244</v>
      </c>
      <c r="M412" s="9">
        <f t="shared" si="20"/>
        <v>0.46923076923076923</v>
      </c>
    </row>
    <row r="413" spans="1:13" ht="14.5" x14ac:dyDescent="0.35">
      <c r="A413">
        <v>145380</v>
      </c>
      <c r="B413" t="s">
        <v>799</v>
      </c>
      <c r="C413" s="9">
        <f t="shared" si="18"/>
        <v>0.58032506415739948</v>
      </c>
      <c r="D413">
        <v>16029223</v>
      </c>
      <c r="E413" t="s">
        <v>806</v>
      </c>
      <c r="F413" s="10"/>
      <c r="G413" s="10"/>
      <c r="H413" s="1">
        <v>328</v>
      </c>
      <c r="I413" s="1">
        <v>584</v>
      </c>
      <c r="J413" s="10"/>
      <c r="K413" s="10"/>
      <c r="L413" s="11">
        <f t="shared" si="19"/>
        <v>328</v>
      </c>
      <c r="M413" s="9">
        <f t="shared" si="20"/>
        <v>0.56164383561643838</v>
      </c>
    </row>
    <row r="414" spans="1:13" ht="14.5" x14ac:dyDescent="0.35">
      <c r="A414">
        <v>145380</v>
      </c>
      <c r="B414" t="s">
        <v>799</v>
      </c>
      <c r="C414" s="9">
        <f t="shared" si="18"/>
        <v>0.58032506415739948</v>
      </c>
      <c r="D414">
        <v>116445</v>
      </c>
      <c r="E414" t="s">
        <v>807</v>
      </c>
      <c r="F414" s="10"/>
      <c r="G414" s="10"/>
      <c r="H414" s="1">
        <v>405</v>
      </c>
      <c r="I414" s="1">
        <v>719</v>
      </c>
      <c r="J414" s="10"/>
      <c r="K414" s="10"/>
      <c r="L414" s="11">
        <f t="shared" si="19"/>
        <v>405</v>
      </c>
      <c r="M414" s="9">
        <f t="shared" si="20"/>
        <v>0.5632823365785814</v>
      </c>
    </row>
    <row r="415" spans="1:13" ht="14.5" x14ac:dyDescent="0.35">
      <c r="A415">
        <v>145380</v>
      </c>
      <c r="B415" t="s">
        <v>799</v>
      </c>
      <c r="C415" s="9">
        <f t="shared" si="18"/>
        <v>0.58032506415739948</v>
      </c>
      <c r="D415">
        <v>116444</v>
      </c>
      <c r="E415" t="s">
        <v>808</v>
      </c>
      <c r="F415" s="10"/>
      <c r="G415" s="10"/>
      <c r="H415" s="1">
        <v>625</v>
      </c>
      <c r="I415" s="1">
        <v>1008</v>
      </c>
      <c r="J415" s="10"/>
      <c r="K415" s="10"/>
      <c r="L415" s="11">
        <f t="shared" si="19"/>
        <v>625</v>
      </c>
      <c r="M415" s="9">
        <f t="shared" si="20"/>
        <v>0.62003968253968256</v>
      </c>
    </row>
    <row r="416" spans="1:13" ht="14.5" x14ac:dyDescent="0.35">
      <c r="A416">
        <v>145380</v>
      </c>
      <c r="B416" t="s">
        <v>799</v>
      </c>
      <c r="C416" s="9">
        <f t="shared" si="18"/>
        <v>0.58032506415739948</v>
      </c>
      <c r="D416">
        <v>116446</v>
      </c>
      <c r="E416" t="s">
        <v>809</v>
      </c>
      <c r="F416" s="10"/>
      <c r="G416" s="10"/>
      <c r="H416" s="1">
        <v>831</v>
      </c>
      <c r="I416" s="1">
        <v>1464</v>
      </c>
      <c r="J416" s="10"/>
      <c r="K416" s="10"/>
      <c r="L416" s="11">
        <f t="shared" si="19"/>
        <v>831</v>
      </c>
      <c r="M416" s="9">
        <f t="shared" si="20"/>
        <v>0.56762295081967218</v>
      </c>
    </row>
    <row r="417" spans="1:13" ht="14.5" x14ac:dyDescent="0.35">
      <c r="A417">
        <v>145417</v>
      </c>
      <c r="B417" t="s">
        <v>810</v>
      </c>
      <c r="C417" s="9">
        <f t="shared" si="18"/>
        <v>0.78823529411764703</v>
      </c>
      <c r="D417">
        <v>116593</v>
      </c>
      <c r="E417" t="s">
        <v>811</v>
      </c>
      <c r="F417" s="10"/>
      <c r="G417" s="10"/>
      <c r="H417" s="1">
        <v>67</v>
      </c>
      <c r="I417" s="1">
        <v>85</v>
      </c>
      <c r="J417" s="10"/>
      <c r="K417" s="10"/>
      <c r="L417" s="11">
        <f t="shared" si="19"/>
        <v>67</v>
      </c>
      <c r="M417" s="9">
        <f t="shared" si="20"/>
        <v>0.78823529411764703</v>
      </c>
    </row>
    <row r="418" spans="1:13" ht="14.5" x14ac:dyDescent="0.35">
      <c r="A418">
        <v>145253</v>
      </c>
      <c r="B418" t="s">
        <v>812</v>
      </c>
      <c r="C418" s="9">
        <f t="shared" si="18"/>
        <v>0.39400000000000002</v>
      </c>
      <c r="D418">
        <v>115624</v>
      </c>
      <c r="E418" t="s">
        <v>813</v>
      </c>
      <c r="F418" s="10"/>
      <c r="G418" s="10"/>
      <c r="H418" s="1">
        <v>97</v>
      </c>
      <c r="I418" s="1">
        <v>176</v>
      </c>
      <c r="J418" s="10"/>
      <c r="K418" s="10"/>
      <c r="L418" s="11">
        <f t="shared" si="19"/>
        <v>97</v>
      </c>
      <c r="M418" s="9">
        <f t="shared" si="20"/>
        <v>0.55113636363636365</v>
      </c>
    </row>
    <row r="419" spans="1:13" ht="14.5" x14ac:dyDescent="0.35">
      <c r="A419">
        <v>145253</v>
      </c>
      <c r="B419" t="s">
        <v>812</v>
      </c>
      <c r="C419" s="9">
        <f t="shared" si="18"/>
        <v>0.39400000000000002</v>
      </c>
      <c r="D419">
        <v>115669</v>
      </c>
      <c r="E419" t="s">
        <v>814</v>
      </c>
      <c r="F419" s="10"/>
      <c r="G419" s="10"/>
      <c r="H419" s="1">
        <v>131</v>
      </c>
      <c r="I419" s="1">
        <v>398</v>
      </c>
      <c r="J419" s="10"/>
      <c r="K419" s="10"/>
      <c r="L419" s="11">
        <f t="shared" si="19"/>
        <v>131</v>
      </c>
      <c r="M419" s="9">
        <f t="shared" si="20"/>
        <v>0.32914572864321606</v>
      </c>
    </row>
    <row r="420" spans="1:13" ht="14.5" x14ac:dyDescent="0.35">
      <c r="A420">
        <v>145253</v>
      </c>
      <c r="B420" t="s">
        <v>812</v>
      </c>
      <c r="C420" s="9">
        <f t="shared" si="18"/>
        <v>0.39400000000000002</v>
      </c>
      <c r="D420">
        <v>115666</v>
      </c>
      <c r="E420" t="s">
        <v>815</v>
      </c>
      <c r="F420" s="10"/>
      <c r="G420" s="10"/>
      <c r="H420" s="1">
        <v>174</v>
      </c>
      <c r="I420" s="1">
        <v>417</v>
      </c>
      <c r="J420" s="10"/>
      <c r="K420" s="10"/>
      <c r="L420" s="11">
        <f t="shared" si="19"/>
        <v>174</v>
      </c>
      <c r="M420" s="9">
        <f t="shared" si="20"/>
        <v>0.41726618705035973</v>
      </c>
    </row>
    <row r="421" spans="1:13" ht="14.5" x14ac:dyDescent="0.35">
      <c r="A421">
        <v>145253</v>
      </c>
      <c r="B421" t="s">
        <v>812</v>
      </c>
      <c r="C421" s="9">
        <f t="shared" si="18"/>
        <v>0.39400000000000002</v>
      </c>
      <c r="D421">
        <v>115668</v>
      </c>
      <c r="E421" t="s">
        <v>816</v>
      </c>
      <c r="F421" s="10"/>
      <c r="G421" s="10"/>
      <c r="H421" s="1">
        <v>175</v>
      </c>
      <c r="I421" s="1">
        <v>417</v>
      </c>
      <c r="J421" s="10"/>
      <c r="K421" s="10"/>
      <c r="L421" s="11">
        <f t="shared" si="19"/>
        <v>175</v>
      </c>
      <c r="M421" s="9">
        <f t="shared" si="20"/>
        <v>0.41966426858513189</v>
      </c>
    </row>
    <row r="422" spans="1:13" ht="14.5" x14ac:dyDescent="0.35">
      <c r="A422">
        <v>145253</v>
      </c>
      <c r="B422" t="s">
        <v>812</v>
      </c>
      <c r="C422" s="9">
        <f t="shared" si="18"/>
        <v>0.39400000000000002</v>
      </c>
      <c r="D422">
        <v>115667</v>
      </c>
      <c r="E422" t="s">
        <v>817</v>
      </c>
      <c r="F422" s="10"/>
      <c r="G422" s="10"/>
      <c r="H422" s="1">
        <v>211</v>
      </c>
      <c r="I422" s="1">
        <v>592</v>
      </c>
      <c r="J422" s="10"/>
      <c r="K422" s="10"/>
      <c r="L422" s="11">
        <f t="shared" si="19"/>
        <v>211</v>
      </c>
      <c r="M422" s="9">
        <f t="shared" si="20"/>
        <v>0.35641891891891891</v>
      </c>
    </row>
    <row r="423" spans="1:13" ht="14.5" x14ac:dyDescent="0.35">
      <c r="A423">
        <v>145182</v>
      </c>
      <c r="B423" t="s">
        <v>818</v>
      </c>
      <c r="C423" s="9">
        <f t="shared" si="18"/>
        <v>0.36706453998098659</v>
      </c>
      <c r="D423">
        <v>16037944</v>
      </c>
      <c r="E423" t="s">
        <v>819</v>
      </c>
      <c r="F423" s="10"/>
      <c r="G423" s="10"/>
      <c r="H423" s="1">
        <v>0</v>
      </c>
      <c r="I423" s="1">
        <v>0</v>
      </c>
      <c r="J423" s="10"/>
      <c r="K423" s="10"/>
      <c r="L423" s="11">
        <f t="shared" si="19"/>
        <v>0</v>
      </c>
      <c r="M423" s="9">
        <f t="shared" si="20"/>
        <v>0</v>
      </c>
    </row>
    <row r="424" spans="1:13" ht="14.5" x14ac:dyDescent="0.35">
      <c r="A424">
        <v>145182</v>
      </c>
      <c r="B424" t="s">
        <v>818</v>
      </c>
      <c r="C424" s="9">
        <f t="shared" si="18"/>
        <v>0.36706453998098659</v>
      </c>
      <c r="D424">
        <v>205104</v>
      </c>
      <c r="E424" t="s">
        <v>820</v>
      </c>
      <c r="F424" s="10"/>
      <c r="G424" s="10"/>
      <c r="H424" s="1">
        <v>0</v>
      </c>
      <c r="I424" s="1">
        <v>0</v>
      </c>
      <c r="J424" s="10"/>
      <c r="K424" s="10"/>
      <c r="L424" s="11">
        <f t="shared" si="19"/>
        <v>0</v>
      </c>
      <c r="M424" s="9">
        <f t="shared" si="20"/>
        <v>0</v>
      </c>
    </row>
    <row r="425" spans="1:13" ht="14.5" x14ac:dyDescent="0.35">
      <c r="A425">
        <v>145182</v>
      </c>
      <c r="B425" t="s">
        <v>818</v>
      </c>
      <c r="C425" s="9">
        <f t="shared" si="18"/>
        <v>0.36706453998098659</v>
      </c>
      <c r="D425">
        <v>114732</v>
      </c>
      <c r="E425" t="s">
        <v>821</v>
      </c>
      <c r="F425" s="10"/>
      <c r="G425" s="10"/>
      <c r="H425" s="1">
        <v>37</v>
      </c>
      <c r="I425" s="1">
        <v>261</v>
      </c>
      <c r="J425" s="10"/>
      <c r="K425" s="10"/>
      <c r="L425" s="11">
        <f t="shared" si="19"/>
        <v>37</v>
      </c>
      <c r="M425" s="9">
        <f t="shared" si="20"/>
        <v>0.1417624521072797</v>
      </c>
    </row>
    <row r="426" spans="1:13" ht="14.5" x14ac:dyDescent="0.35">
      <c r="A426">
        <v>145182</v>
      </c>
      <c r="B426" t="s">
        <v>818</v>
      </c>
      <c r="C426" s="9">
        <f t="shared" si="18"/>
        <v>0.36706453998098659</v>
      </c>
      <c r="D426">
        <v>114779</v>
      </c>
      <c r="E426" t="s">
        <v>822</v>
      </c>
      <c r="F426" s="10"/>
      <c r="G426" s="10"/>
      <c r="H426" s="1">
        <v>198</v>
      </c>
      <c r="I426" s="1">
        <v>356</v>
      </c>
      <c r="J426" s="10"/>
      <c r="K426" s="10"/>
      <c r="L426" s="11">
        <f t="shared" si="19"/>
        <v>198</v>
      </c>
      <c r="M426" s="9">
        <f t="shared" si="20"/>
        <v>0.5561797752808989</v>
      </c>
    </row>
    <row r="427" spans="1:13" ht="14.5" x14ac:dyDescent="0.35">
      <c r="A427">
        <v>145182</v>
      </c>
      <c r="B427" t="s">
        <v>818</v>
      </c>
      <c r="C427" s="9">
        <f t="shared" si="18"/>
        <v>0.36706453998098659</v>
      </c>
      <c r="D427">
        <v>114859</v>
      </c>
      <c r="E427" t="s">
        <v>823</v>
      </c>
      <c r="F427" s="10"/>
      <c r="G427" s="10"/>
      <c r="H427" s="1">
        <v>274</v>
      </c>
      <c r="I427" s="1">
        <v>369</v>
      </c>
      <c r="J427" s="10"/>
      <c r="K427" s="10"/>
      <c r="L427" s="11">
        <f t="shared" si="19"/>
        <v>274</v>
      </c>
      <c r="M427" s="9">
        <f t="shared" si="20"/>
        <v>0.74254742547425479</v>
      </c>
    </row>
    <row r="428" spans="1:13" ht="14.5" x14ac:dyDescent="0.35">
      <c r="A428">
        <v>145182</v>
      </c>
      <c r="B428" t="s">
        <v>818</v>
      </c>
      <c r="C428" s="9">
        <f t="shared" si="18"/>
        <v>0.36706453998098659</v>
      </c>
      <c r="D428">
        <v>114850</v>
      </c>
      <c r="E428" t="s">
        <v>824</v>
      </c>
      <c r="F428" s="10"/>
      <c r="G428" s="10"/>
      <c r="H428" s="1">
        <v>177</v>
      </c>
      <c r="I428" s="1">
        <v>386</v>
      </c>
      <c r="J428" s="10"/>
      <c r="K428" s="10"/>
      <c r="L428" s="11">
        <f t="shared" si="19"/>
        <v>177</v>
      </c>
      <c r="M428" s="9">
        <f t="shared" si="20"/>
        <v>0.45854922279792748</v>
      </c>
    </row>
    <row r="429" spans="1:13" ht="14.5" x14ac:dyDescent="0.35">
      <c r="A429">
        <v>145182</v>
      </c>
      <c r="B429" t="s">
        <v>818</v>
      </c>
      <c r="C429" s="9">
        <f t="shared" si="18"/>
        <v>0.36706453998098659</v>
      </c>
      <c r="D429">
        <v>114775</v>
      </c>
      <c r="E429" t="s">
        <v>825</v>
      </c>
      <c r="F429" s="10"/>
      <c r="G429" s="10"/>
      <c r="H429" s="1">
        <v>67</v>
      </c>
      <c r="I429" s="1">
        <v>394</v>
      </c>
      <c r="J429" s="10"/>
      <c r="K429" s="10"/>
      <c r="L429" s="11">
        <f t="shared" si="19"/>
        <v>67</v>
      </c>
      <c r="M429" s="9">
        <f t="shared" si="20"/>
        <v>0.17005076142131981</v>
      </c>
    </row>
    <row r="430" spans="1:13" ht="14.5" x14ac:dyDescent="0.35">
      <c r="A430">
        <v>145182</v>
      </c>
      <c r="B430" t="s">
        <v>818</v>
      </c>
      <c r="C430" s="9">
        <f t="shared" si="18"/>
        <v>0.36706453998098659</v>
      </c>
      <c r="D430">
        <v>114873</v>
      </c>
      <c r="E430" t="s">
        <v>826</v>
      </c>
      <c r="F430" s="10"/>
      <c r="G430" s="10"/>
      <c r="H430" s="1">
        <v>172</v>
      </c>
      <c r="I430" s="1">
        <v>403</v>
      </c>
      <c r="J430" s="10"/>
      <c r="K430" s="10"/>
      <c r="L430" s="11">
        <f t="shared" si="19"/>
        <v>172</v>
      </c>
      <c r="M430" s="9">
        <f t="shared" si="20"/>
        <v>0.42679900744416871</v>
      </c>
    </row>
    <row r="431" spans="1:13" ht="14.5" x14ac:dyDescent="0.35">
      <c r="A431">
        <v>145182</v>
      </c>
      <c r="B431" t="s">
        <v>818</v>
      </c>
      <c r="C431" s="9">
        <f t="shared" si="18"/>
        <v>0.36706453998098659</v>
      </c>
      <c r="D431">
        <v>186197</v>
      </c>
      <c r="E431" t="s">
        <v>827</v>
      </c>
      <c r="F431" s="10"/>
      <c r="G431" s="10"/>
      <c r="H431" s="1">
        <v>134</v>
      </c>
      <c r="I431" s="1">
        <v>406</v>
      </c>
      <c r="J431" s="10"/>
      <c r="K431" s="10"/>
      <c r="L431" s="11">
        <f t="shared" si="19"/>
        <v>134</v>
      </c>
      <c r="M431" s="9">
        <f t="shared" si="20"/>
        <v>0.33004926108374383</v>
      </c>
    </row>
    <row r="432" spans="1:13" ht="14.5" x14ac:dyDescent="0.35">
      <c r="A432">
        <v>145182</v>
      </c>
      <c r="B432" t="s">
        <v>818</v>
      </c>
      <c r="C432" s="9">
        <f t="shared" si="18"/>
        <v>0.36706453998098659</v>
      </c>
      <c r="D432">
        <v>114737</v>
      </c>
      <c r="E432" t="s">
        <v>828</v>
      </c>
      <c r="F432" s="10"/>
      <c r="G432" s="10"/>
      <c r="H432" s="1">
        <v>82</v>
      </c>
      <c r="I432" s="1">
        <v>407</v>
      </c>
      <c r="J432" s="10"/>
      <c r="K432" s="10"/>
      <c r="L432" s="11">
        <f t="shared" si="19"/>
        <v>82</v>
      </c>
      <c r="M432" s="9">
        <f t="shared" si="20"/>
        <v>0.20147420147420148</v>
      </c>
    </row>
    <row r="433" spans="1:13" ht="14.5" x14ac:dyDescent="0.35">
      <c r="A433">
        <v>145182</v>
      </c>
      <c r="B433" t="s">
        <v>818</v>
      </c>
      <c r="C433" s="9">
        <f t="shared" si="18"/>
        <v>0.36706453998098659</v>
      </c>
      <c r="D433">
        <v>114849</v>
      </c>
      <c r="E433" t="s">
        <v>829</v>
      </c>
      <c r="F433" s="10"/>
      <c r="G433" s="10"/>
      <c r="H433" s="1">
        <v>62</v>
      </c>
      <c r="I433" s="1">
        <v>408</v>
      </c>
      <c r="J433" s="10"/>
      <c r="K433" s="10"/>
      <c r="L433" s="11">
        <f t="shared" si="19"/>
        <v>62</v>
      </c>
      <c r="M433" s="9">
        <f t="shared" si="20"/>
        <v>0.15196078431372548</v>
      </c>
    </row>
    <row r="434" spans="1:13" ht="14.5" x14ac:dyDescent="0.35">
      <c r="A434">
        <v>145182</v>
      </c>
      <c r="B434" t="s">
        <v>818</v>
      </c>
      <c r="C434" s="9">
        <f t="shared" si="18"/>
        <v>0.36706453998098659</v>
      </c>
      <c r="D434">
        <v>114734</v>
      </c>
      <c r="E434" t="s">
        <v>830</v>
      </c>
      <c r="F434" s="10"/>
      <c r="G434" s="10"/>
      <c r="H434" s="1">
        <v>129</v>
      </c>
      <c r="I434" s="1">
        <v>422</v>
      </c>
      <c r="J434" s="10"/>
      <c r="K434" s="10"/>
      <c r="L434" s="11">
        <f t="shared" si="19"/>
        <v>129</v>
      </c>
      <c r="M434" s="9">
        <f t="shared" si="20"/>
        <v>0.30568720379146919</v>
      </c>
    </row>
    <row r="435" spans="1:13" ht="14.5" x14ac:dyDescent="0.35">
      <c r="A435">
        <v>145182</v>
      </c>
      <c r="B435" t="s">
        <v>818</v>
      </c>
      <c r="C435" s="9">
        <f t="shared" si="18"/>
        <v>0.36706453998098659</v>
      </c>
      <c r="D435">
        <v>114915</v>
      </c>
      <c r="E435" t="s">
        <v>831</v>
      </c>
      <c r="F435" s="10"/>
      <c r="G435" s="10"/>
      <c r="H435" s="1">
        <v>232</v>
      </c>
      <c r="I435" s="1">
        <v>424</v>
      </c>
      <c r="J435" s="10"/>
      <c r="K435" s="10"/>
      <c r="L435" s="11">
        <f t="shared" si="19"/>
        <v>232</v>
      </c>
      <c r="M435" s="9">
        <f t="shared" si="20"/>
        <v>0.54716981132075471</v>
      </c>
    </row>
    <row r="436" spans="1:13" ht="14.5" x14ac:dyDescent="0.35">
      <c r="A436">
        <v>145182</v>
      </c>
      <c r="B436" t="s">
        <v>818</v>
      </c>
      <c r="C436" s="9">
        <f t="shared" si="18"/>
        <v>0.36706453998098659</v>
      </c>
      <c r="D436">
        <v>114868</v>
      </c>
      <c r="E436" t="s">
        <v>832</v>
      </c>
      <c r="F436" s="10"/>
      <c r="G436" s="10"/>
      <c r="H436" s="1">
        <v>170</v>
      </c>
      <c r="I436" s="1">
        <v>441</v>
      </c>
      <c r="J436" s="10"/>
      <c r="K436" s="10"/>
      <c r="L436" s="11">
        <f t="shared" si="19"/>
        <v>170</v>
      </c>
      <c r="M436" s="9">
        <f t="shared" si="20"/>
        <v>0.3854875283446712</v>
      </c>
    </row>
    <row r="437" spans="1:13" ht="14.5" x14ac:dyDescent="0.35">
      <c r="A437">
        <v>145182</v>
      </c>
      <c r="B437" t="s">
        <v>818</v>
      </c>
      <c r="C437" s="9">
        <f t="shared" si="18"/>
        <v>0.36706453998098659</v>
      </c>
      <c r="D437">
        <v>114777</v>
      </c>
      <c r="E437" t="s">
        <v>833</v>
      </c>
      <c r="F437" s="10"/>
      <c r="G437" s="10"/>
      <c r="H437" s="1">
        <v>55</v>
      </c>
      <c r="I437" s="1">
        <v>446</v>
      </c>
      <c r="J437" s="10"/>
      <c r="K437" s="10"/>
      <c r="L437" s="11">
        <f t="shared" si="19"/>
        <v>55</v>
      </c>
      <c r="M437" s="9">
        <f t="shared" si="20"/>
        <v>0.12331838565022421</v>
      </c>
    </row>
    <row r="438" spans="1:13" ht="14.5" x14ac:dyDescent="0.35">
      <c r="A438">
        <v>145182</v>
      </c>
      <c r="B438" t="s">
        <v>818</v>
      </c>
      <c r="C438" s="9">
        <f t="shared" si="18"/>
        <v>0.36706453998098659</v>
      </c>
      <c r="D438">
        <v>114853</v>
      </c>
      <c r="E438" t="s">
        <v>834</v>
      </c>
      <c r="F438" s="10"/>
      <c r="G438" s="10"/>
      <c r="H438" s="1">
        <v>289</v>
      </c>
      <c r="I438" s="1">
        <v>452</v>
      </c>
      <c r="J438" s="10"/>
      <c r="K438" s="10"/>
      <c r="L438" s="11">
        <f t="shared" si="19"/>
        <v>289</v>
      </c>
      <c r="M438" s="9">
        <f t="shared" si="20"/>
        <v>0.63938053097345138</v>
      </c>
    </row>
    <row r="439" spans="1:13" ht="14.5" x14ac:dyDescent="0.35">
      <c r="A439">
        <v>145182</v>
      </c>
      <c r="B439" t="s">
        <v>818</v>
      </c>
      <c r="C439" s="9">
        <f t="shared" si="18"/>
        <v>0.36706453998098659</v>
      </c>
      <c r="D439">
        <v>114854</v>
      </c>
      <c r="E439" t="s">
        <v>835</v>
      </c>
      <c r="F439" s="10"/>
      <c r="G439" s="10"/>
      <c r="H439" s="1">
        <v>203</v>
      </c>
      <c r="I439" s="1">
        <v>456</v>
      </c>
      <c r="J439" s="10"/>
      <c r="K439" s="10"/>
      <c r="L439" s="11">
        <f t="shared" si="19"/>
        <v>203</v>
      </c>
      <c r="M439" s="9">
        <f t="shared" si="20"/>
        <v>0.44517543859649122</v>
      </c>
    </row>
    <row r="440" spans="1:13" ht="14.5" x14ac:dyDescent="0.35">
      <c r="A440">
        <v>145182</v>
      </c>
      <c r="B440" t="s">
        <v>818</v>
      </c>
      <c r="C440" s="9">
        <f t="shared" si="18"/>
        <v>0.36706453998098659</v>
      </c>
      <c r="D440">
        <v>114866</v>
      </c>
      <c r="E440" t="s">
        <v>836</v>
      </c>
      <c r="F440" s="10"/>
      <c r="G440" s="10"/>
      <c r="H440" s="1">
        <v>189</v>
      </c>
      <c r="I440" s="1">
        <v>461</v>
      </c>
      <c r="J440" s="10"/>
      <c r="K440" s="10"/>
      <c r="L440" s="11">
        <f t="shared" si="19"/>
        <v>189</v>
      </c>
      <c r="M440" s="9">
        <f t="shared" si="20"/>
        <v>0.40997830802603036</v>
      </c>
    </row>
    <row r="441" spans="1:13" ht="14.5" x14ac:dyDescent="0.35">
      <c r="A441">
        <v>145182</v>
      </c>
      <c r="B441" t="s">
        <v>818</v>
      </c>
      <c r="C441" s="9">
        <f t="shared" si="18"/>
        <v>0.36706453998098659</v>
      </c>
      <c r="D441">
        <v>114872</v>
      </c>
      <c r="E441" t="s">
        <v>837</v>
      </c>
      <c r="F441" s="10"/>
      <c r="G441" s="10"/>
      <c r="H441" s="1">
        <v>231</v>
      </c>
      <c r="I441" s="1">
        <v>464</v>
      </c>
      <c r="J441" s="10"/>
      <c r="K441" s="10"/>
      <c r="L441" s="11">
        <f t="shared" si="19"/>
        <v>231</v>
      </c>
      <c r="M441" s="9">
        <f t="shared" si="20"/>
        <v>0.49784482758620691</v>
      </c>
    </row>
    <row r="442" spans="1:13" ht="14.5" x14ac:dyDescent="0.35">
      <c r="A442">
        <v>145182</v>
      </c>
      <c r="B442" t="s">
        <v>818</v>
      </c>
      <c r="C442" s="9">
        <f t="shared" si="18"/>
        <v>0.36706453998098659</v>
      </c>
      <c r="D442">
        <v>114919</v>
      </c>
      <c r="E442" t="s">
        <v>838</v>
      </c>
      <c r="F442" s="10"/>
      <c r="G442" s="10"/>
      <c r="H442" s="1">
        <v>257</v>
      </c>
      <c r="I442" s="1">
        <v>514</v>
      </c>
      <c r="J442" s="10"/>
      <c r="K442" s="10"/>
      <c r="L442" s="11">
        <f t="shared" si="19"/>
        <v>257</v>
      </c>
      <c r="M442" s="9">
        <f t="shared" si="20"/>
        <v>0.5</v>
      </c>
    </row>
    <row r="443" spans="1:13" ht="14.5" x14ac:dyDescent="0.35">
      <c r="A443">
        <v>145182</v>
      </c>
      <c r="B443" t="s">
        <v>818</v>
      </c>
      <c r="C443" s="9">
        <f t="shared" si="18"/>
        <v>0.36706453998098659</v>
      </c>
      <c r="D443">
        <v>114869</v>
      </c>
      <c r="E443" t="s">
        <v>839</v>
      </c>
      <c r="F443" s="10"/>
      <c r="G443" s="10"/>
      <c r="H443" s="1">
        <v>230</v>
      </c>
      <c r="I443" s="1">
        <v>524</v>
      </c>
      <c r="J443" s="10"/>
      <c r="K443" s="10"/>
      <c r="L443" s="11">
        <f t="shared" si="19"/>
        <v>230</v>
      </c>
      <c r="M443" s="9">
        <f t="shared" si="20"/>
        <v>0.43893129770992367</v>
      </c>
    </row>
    <row r="444" spans="1:13" ht="14.5" x14ac:dyDescent="0.35">
      <c r="A444">
        <v>145182</v>
      </c>
      <c r="B444" t="s">
        <v>818</v>
      </c>
      <c r="C444" s="9">
        <f t="shared" si="18"/>
        <v>0.36706453998098659</v>
      </c>
      <c r="D444">
        <v>114874</v>
      </c>
      <c r="E444" t="s">
        <v>840</v>
      </c>
      <c r="F444" s="10"/>
      <c r="G444" s="10"/>
      <c r="H444" s="1">
        <v>193</v>
      </c>
      <c r="I444" s="1">
        <v>529</v>
      </c>
      <c r="J444" s="10"/>
      <c r="K444" s="10"/>
      <c r="L444" s="11">
        <f t="shared" si="19"/>
        <v>193</v>
      </c>
      <c r="M444" s="9">
        <f t="shared" si="20"/>
        <v>0.36483931947069942</v>
      </c>
    </row>
    <row r="445" spans="1:13" ht="14.5" x14ac:dyDescent="0.35">
      <c r="A445">
        <v>145182</v>
      </c>
      <c r="B445" t="s">
        <v>818</v>
      </c>
      <c r="C445" s="9">
        <f t="shared" si="18"/>
        <v>0.36706453998098659</v>
      </c>
      <c r="D445">
        <v>114857</v>
      </c>
      <c r="E445" t="s">
        <v>841</v>
      </c>
      <c r="F445" s="10"/>
      <c r="G445" s="10"/>
      <c r="H445" s="1">
        <v>96</v>
      </c>
      <c r="I445" s="1">
        <v>534</v>
      </c>
      <c r="J445" s="10"/>
      <c r="K445" s="10"/>
      <c r="L445" s="11">
        <f t="shared" si="19"/>
        <v>96</v>
      </c>
      <c r="M445" s="9">
        <f t="shared" si="20"/>
        <v>0.1797752808988764</v>
      </c>
    </row>
    <row r="446" spans="1:13" ht="14.5" x14ac:dyDescent="0.35">
      <c r="A446">
        <v>145182</v>
      </c>
      <c r="B446" t="s">
        <v>818</v>
      </c>
      <c r="C446" s="9">
        <f t="shared" si="18"/>
        <v>0.36706453998098659</v>
      </c>
      <c r="D446">
        <v>114739</v>
      </c>
      <c r="E446" t="s">
        <v>842</v>
      </c>
      <c r="F446" s="10"/>
      <c r="G446" s="10"/>
      <c r="H446" s="1">
        <v>86</v>
      </c>
      <c r="I446" s="1">
        <v>582</v>
      </c>
      <c r="J446" s="10"/>
      <c r="K446" s="10"/>
      <c r="L446" s="11">
        <f t="shared" si="19"/>
        <v>86</v>
      </c>
      <c r="M446" s="9">
        <f t="shared" si="20"/>
        <v>0.14776632302405499</v>
      </c>
    </row>
    <row r="447" spans="1:13" ht="14.5" x14ac:dyDescent="0.35">
      <c r="A447">
        <v>145182</v>
      </c>
      <c r="B447" t="s">
        <v>818</v>
      </c>
      <c r="C447" s="9">
        <f t="shared" si="18"/>
        <v>0.36706453998098659</v>
      </c>
      <c r="D447">
        <v>114918</v>
      </c>
      <c r="E447" t="s">
        <v>843</v>
      </c>
      <c r="F447" s="10"/>
      <c r="G447" s="10"/>
      <c r="H447" s="1">
        <v>92</v>
      </c>
      <c r="I447" s="1">
        <v>614</v>
      </c>
      <c r="J447" s="10"/>
      <c r="K447" s="10"/>
      <c r="L447" s="11">
        <f t="shared" si="19"/>
        <v>92</v>
      </c>
      <c r="M447" s="9">
        <f t="shared" si="20"/>
        <v>0.14983713355048861</v>
      </c>
    </row>
    <row r="448" spans="1:13" ht="14.5" x14ac:dyDescent="0.35">
      <c r="A448">
        <v>145182</v>
      </c>
      <c r="B448" t="s">
        <v>818</v>
      </c>
      <c r="C448" s="9">
        <f t="shared" si="18"/>
        <v>0.36706453998098659</v>
      </c>
      <c r="D448">
        <v>114861</v>
      </c>
      <c r="E448" t="s">
        <v>844</v>
      </c>
      <c r="F448" s="10"/>
      <c r="G448" s="10"/>
      <c r="H448" s="1">
        <v>237</v>
      </c>
      <c r="I448" s="1">
        <v>689</v>
      </c>
      <c r="J448" s="10"/>
      <c r="K448" s="10"/>
      <c r="L448" s="11">
        <f t="shared" si="19"/>
        <v>237</v>
      </c>
      <c r="M448" s="9">
        <f t="shared" si="20"/>
        <v>0.34397677793904208</v>
      </c>
    </row>
    <row r="449" spans="1:13" ht="14.5" x14ac:dyDescent="0.35">
      <c r="A449">
        <v>145182</v>
      </c>
      <c r="B449" t="s">
        <v>818</v>
      </c>
      <c r="C449" s="9">
        <f t="shared" si="18"/>
        <v>0.36706453998098659</v>
      </c>
      <c r="D449">
        <v>114865</v>
      </c>
      <c r="E449" t="s">
        <v>845</v>
      </c>
      <c r="F449" s="10"/>
      <c r="G449" s="10"/>
      <c r="H449" s="1">
        <v>324</v>
      </c>
      <c r="I449" s="1">
        <v>718</v>
      </c>
      <c r="J449" s="10"/>
      <c r="K449" s="10"/>
      <c r="L449" s="11">
        <f t="shared" si="19"/>
        <v>324</v>
      </c>
      <c r="M449" s="9">
        <f t="shared" si="20"/>
        <v>0.45125348189415043</v>
      </c>
    </row>
    <row r="450" spans="1:13" ht="14.5" x14ac:dyDescent="0.35">
      <c r="A450">
        <v>145182</v>
      </c>
      <c r="B450" t="s">
        <v>818</v>
      </c>
      <c r="C450" s="9">
        <f t="shared" ref="C450:C513" si="21">SUMIF($B$2:$B$2999,B450,$L$2:$L$2999)/(SUMIF($B$2:$B$2999,B450,$I$2:$I$2999))</f>
        <v>0.36706453998098659</v>
      </c>
      <c r="D450">
        <v>17010252</v>
      </c>
      <c r="E450" t="s">
        <v>846</v>
      </c>
      <c r="F450" s="10"/>
      <c r="G450" s="10"/>
      <c r="H450" s="1">
        <v>357</v>
      </c>
      <c r="I450" s="1">
        <v>751</v>
      </c>
      <c r="J450" s="10"/>
      <c r="K450" s="10"/>
      <c r="L450" s="11">
        <f t="shared" si="19"/>
        <v>357</v>
      </c>
      <c r="M450" s="9">
        <f t="shared" si="20"/>
        <v>0.47536617842876167</v>
      </c>
    </row>
    <row r="451" spans="1:13" ht="14.5" x14ac:dyDescent="0.35">
      <c r="A451">
        <v>145182</v>
      </c>
      <c r="B451" t="s">
        <v>818</v>
      </c>
      <c r="C451" s="9">
        <f t="shared" si="21"/>
        <v>0.36706453998098659</v>
      </c>
      <c r="D451">
        <v>114851</v>
      </c>
      <c r="E451" t="s">
        <v>847</v>
      </c>
      <c r="F451" s="10"/>
      <c r="G451" s="10"/>
      <c r="H451" s="1">
        <v>251</v>
      </c>
      <c r="I451" s="1">
        <v>769</v>
      </c>
      <c r="J451" s="10"/>
      <c r="K451" s="10"/>
      <c r="L451" s="11">
        <f t="shared" ref="L451:L500" si="22">IF(K451="",H451,(MIN(I451,(K451*1.6*I451))))</f>
        <v>251</v>
      </c>
      <c r="M451" s="9">
        <f t="shared" ref="M451:M500" si="23">IF(L451=0,0,(L451/I451))</f>
        <v>0.32639791937581275</v>
      </c>
    </row>
    <row r="452" spans="1:13" ht="14.5" x14ac:dyDescent="0.35">
      <c r="A452">
        <v>145182</v>
      </c>
      <c r="B452" t="s">
        <v>818</v>
      </c>
      <c r="C452" s="9">
        <f t="shared" si="21"/>
        <v>0.36706453998098659</v>
      </c>
      <c r="D452">
        <v>114870</v>
      </c>
      <c r="E452" t="s">
        <v>848</v>
      </c>
      <c r="F452" s="10"/>
      <c r="G452" s="10"/>
      <c r="H452" s="1">
        <v>623</v>
      </c>
      <c r="I452" s="1">
        <v>1349</v>
      </c>
      <c r="J452" s="10"/>
      <c r="K452" s="10"/>
      <c r="L452" s="11">
        <f t="shared" si="22"/>
        <v>623</v>
      </c>
      <c r="M452" s="9">
        <f t="shared" si="23"/>
        <v>0.46182357301704968</v>
      </c>
    </row>
    <row r="453" spans="1:13" ht="14.5" x14ac:dyDescent="0.35">
      <c r="A453">
        <v>145182</v>
      </c>
      <c r="B453" t="s">
        <v>818</v>
      </c>
      <c r="C453" s="9">
        <f t="shared" si="21"/>
        <v>0.36706453998098659</v>
      </c>
      <c r="D453">
        <v>114916</v>
      </c>
      <c r="E453" t="s">
        <v>849</v>
      </c>
      <c r="F453" s="10"/>
      <c r="G453" s="10"/>
      <c r="H453" s="1">
        <v>427</v>
      </c>
      <c r="I453" s="1">
        <v>1394</v>
      </c>
      <c r="J453" s="10"/>
      <c r="K453" s="10"/>
      <c r="L453" s="11">
        <f t="shared" si="22"/>
        <v>427</v>
      </c>
      <c r="M453" s="9">
        <f t="shared" si="23"/>
        <v>0.30631276901004306</v>
      </c>
    </row>
    <row r="454" spans="1:13" ht="14.5" x14ac:dyDescent="0.35">
      <c r="A454">
        <v>145182</v>
      </c>
      <c r="B454" t="s">
        <v>818</v>
      </c>
      <c r="C454" s="9">
        <f t="shared" si="21"/>
        <v>0.36706453998098659</v>
      </c>
      <c r="D454">
        <v>114864</v>
      </c>
      <c r="E454" t="s">
        <v>850</v>
      </c>
      <c r="F454" s="10"/>
      <c r="G454" s="10"/>
      <c r="H454" s="1">
        <v>595</v>
      </c>
      <c r="I454" s="1">
        <v>1477</v>
      </c>
      <c r="J454" s="10"/>
      <c r="K454" s="10"/>
      <c r="L454" s="11">
        <f t="shared" si="22"/>
        <v>595</v>
      </c>
      <c r="M454" s="9">
        <f t="shared" si="23"/>
        <v>0.40284360189573459</v>
      </c>
    </row>
    <row r="455" spans="1:13" ht="14.5" x14ac:dyDescent="0.35">
      <c r="A455">
        <v>145182</v>
      </c>
      <c r="B455" t="s">
        <v>818</v>
      </c>
      <c r="C455" s="9">
        <f t="shared" si="21"/>
        <v>0.36706453998098659</v>
      </c>
      <c r="D455">
        <v>222934</v>
      </c>
      <c r="E455" t="s">
        <v>851</v>
      </c>
      <c r="F455" s="10"/>
      <c r="G455" s="10"/>
      <c r="H455" s="1">
        <v>481</v>
      </c>
      <c r="I455" s="1">
        <v>1534</v>
      </c>
      <c r="J455" s="10"/>
      <c r="K455" s="10"/>
      <c r="L455" s="11">
        <f t="shared" si="22"/>
        <v>481</v>
      </c>
      <c r="M455" s="9">
        <f t="shared" si="23"/>
        <v>0.3135593220338983</v>
      </c>
    </row>
    <row r="456" spans="1:13" ht="14.5" x14ac:dyDescent="0.35">
      <c r="A456">
        <v>145418</v>
      </c>
      <c r="B456" t="s">
        <v>852</v>
      </c>
      <c r="C456" s="9">
        <f t="shared" si="21"/>
        <v>0.34593111856141423</v>
      </c>
      <c r="D456">
        <v>17023767</v>
      </c>
      <c r="E456" t="s">
        <v>853</v>
      </c>
      <c r="F456" s="10"/>
      <c r="G456" s="10"/>
      <c r="H456" s="1">
        <v>0</v>
      </c>
      <c r="I456" s="1">
        <v>0</v>
      </c>
      <c r="J456" s="10"/>
      <c r="K456" s="10"/>
      <c r="L456" s="11">
        <f t="shared" si="22"/>
        <v>0</v>
      </c>
      <c r="M456" s="9">
        <f t="shared" si="23"/>
        <v>0</v>
      </c>
    </row>
    <row r="457" spans="1:13" ht="14.5" x14ac:dyDescent="0.35">
      <c r="A457">
        <v>145418</v>
      </c>
      <c r="B457" t="s">
        <v>852</v>
      </c>
      <c r="C457" s="9">
        <f t="shared" si="21"/>
        <v>0.34593111856141423</v>
      </c>
      <c r="D457">
        <v>116598</v>
      </c>
      <c r="E457" t="s">
        <v>854</v>
      </c>
      <c r="F457" s="10"/>
      <c r="G457" s="10"/>
      <c r="H457" s="1">
        <v>173</v>
      </c>
      <c r="I457" s="1">
        <v>459</v>
      </c>
      <c r="J457" s="10"/>
      <c r="K457" s="10"/>
      <c r="L457" s="11">
        <f t="shared" si="22"/>
        <v>173</v>
      </c>
      <c r="M457" s="9">
        <f t="shared" si="23"/>
        <v>0.37690631808278868</v>
      </c>
    </row>
    <row r="458" spans="1:13" ht="14.5" x14ac:dyDescent="0.35">
      <c r="A458">
        <v>145418</v>
      </c>
      <c r="B458" t="s">
        <v>852</v>
      </c>
      <c r="C458" s="9">
        <f t="shared" si="21"/>
        <v>0.34593111856141423</v>
      </c>
      <c r="D458">
        <v>116600</v>
      </c>
      <c r="E458" t="s">
        <v>855</v>
      </c>
      <c r="F458" s="10"/>
      <c r="G458" s="10"/>
      <c r="H458" s="1">
        <v>220</v>
      </c>
      <c r="I458" s="1">
        <v>495</v>
      </c>
      <c r="J458" s="10"/>
      <c r="K458" s="10"/>
      <c r="L458" s="11">
        <f t="shared" si="22"/>
        <v>220</v>
      </c>
      <c r="M458" s="9">
        <f t="shared" si="23"/>
        <v>0.44444444444444442</v>
      </c>
    </row>
    <row r="459" spans="1:13" ht="14.5" x14ac:dyDescent="0.35">
      <c r="A459">
        <v>145418</v>
      </c>
      <c r="B459" t="s">
        <v>852</v>
      </c>
      <c r="C459" s="9">
        <f t="shared" si="21"/>
        <v>0.34593111856141423</v>
      </c>
      <c r="D459">
        <v>116597</v>
      </c>
      <c r="E459" t="s">
        <v>856</v>
      </c>
      <c r="F459" s="10"/>
      <c r="G459" s="10"/>
      <c r="H459" s="1">
        <v>169</v>
      </c>
      <c r="I459" s="1">
        <v>524</v>
      </c>
      <c r="J459" s="10"/>
      <c r="K459" s="10"/>
      <c r="L459" s="11">
        <f t="shared" si="22"/>
        <v>169</v>
      </c>
      <c r="M459" s="9">
        <f t="shared" si="23"/>
        <v>0.32251908396946566</v>
      </c>
    </row>
    <row r="460" spans="1:13" ht="14.5" x14ac:dyDescent="0.35">
      <c r="A460">
        <v>145418</v>
      </c>
      <c r="B460" t="s">
        <v>852</v>
      </c>
      <c r="C460" s="9">
        <f t="shared" si="21"/>
        <v>0.34593111856141423</v>
      </c>
      <c r="D460">
        <v>116595</v>
      </c>
      <c r="E460" t="s">
        <v>857</v>
      </c>
      <c r="F460" s="10"/>
      <c r="G460" s="10"/>
      <c r="H460" s="1">
        <v>284</v>
      </c>
      <c r="I460" s="1">
        <v>768</v>
      </c>
      <c r="J460" s="10"/>
      <c r="K460" s="10"/>
      <c r="L460" s="11">
        <f t="shared" si="22"/>
        <v>284</v>
      </c>
      <c r="M460" s="9">
        <f t="shared" si="23"/>
        <v>0.36979166666666669</v>
      </c>
    </row>
    <row r="461" spans="1:13" ht="14.5" x14ac:dyDescent="0.35">
      <c r="A461">
        <v>145418</v>
      </c>
      <c r="B461" t="s">
        <v>852</v>
      </c>
      <c r="C461" s="9">
        <f t="shared" si="21"/>
        <v>0.34593111856141423</v>
      </c>
      <c r="D461">
        <v>116596</v>
      </c>
      <c r="E461" t="s">
        <v>858</v>
      </c>
      <c r="F461" s="10"/>
      <c r="G461" s="10"/>
      <c r="H461" s="1">
        <v>289</v>
      </c>
      <c r="I461" s="1">
        <v>1035</v>
      </c>
      <c r="J461" s="10"/>
      <c r="K461" s="10"/>
      <c r="L461" s="11">
        <f t="shared" si="22"/>
        <v>289</v>
      </c>
      <c r="M461" s="9">
        <f t="shared" si="23"/>
        <v>0.2792270531400966</v>
      </c>
    </row>
    <row r="462" spans="1:13" ht="14.5" x14ac:dyDescent="0.35">
      <c r="A462">
        <v>145307</v>
      </c>
      <c r="B462" t="s">
        <v>859</v>
      </c>
      <c r="C462" s="9">
        <f t="shared" si="21"/>
        <v>0.71070013210039629</v>
      </c>
      <c r="D462">
        <v>222907</v>
      </c>
      <c r="E462" t="s">
        <v>860</v>
      </c>
      <c r="F462" s="10"/>
      <c r="G462" s="10"/>
      <c r="H462" s="1">
        <v>29</v>
      </c>
      <c r="I462" s="1">
        <v>29</v>
      </c>
      <c r="J462" s="10"/>
      <c r="K462" s="10"/>
      <c r="L462" s="11">
        <f t="shared" si="22"/>
        <v>29</v>
      </c>
      <c r="M462" s="9">
        <f t="shared" si="23"/>
        <v>1</v>
      </c>
    </row>
    <row r="463" spans="1:13" ht="14.5" x14ac:dyDescent="0.35">
      <c r="A463">
        <v>145307</v>
      </c>
      <c r="B463" t="s">
        <v>859</v>
      </c>
      <c r="C463" s="9">
        <f t="shared" si="21"/>
        <v>0.71070013210039629</v>
      </c>
      <c r="D463">
        <v>116130</v>
      </c>
      <c r="E463" t="s">
        <v>861</v>
      </c>
      <c r="F463" s="10"/>
      <c r="G463" s="10"/>
      <c r="H463" s="1">
        <v>249</v>
      </c>
      <c r="I463" s="1">
        <v>367</v>
      </c>
      <c r="J463" s="10"/>
      <c r="K463" s="10"/>
      <c r="L463" s="11">
        <f t="shared" si="22"/>
        <v>249</v>
      </c>
      <c r="M463" s="9">
        <f t="shared" si="23"/>
        <v>0.67847411444141692</v>
      </c>
    </row>
    <row r="464" spans="1:13" ht="14.5" x14ac:dyDescent="0.35">
      <c r="A464">
        <v>145307</v>
      </c>
      <c r="B464" t="s">
        <v>859</v>
      </c>
      <c r="C464" s="9">
        <f t="shared" si="21"/>
        <v>0.71070013210039629</v>
      </c>
      <c r="D464">
        <v>116129</v>
      </c>
      <c r="E464" t="s">
        <v>862</v>
      </c>
      <c r="F464" s="10"/>
      <c r="G464" s="10"/>
      <c r="H464" s="1">
        <v>306</v>
      </c>
      <c r="I464" s="1">
        <v>480</v>
      </c>
      <c r="J464" s="10"/>
      <c r="K464" s="10"/>
      <c r="L464" s="11">
        <f t="shared" si="22"/>
        <v>306</v>
      </c>
      <c r="M464" s="9">
        <f t="shared" si="23"/>
        <v>0.63749999999999996</v>
      </c>
    </row>
    <row r="465" spans="1:13" ht="14.5" x14ac:dyDescent="0.35">
      <c r="A465">
        <v>145307</v>
      </c>
      <c r="B465" t="s">
        <v>859</v>
      </c>
      <c r="C465" s="9">
        <f t="shared" si="21"/>
        <v>0.71070013210039629</v>
      </c>
      <c r="D465">
        <v>116128</v>
      </c>
      <c r="E465" t="s">
        <v>863</v>
      </c>
      <c r="F465" s="10"/>
      <c r="G465" s="10"/>
      <c r="H465" s="1">
        <v>492</v>
      </c>
      <c r="I465" s="1">
        <v>638</v>
      </c>
      <c r="J465" s="10"/>
      <c r="K465" s="10"/>
      <c r="L465" s="11">
        <f t="shared" si="22"/>
        <v>492</v>
      </c>
      <c r="M465" s="9">
        <f t="shared" si="23"/>
        <v>0.7711598746081505</v>
      </c>
    </row>
    <row r="466" spans="1:13" ht="14.5" x14ac:dyDescent="0.35">
      <c r="A466">
        <v>145471</v>
      </c>
      <c r="B466" t="s">
        <v>864</v>
      </c>
      <c r="C466" s="9">
        <f t="shared" si="21"/>
        <v>0.5393258426966292</v>
      </c>
      <c r="D466">
        <v>222909</v>
      </c>
      <c r="E466" t="s">
        <v>865</v>
      </c>
      <c r="F466" s="10"/>
      <c r="G466" s="10"/>
      <c r="H466" s="1">
        <v>48</v>
      </c>
      <c r="I466" s="1">
        <v>89</v>
      </c>
      <c r="J466" s="10"/>
      <c r="K466" s="10"/>
      <c r="L466" s="11">
        <f t="shared" si="22"/>
        <v>48</v>
      </c>
      <c r="M466" s="9">
        <f t="shared" si="23"/>
        <v>0.5393258426966292</v>
      </c>
    </row>
    <row r="467" spans="1:13" ht="14.5" x14ac:dyDescent="0.35">
      <c r="A467">
        <v>145387</v>
      </c>
      <c r="B467" t="s">
        <v>866</v>
      </c>
      <c r="C467" s="9">
        <f t="shared" si="21"/>
        <v>0.83185840707964598</v>
      </c>
      <c r="D467">
        <v>116467</v>
      </c>
      <c r="E467" t="s">
        <v>867</v>
      </c>
      <c r="F467" s="10"/>
      <c r="G467" s="10"/>
      <c r="H467" s="1">
        <v>113</v>
      </c>
      <c r="I467" s="1">
        <v>162</v>
      </c>
      <c r="J467" s="10"/>
      <c r="K467" s="10"/>
      <c r="L467" s="11">
        <f t="shared" si="22"/>
        <v>113</v>
      </c>
      <c r="M467" s="9">
        <f t="shared" si="23"/>
        <v>0.69753086419753085</v>
      </c>
    </row>
    <row r="468" spans="1:13" ht="14.5" x14ac:dyDescent="0.35">
      <c r="A468">
        <v>145387</v>
      </c>
      <c r="B468" t="s">
        <v>866</v>
      </c>
      <c r="C468" s="9">
        <f t="shared" si="21"/>
        <v>0.83185840707964598</v>
      </c>
      <c r="D468">
        <v>116468</v>
      </c>
      <c r="E468" t="s">
        <v>868</v>
      </c>
      <c r="F468" s="10"/>
      <c r="G468" s="10"/>
      <c r="H468" s="1">
        <v>169</v>
      </c>
      <c r="I468" s="1">
        <v>177</v>
      </c>
      <c r="J468" s="10"/>
      <c r="K468" s="10"/>
      <c r="L468" s="11">
        <f t="shared" si="22"/>
        <v>169</v>
      </c>
      <c r="M468" s="9">
        <f t="shared" si="23"/>
        <v>0.95480225988700562</v>
      </c>
    </row>
    <row r="469" spans="1:13" ht="14.5" x14ac:dyDescent="0.35">
      <c r="A469">
        <v>145178</v>
      </c>
      <c r="B469" t="s">
        <v>869</v>
      </c>
      <c r="C469" s="9">
        <f t="shared" si="21"/>
        <v>0.31064657267865825</v>
      </c>
      <c r="D469">
        <v>114752</v>
      </c>
      <c r="E469" t="s">
        <v>870</v>
      </c>
      <c r="F469" s="10"/>
      <c r="G469" s="10"/>
      <c r="H469" s="1">
        <v>96</v>
      </c>
      <c r="I469" s="1">
        <v>139</v>
      </c>
      <c r="J469" s="10"/>
      <c r="K469" s="10"/>
      <c r="L469" s="11">
        <f t="shared" si="22"/>
        <v>96</v>
      </c>
      <c r="M469" s="9">
        <f t="shared" si="23"/>
        <v>0.69064748201438853</v>
      </c>
    </row>
    <row r="470" spans="1:13" ht="14.5" x14ac:dyDescent="0.35">
      <c r="A470">
        <v>145178</v>
      </c>
      <c r="B470" t="s">
        <v>869</v>
      </c>
      <c r="C470" s="9">
        <f t="shared" si="21"/>
        <v>0.31064657267865825</v>
      </c>
      <c r="D470">
        <v>114754</v>
      </c>
      <c r="E470" t="s">
        <v>871</v>
      </c>
      <c r="F470" s="10"/>
      <c r="G470" s="10"/>
      <c r="H470" s="1">
        <v>59</v>
      </c>
      <c r="I470" s="1">
        <v>258</v>
      </c>
      <c r="J470" s="10"/>
      <c r="K470" s="10"/>
      <c r="L470" s="11">
        <f t="shared" si="22"/>
        <v>59</v>
      </c>
      <c r="M470" s="9">
        <f t="shared" si="23"/>
        <v>0.22868217054263565</v>
      </c>
    </row>
    <row r="471" spans="1:13" ht="14.5" x14ac:dyDescent="0.35">
      <c r="A471">
        <v>145178</v>
      </c>
      <c r="B471" t="s">
        <v>869</v>
      </c>
      <c r="C471" s="9">
        <f t="shared" si="21"/>
        <v>0.31064657267865825</v>
      </c>
      <c r="D471">
        <v>114755</v>
      </c>
      <c r="E471" t="s">
        <v>872</v>
      </c>
      <c r="F471" s="10"/>
      <c r="G471" s="10"/>
      <c r="H471" s="1">
        <v>96</v>
      </c>
      <c r="I471" s="1">
        <v>290</v>
      </c>
      <c r="J471" s="10"/>
      <c r="K471" s="10"/>
      <c r="L471" s="11">
        <f t="shared" si="22"/>
        <v>96</v>
      </c>
      <c r="M471" s="9">
        <f t="shared" si="23"/>
        <v>0.33103448275862069</v>
      </c>
    </row>
    <row r="472" spans="1:13" ht="14.5" x14ac:dyDescent="0.35">
      <c r="A472">
        <v>145178</v>
      </c>
      <c r="B472" t="s">
        <v>869</v>
      </c>
      <c r="C472" s="9">
        <f t="shared" si="21"/>
        <v>0.31064657267865825</v>
      </c>
      <c r="D472">
        <v>114753</v>
      </c>
      <c r="E472" t="s">
        <v>639</v>
      </c>
      <c r="F472" s="10"/>
      <c r="G472" s="10"/>
      <c r="H472" s="1">
        <v>117</v>
      </c>
      <c r="I472" s="1">
        <v>383</v>
      </c>
      <c r="J472" s="10"/>
      <c r="K472" s="10"/>
      <c r="L472" s="11">
        <f t="shared" si="22"/>
        <v>117</v>
      </c>
      <c r="M472" s="9">
        <f t="shared" si="23"/>
        <v>0.30548302872062666</v>
      </c>
    </row>
    <row r="473" spans="1:13" ht="14.5" x14ac:dyDescent="0.35">
      <c r="A473">
        <v>145178</v>
      </c>
      <c r="B473" t="s">
        <v>869</v>
      </c>
      <c r="C473" s="9">
        <f t="shared" si="21"/>
        <v>0.31064657267865825</v>
      </c>
      <c r="D473">
        <v>114751</v>
      </c>
      <c r="E473" t="s">
        <v>873</v>
      </c>
      <c r="F473" s="10"/>
      <c r="G473" s="10"/>
      <c r="H473" s="1">
        <v>154</v>
      </c>
      <c r="I473" s="1">
        <v>395</v>
      </c>
      <c r="J473" s="10"/>
      <c r="K473" s="10"/>
      <c r="L473" s="11">
        <f t="shared" si="22"/>
        <v>154</v>
      </c>
      <c r="M473" s="9">
        <f t="shared" si="23"/>
        <v>0.38987341772151901</v>
      </c>
    </row>
    <row r="474" spans="1:13" ht="14.5" x14ac:dyDescent="0.35">
      <c r="A474">
        <v>145178</v>
      </c>
      <c r="B474" t="s">
        <v>869</v>
      </c>
      <c r="C474" s="9">
        <f t="shared" si="21"/>
        <v>0.31064657267865825</v>
      </c>
      <c r="D474">
        <v>114696</v>
      </c>
      <c r="E474" t="s">
        <v>874</v>
      </c>
      <c r="F474" s="10"/>
      <c r="G474" s="10"/>
      <c r="H474" s="1">
        <v>76</v>
      </c>
      <c r="I474" s="1">
        <v>402</v>
      </c>
      <c r="J474" s="10"/>
      <c r="K474" s="10"/>
      <c r="L474" s="11">
        <f t="shared" si="22"/>
        <v>76</v>
      </c>
      <c r="M474" s="9">
        <f t="shared" si="23"/>
        <v>0.1890547263681592</v>
      </c>
    </row>
    <row r="475" spans="1:13" ht="14.5" x14ac:dyDescent="0.35">
      <c r="A475">
        <v>145178</v>
      </c>
      <c r="B475" t="s">
        <v>869</v>
      </c>
      <c r="C475" s="9">
        <f t="shared" si="21"/>
        <v>0.31064657267865825</v>
      </c>
      <c r="D475">
        <v>114750</v>
      </c>
      <c r="E475" t="s">
        <v>875</v>
      </c>
      <c r="F475" s="10"/>
      <c r="G475" s="10"/>
      <c r="H475" s="1">
        <v>162</v>
      </c>
      <c r="I475" s="1">
        <v>483</v>
      </c>
      <c r="J475" s="10"/>
      <c r="K475" s="10"/>
      <c r="L475" s="11">
        <f t="shared" si="22"/>
        <v>162</v>
      </c>
      <c r="M475" s="9">
        <f t="shared" si="23"/>
        <v>0.33540372670807456</v>
      </c>
    </row>
    <row r="476" spans="1:13" ht="14.5" x14ac:dyDescent="0.35">
      <c r="A476">
        <v>145178</v>
      </c>
      <c r="B476" t="s">
        <v>869</v>
      </c>
      <c r="C476" s="9">
        <f t="shared" si="21"/>
        <v>0.31064657267865825</v>
      </c>
      <c r="D476">
        <v>230184</v>
      </c>
      <c r="E476" t="s">
        <v>876</v>
      </c>
      <c r="F476" s="10"/>
      <c r="G476" s="10"/>
      <c r="H476" s="1">
        <v>145</v>
      </c>
      <c r="I476" s="1">
        <v>483</v>
      </c>
      <c r="J476" s="10"/>
      <c r="K476" s="10"/>
      <c r="L476" s="11">
        <f t="shared" si="22"/>
        <v>145</v>
      </c>
      <c r="M476" s="9">
        <f t="shared" si="23"/>
        <v>0.30020703933747411</v>
      </c>
    </row>
    <row r="477" spans="1:13" ht="14.5" x14ac:dyDescent="0.35">
      <c r="A477">
        <v>145178</v>
      </c>
      <c r="B477" t="s">
        <v>869</v>
      </c>
      <c r="C477" s="9">
        <f t="shared" si="21"/>
        <v>0.31064657267865825</v>
      </c>
      <c r="D477">
        <v>114749</v>
      </c>
      <c r="E477" t="s">
        <v>877</v>
      </c>
      <c r="F477" s="10"/>
      <c r="G477" s="10"/>
      <c r="H477" s="1">
        <v>373</v>
      </c>
      <c r="I477" s="1">
        <v>1281</v>
      </c>
      <c r="J477" s="10"/>
      <c r="K477" s="10"/>
      <c r="L477" s="11">
        <f t="shared" si="22"/>
        <v>373</v>
      </c>
      <c r="M477" s="9">
        <f t="shared" si="23"/>
        <v>0.29117876658860264</v>
      </c>
    </row>
    <row r="478" spans="1:13" ht="14.5" x14ac:dyDescent="0.35">
      <c r="A478">
        <v>145388</v>
      </c>
      <c r="B478" t="s">
        <v>878</v>
      </c>
      <c r="C478" s="9">
        <f t="shared" si="21"/>
        <v>0.54933837429111532</v>
      </c>
      <c r="D478">
        <v>16024301</v>
      </c>
      <c r="E478" t="s">
        <v>879</v>
      </c>
      <c r="F478" s="10"/>
      <c r="G478" s="10"/>
      <c r="H478" s="1">
        <v>0</v>
      </c>
      <c r="I478" s="1">
        <v>0</v>
      </c>
      <c r="J478" s="10"/>
      <c r="K478" s="10"/>
      <c r="L478" s="11">
        <f t="shared" si="22"/>
        <v>0</v>
      </c>
      <c r="M478" s="9">
        <f t="shared" si="23"/>
        <v>0</v>
      </c>
    </row>
    <row r="479" spans="1:13" ht="14.5" x14ac:dyDescent="0.35">
      <c r="A479">
        <v>145388</v>
      </c>
      <c r="B479" t="s">
        <v>878</v>
      </c>
      <c r="C479" s="9">
        <f t="shared" si="21"/>
        <v>0.54933837429111532</v>
      </c>
      <c r="D479">
        <v>156076</v>
      </c>
      <c r="E479" t="s">
        <v>880</v>
      </c>
      <c r="F479" s="10"/>
      <c r="G479" s="10"/>
      <c r="H479" s="1">
        <v>222</v>
      </c>
      <c r="I479" s="1">
        <v>391</v>
      </c>
      <c r="J479" s="10"/>
      <c r="K479" s="10"/>
      <c r="L479" s="11">
        <f t="shared" si="22"/>
        <v>222</v>
      </c>
      <c r="M479" s="9">
        <f t="shared" si="23"/>
        <v>0.56777493606138107</v>
      </c>
    </row>
    <row r="480" spans="1:13" ht="14.5" x14ac:dyDescent="0.35">
      <c r="A480">
        <v>145388</v>
      </c>
      <c r="B480" t="s">
        <v>878</v>
      </c>
      <c r="C480" s="9">
        <f t="shared" si="21"/>
        <v>0.54933837429111532</v>
      </c>
      <c r="D480">
        <v>116469</v>
      </c>
      <c r="E480" t="s">
        <v>802</v>
      </c>
      <c r="F480" s="10"/>
      <c r="G480" s="10"/>
      <c r="H480" s="1">
        <v>261</v>
      </c>
      <c r="I480" s="1">
        <v>454</v>
      </c>
      <c r="J480" s="10"/>
      <c r="K480" s="10"/>
      <c r="L480" s="11">
        <f t="shared" si="22"/>
        <v>261</v>
      </c>
      <c r="M480" s="9">
        <f t="shared" si="23"/>
        <v>0.57488986784140972</v>
      </c>
    </row>
    <row r="481" spans="1:13" ht="14.5" x14ac:dyDescent="0.35">
      <c r="A481">
        <v>145388</v>
      </c>
      <c r="B481" t="s">
        <v>878</v>
      </c>
      <c r="C481" s="9">
        <f t="shared" si="21"/>
        <v>0.54933837429111532</v>
      </c>
      <c r="D481">
        <v>116473</v>
      </c>
      <c r="E481" t="s">
        <v>881</v>
      </c>
      <c r="F481" s="10"/>
      <c r="G481" s="10"/>
      <c r="H481" s="1">
        <v>265</v>
      </c>
      <c r="I481" s="1">
        <v>459</v>
      </c>
      <c r="J481" s="10"/>
      <c r="K481" s="10"/>
      <c r="L481" s="11">
        <f t="shared" si="22"/>
        <v>265</v>
      </c>
      <c r="M481" s="9">
        <f t="shared" si="23"/>
        <v>0.57734204793028321</v>
      </c>
    </row>
    <row r="482" spans="1:13" ht="14.5" x14ac:dyDescent="0.35">
      <c r="A482">
        <v>145388</v>
      </c>
      <c r="B482" t="s">
        <v>878</v>
      </c>
      <c r="C482" s="9">
        <f t="shared" si="21"/>
        <v>0.54933837429111532</v>
      </c>
      <c r="D482">
        <v>116472</v>
      </c>
      <c r="E482" t="s">
        <v>882</v>
      </c>
      <c r="F482" s="10"/>
      <c r="G482" s="10"/>
      <c r="H482" s="1">
        <v>253</v>
      </c>
      <c r="I482" s="1">
        <v>463</v>
      </c>
      <c r="J482" s="10"/>
      <c r="K482" s="10"/>
      <c r="L482" s="11">
        <f t="shared" si="22"/>
        <v>253</v>
      </c>
      <c r="M482" s="9">
        <f t="shared" si="23"/>
        <v>0.54643628509719222</v>
      </c>
    </row>
    <row r="483" spans="1:13" ht="14.5" x14ac:dyDescent="0.35">
      <c r="A483">
        <v>145388</v>
      </c>
      <c r="B483" t="s">
        <v>878</v>
      </c>
      <c r="C483" s="9">
        <f t="shared" si="21"/>
        <v>0.54933837429111532</v>
      </c>
      <c r="D483">
        <v>116475</v>
      </c>
      <c r="E483" t="s">
        <v>883</v>
      </c>
      <c r="F483" s="10"/>
      <c r="G483" s="10"/>
      <c r="H483" s="1">
        <v>452</v>
      </c>
      <c r="I483" s="1">
        <v>878</v>
      </c>
      <c r="J483" s="10"/>
      <c r="K483" s="10"/>
      <c r="L483" s="11">
        <f t="shared" si="22"/>
        <v>452</v>
      </c>
      <c r="M483" s="9">
        <f t="shared" si="23"/>
        <v>0.51480637813211849</v>
      </c>
    </row>
    <row r="484" spans="1:13" ht="14.5" x14ac:dyDescent="0.35">
      <c r="A484">
        <v>145336</v>
      </c>
      <c r="B484" t="s">
        <v>884</v>
      </c>
      <c r="C484" s="9">
        <f t="shared" si="21"/>
        <v>0.66666666666666663</v>
      </c>
      <c r="D484">
        <v>116216</v>
      </c>
      <c r="E484" t="s">
        <v>885</v>
      </c>
      <c r="F484" s="10"/>
      <c r="G484" s="10"/>
      <c r="H484" s="1">
        <v>32</v>
      </c>
      <c r="I484" s="1">
        <v>48</v>
      </c>
      <c r="J484" s="10"/>
      <c r="K484" s="10"/>
      <c r="L484" s="11">
        <f t="shared" si="22"/>
        <v>32</v>
      </c>
      <c r="M484" s="9">
        <f t="shared" si="23"/>
        <v>0.66666666666666663</v>
      </c>
    </row>
    <row r="485" spans="1:13" ht="14.5" x14ac:dyDescent="0.35">
      <c r="A485">
        <v>145200</v>
      </c>
      <c r="B485" t="s">
        <v>886</v>
      </c>
      <c r="C485" s="9">
        <f t="shared" si="21"/>
        <v>0.39735709895513216</v>
      </c>
      <c r="D485">
        <v>17016577</v>
      </c>
      <c r="E485" t="s">
        <v>887</v>
      </c>
      <c r="F485" s="10"/>
      <c r="G485" s="10"/>
      <c r="H485" s="1">
        <v>0</v>
      </c>
      <c r="I485" s="1">
        <v>0</v>
      </c>
      <c r="J485" s="10"/>
      <c r="K485" s="10"/>
      <c r="L485" s="11">
        <f t="shared" si="22"/>
        <v>0</v>
      </c>
      <c r="M485" s="9">
        <f t="shared" si="23"/>
        <v>0</v>
      </c>
    </row>
    <row r="486" spans="1:13" ht="14.5" x14ac:dyDescent="0.35">
      <c r="A486">
        <v>145200</v>
      </c>
      <c r="B486" t="s">
        <v>886</v>
      </c>
      <c r="C486" s="9">
        <f t="shared" si="21"/>
        <v>0.39735709895513216</v>
      </c>
      <c r="D486">
        <v>115327</v>
      </c>
      <c r="E486" t="s">
        <v>888</v>
      </c>
      <c r="F486" s="10"/>
      <c r="G486" s="10"/>
      <c r="H486" s="1">
        <v>100</v>
      </c>
      <c r="I486" s="1">
        <v>130</v>
      </c>
      <c r="J486" s="10"/>
      <c r="K486" s="10"/>
      <c r="L486" s="11">
        <f t="shared" si="22"/>
        <v>100</v>
      </c>
      <c r="M486" s="9">
        <f t="shared" si="23"/>
        <v>0.76923076923076927</v>
      </c>
    </row>
    <row r="487" spans="1:13" ht="14.5" x14ac:dyDescent="0.35">
      <c r="A487">
        <v>145200</v>
      </c>
      <c r="B487" t="s">
        <v>886</v>
      </c>
      <c r="C487" s="9">
        <f t="shared" si="21"/>
        <v>0.39735709895513216</v>
      </c>
      <c r="D487">
        <v>115328</v>
      </c>
      <c r="E487" t="s">
        <v>889</v>
      </c>
      <c r="F487" s="10"/>
      <c r="G487" s="10"/>
      <c r="H487" s="1">
        <v>189</v>
      </c>
      <c r="I487" s="1">
        <v>315</v>
      </c>
      <c r="J487" s="10"/>
      <c r="K487" s="10"/>
      <c r="L487" s="11">
        <f t="shared" si="22"/>
        <v>189</v>
      </c>
      <c r="M487" s="9">
        <f t="shared" si="23"/>
        <v>0.6</v>
      </c>
    </row>
    <row r="488" spans="1:13" ht="14.5" x14ac:dyDescent="0.35">
      <c r="A488">
        <v>145200</v>
      </c>
      <c r="B488" t="s">
        <v>886</v>
      </c>
      <c r="C488" s="9">
        <f t="shared" si="21"/>
        <v>0.39735709895513216</v>
      </c>
      <c r="D488">
        <v>115319</v>
      </c>
      <c r="E488" t="s">
        <v>890</v>
      </c>
      <c r="F488" s="10"/>
      <c r="G488" s="10"/>
      <c r="H488" s="1">
        <v>145</v>
      </c>
      <c r="I488" s="1">
        <v>385</v>
      </c>
      <c r="J488" s="10"/>
      <c r="K488" s="10"/>
      <c r="L488" s="11">
        <f t="shared" si="22"/>
        <v>145</v>
      </c>
      <c r="M488" s="9">
        <f t="shared" si="23"/>
        <v>0.37662337662337664</v>
      </c>
    </row>
    <row r="489" spans="1:13" ht="14.5" x14ac:dyDescent="0.35">
      <c r="A489">
        <v>145200</v>
      </c>
      <c r="B489" t="s">
        <v>886</v>
      </c>
      <c r="C489" s="9">
        <f t="shared" si="21"/>
        <v>0.39735709895513216</v>
      </c>
      <c r="D489">
        <v>115324</v>
      </c>
      <c r="E489" t="s">
        <v>891</v>
      </c>
      <c r="F489" s="10"/>
      <c r="G489" s="10"/>
      <c r="H489" s="1">
        <v>240</v>
      </c>
      <c r="I489" s="1">
        <v>389</v>
      </c>
      <c r="J489" s="10"/>
      <c r="K489" s="10"/>
      <c r="L489" s="11">
        <f t="shared" si="22"/>
        <v>240</v>
      </c>
      <c r="M489" s="9">
        <f t="shared" si="23"/>
        <v>0.61696658097686374</v>
      </c>
    </row>
    <row r="490" spans="1:13" ht="14.5" x14ac:dyDescent="0.35">
      <c r="A490">
        <v>145200</v>
      </c>
      <c r="B490" t="s">
        <v>886</v>
      </c>
      <c r="C490" s="9">
        <f t="shared" si="21"/>
        <v>0.39735709895513216</v>
      </c>
      <c r="D490">
        <v>115332</v>
      </c>
      <c r="E490" t="s">
        <v>892</v>
      </c>
      <c r="F490" s="10"/>
      <c r="G490" s="10"/>
      <c r="H490" s="1">
        <v>256</v>
      </c>
      <c r="I490" s="1">
        <v>407</v>
      </c>
      <c r="J490" s="10"/>
      <c r="K490" s="10"/>
      <c r="L490" s="11">
        <f t="shared" si="22"/>
        <v>256</v>
      </c>
      <c r="M490" s="9">
        <f t="shared" si="23"/>
        <v>0.62899262899262898</v>
      </c>
    </row>
    <row r="491" spans="1:13" ht="14.5" x14ac:dyDescent="0.35">
      <c r="A491">
        <v>145200</v>
      </c>
      <c r="B491" t="s">
        <v>886</v>
      </c>
      <c r="C491" s="9">
        <f t="shared" si="21"/>
        <v>0.39735709895513216</v>
      </c>
      <c r="D491">
        <v>115320</v>
      </c>
      <c r="E491" t="s">
        <v>893</v>
      </c>
      <c r="F491" s="10"/>
      <c r="G491" s="10"/>
      <c r="H491" s="1">
        <v>439</v>
      </c>
      <c r="I491" s="1">
        <v>439</v>
      </c>
      <c r="J491" s="10"/>
      <c r="K491" s="10"/>
      <c r="L491" s="11">
        <f t="shared" si="22"/>
        <v>439</v>
      </c>
      <c r="M491" s="9">
        <f t="shared" si="23"/>
        <v>1</v>
      </c>
    </row>
    <row r="492" spans="1:13" ht="14.5" x14ac:dyDescent="0.35">
      <c r="A492">
        <v>145200</v>
      </c>
      <c r="B492" t="s">
        <v>886</v>
      </c>
      <c r="C492" s="9">
        <f t="shared" si="21"/>
        <v>0.39735709895513216</v>
      </c>
      <c r="D492">
        <v>115331</v>
      </c>
      <c r="E492" t="s">
        <v>536</v>
      </c>
      <c r="H492" s="1">
        <v>199</v>
      </c>
      <c r="I492" s="1">
        <v>472</v>
      </c>
      <c r="L492" s="11">
        <f t="shared" si="22"/>
        <v>199</v>
      </c>
      <c r="M492" s="9">
        <f t="shared" si="23"/>
        <v>0.42161016949152541</v>
      </c>
    </row>
    <row r="493" spans="1:13" ht="14.5" x14ac:dyDescent="0.35">
      <c r="A493">
        <v>145200</v>
      </c>
      <c r="B493" t="s">
        <v>886</v>
      </c>
      <c r="C493" s="9">
        <f t="shared" si="21"/>
        <v>0.39735709895513216</v>
      </c>
      <c r="D493">
        <v>115354</v>
      </c>
      <c r="E493" t="s">
        <v>894</v>
      </c>
      <c r="H493" s="1">
        <v>165</v>
      </c>
      <c r="I493" s="1">
        <v>475</v>
      </c>
      <c r="L493" s="11">
        <f t="shared" si="22"/>
        <v>165</v>
      </c>
      <c r="M493" s="9">
        <f t="shared" si="23"/>
        <v>0.3473684210526316</v>
      </c>
    </row>
    <row r="494" spans="1:13" ht="14.5" x14ac:dyDescent="0.35">
      <c r="A494">
        <v>145200</v>
      </c>
      <c r="B494" t="s">
        <v>886</v>
      </c>
      <c r="C494" s="9">
        <f t="shared" si="21"/>
        <v>0.39735709895513216</v>
      </c>
      <c r="D494">
        <v>115359</v>
      </c>
      <c r="E494" t="s">
        <v>895</v>
      </c>
      <c r="H494" s="1">
        <v>189</v>
      </c>
      <c r="I494" s="1">
        <v>491</v>
      </c>
      <c r="L494" s="11">
        <f t="shared" si="22"/>
        <v>189</v>
      </c>
      <c r="M494" s="9">
        <f t="shared" si="23"/>
        <v>0.38492871690427699</v>
      </c>
    </row>
    <row r="495" spans="1:13" ht="14.5" x14ac:dyDescent="0.35">
      <c r="A495">
        <v>145200</v>
      </c>
      <c r="B495" t="s">
        <v>886</v>
      </c>
      <c r="C495" s="9">
        <f t="shared" si="21"/>
        <v>0.39735709895513216</v>
      </c>
      <c r="D495">
        <v>115330</v>
      </c>
      <c r="E495" t="s">
        <v>466</v>
      </c>
      <c r="H495" s="1">
        <v>273</v>
      </c>
      <c r="I495" s="1">
        <v>519</v>
      </c>
      <c r="L495" s="11">
        <f t="shared" si="22"/>
        <v>273</v>
      </c>
      <c r="M495" s="9">
        <f t="shared" si="23"/>
        <v>0.52601156069364163</v>
      </c>
    </row>
    <row r="496" spans="1:13" ht="14.5" x14ac:dyDescent="0.35">
      <c r="A496">
        <v>145200</v>
      </c>
      <c r="B496" t="s">
        <v>886</v>
      </c>
      <c r="C496" s="9">
        <f t="shared" si="21"/>
        <v>0.39735709895513216</v>
      </c>
      <c r="D496">
        <v>115360</v>
      </c>
      <c r="E496" t="s">
        <v>896</v>
      </c>
      <c r="H496" s="1">
        <v>71</v>
      </c>
      <c r="I496" s="1">
        <v>519</v>
      </c>
      <c r="L496" s="11">
        <f t="shared" si="22"/>
        <v>71</v>
      </c>
      <c r="M496" s="9">
        <f t="shared" si="23"/>
        <v>0.13680154142581888</v>
      </c>
    </row>
    <row r="497" spans="1:13" ht="14.5" x14ac:dyDescent="0.35">
      <c r="A497">
        <v>145200</v>
      </c>
      <c r="B497" t="s">
        <v>886</v>
      </c>
      <c r="C497" s="9">
        <f t="shared" si="21"/>
        <v>0.39735709895513216</v>
      </c>
      <c r="D497">
        <v>114720</v>
      </c>
      <c r="E497" t="s">
        <v>897</v>
      </c>
      <c r="H497" s="1">
        <v>177</v>
      </c>
      <c r="I497" s="1">
        <v>541</v>
      </c>
      <c r="L497" s="11">
        <f t="shared" si="22"/>
        <v>177</v>
      </c>
      <c r="M497" s="9">
        <f t="shared" si="23"/>
        <v>0.32717190388170053</v>
      </c>
    </row>
    <row r="498" spans="1:13" ht="14.5" x14ac:dyDescent="0.35">
      <c r="A498">
        <v>145200</v>
      </c>
      <c r="B498" t="s">
        <v>886</v>
      </c>
      <c r="C498" s="9">
        <f t="shared" si="21"/>
        <v>0.39735709895513216</v>
      </c>
      <c r="D498">
        <v>115352</v>
      </c>
      <c r="E498" t="s">
        <v>898</v>
      </c>
      <c r="H498" s="1">
        <v>356</v>
      </c>
      <c r="I498" s="1">
        <v>587</v>
      </c>
      <c r="L498" s="11">
        <f t="shared" si="22"/>
        <v>356</v>
      </c>
      <c r="M498" s="9">
        <f t="shared" si="23"/>
        <v>0.60647359454855199</v>
      </c>
    </row>
    <row r="499" spans="1:13" ht="14.5" x14ac:dyDescent="0.35">
      <c r="A499">
        <v>145200</v>
      </c>
      <c r="B499" t="s">
        <v>886</v>
      </c>
      <c r="C499" s="9">
        <f t="shared" si="21"/>
        <v>0.39735709895513216</v>
      </c>
      <c r="D499">
        <v>115357</v>
      </c>
      <c r="E499" t="s">
        <v>899</v>
      </c>
      <c r="H499" s="1">
        <v>309</v>
      </c>
      <c r="I499" s="1">
        <v>589</v>
      </c>
      <c r="L499" s="11">
        <f t="shared" si="22"/>
        <v>309</v>
      </c>
      <c r="M499" s="9">
        <f t="shared" si="23"/>
        <v>0.52461799660441422</v>
      </c>
    </row>
    <row r="500" spans="1:13" ht="14.5" x14ac:dyDescent="0.35">
      <c r="A500">
        <v>145200</v>
      </c>
      <c r="B500" t="s">
        <v>886</v>
      </c>
      <c r="C500" s="9">
        <f t="shared" si="21"/>
        <v>0.39735709895513216</v>
      </c>
      <c r="D500">
        <v>16047546</v>
      </c>
      <c r="E500" t="s">
        <v>900</v>
      </c>
      <c r="H500" s="1">
        <v>82</v>
      </c>
      <c r="I500" s="1">
        <v>595</v>
      </c>
      <c r="L500" s="11">
        <f t="shared" si="22"/>
        <v>82</v>
      </c>
      <c r="M500" s="9">
        <f t="shared" si="23"/>
        <v>0.13781512605042018</v>
      </c>
    </row>
    <row r="501" spans="1:13" ht="14.5" x14ac:dyDescent="0.35">
      <c r="A501">
        <v>145200</v>
      </c>
      <c r="B501" t="s">
        <v>886</v>
      </c>
      <c r="C501" s="9">
        <f t="shared" si="21"/>
        <v>0.39735709895513216</v>
      </c>
      <c r="D501">
        <v>114718</v>
      </c>
      <c r="E501" t="s">
        <v>901</v>
      </c>
      <c r="H501" s="1">
        <v>143</v>
      </c>
      <c r="I501" s="1">
        <v>644</v>
      </c>
      <c r="L501" s="11">
        <f t="shared" ref="L501:L564" si="24">IF(K501="",H501,(MIN(I501,(K501*1.6*I501))))</f>
        <v>143</v>
      </c>
      <c r="M501" s="9">
        <f t="shared" ref="M501:M564" si="25">IF(L501=0,0,(L501/I501))</f>
        <v>0.22204968944099379</v>
      </c>
    </row>
    <row r="502" spans="1:13" ht="14.5" x14ac:dyDescent="0.35">
      <c r="A502">
        <v>145200</v>
      </c>
      <c r="B502" t="s">
        <v>886</v>
      </c>
      <c r="C502" s="9">
        <f t="shared" si="21"/>
        <v>0.39735709895513216</v>
      </c>
      <c r="D502">
        <v>17019510</v>
      </c>
      <c r="E502" t="s">
        <v>902</v>
      </c>
      <c r="H502" s="1">
        <v>32</v>
      </c>
      <c r="I502" s="1">
        <v>646</v>
      </c>
      <c r="L502" s="11">
        <f t="shared" si="24"/>
        <v>32</v>
      </c>
      <c r="M502" s="9">
        <f t="shared" si="25"/>
        <v>4.9535603715170282E-2</v>
      </c>
    </row>
    <row r="503" spans="1:13" ht="14.5" x14ac:dyDescent="0.35">
      <c r="A503">
        <v>145200</v>
      </c>
      <c r="B503" t="s">
        <v>886</v>
      </c>
      <c r="C503" s="9">
        <f t="shared" si="21"/>
        <v>0.39735709895513216</v>
      </c>
      <c r="D503">
        <v>210955</v>
      </c>
      <c r="E503" t="s">
        <v>903</v>
      </c>
      <c r="H503" s="1">
        <v>141</v>
      </c>
      <c r="I503" s="1">
        <v>665</v>
      </c>
      <c r="L503" s="11">
        <f t="shared" si="24"/>
        <v>141</v>
      </c>
      <c r="M503" s="9">
        <f t="shared" si="25"/>
        <v>0.21203007518796993</v>
      </c>
    </row>
    <row r="504" spans="1:13" ht="14.5" x14ac:dyDescent="0.35">
      <c r="A504">
        <v>145200</v>
      </c>
      <c r="B504" t="s">
        <v>886</v>
      </c>
      <c r="C504" s="9">
        <f t="shared" si="21"/>
        <v>0.39735709895513216</v>
      </c>
      <c r="D504">
        <v>114719</v>
      </c>
      <c r="E504" t="s">
        <v>904</v>
      </c>
      <c r="H504" s="1">
        <v>117</v>
      </c>
      <c r="I504" s="1">
        <v>669</v>
      </c>
      <c r="L504" s="11">
        <f t="shared" si="24"/>
        <v>117</v>
      </c>
      <c r="M504" s="9">
        <f t="shared" si="25"/>
        <v>0.17488789237668162</v>
      </c>
    </row>
    <row r="505" spans="1:13" ht="14.5" x14ac:dyDescent="0.35">
      <c r="A505">
        <v>145200</v>
      </c>
      <c r="B505" t="s">
        <v>886</v>
      </c>
      <c r="C505" s="9">
        <f t="shared" si="21"/>
        <v>0.39735709895513216</v>
      </c>
      <c r="D505">
        <v>115326</v>
      </c>
      <c r="E505" t="s">
        <v>905</v>
      </c>
      <c r="H505" s="1">
        <v>460</v>
      </c>
      <c r="I505" s="1">
        <v>700</v>
      </c>
      <c r="L505" s="11">
        <f t="shared" si="24"/>
        <v>460</v>
      </c>
      <c r="M505" s="9">
        <f t="shared" si="25"/>
        <v>0.65714285714285714</v>
      </c>
    </row>
    <row r="506" spans="1:13" ht="14.5" x14ac:dyDescent="0.35">
      <c r="A506">
        <v>145200</v>
      </c>
      <c r="B506" t="s">
        <v>886</v>
      </c>
      <c r="C506" s="9">
        <f t="shared" si="21"/>
        <v>0.39735709895513216</v>
      </c>
      <c r="D506">
        <v>210882</v>
      </c>
      <c r="E506" t="s">
        <v>906</v>
      </c>
      <c r="H506" s="1">
        <v>406</v>
      </c>
      <c r="I506" s="1">
        <v>898</v>
      </c>
      <c r="L506" s="11">
        <f t="shared" si="24"/>
        <v>406</v>
      </c>
      <c r="M506" s="9">
        <f t="shared" si="25"/>
        <v>0.45211581291759467</v>
      </c>
    </row>
    <row r="507" spans="1:13" ht="14.5" x14ac:dyDescent="0.35">
      <c r="A507">
        <v>145200</v>
      </c>
      <c r="B507" t="s">
        <v>886</v>
      </c>
      <c r="C507" s="9">
        <f t="shared" si="21"/>
        <v>0.39735709895513216</v>
      </c>
      <c r="D507">
        <v>115361</v>
      </c>
      <c r="E507" t="s">
        <v>907</v>
      </c>
      <c r="H507" s="1">
        <v>116</v>
      </c>
      <c r="I507" s="1">
        <v>922</v>
      </c>
      <c r="L507" s="11">
        <f t="shared" si="24"/>
        <v>116</v>
      </c>
      <c r="M507" s="9">
        <f t="shared" si="25"/>
        <v>0.12581344902386118</v>
      </c>
    </row>
    <row r="508" spans="1:13" ht="14.5" x14ac:dyDescent="0.35">
      <c r="A508">
        <v>145200</v>
      </c>
      <c r="B508" t="s">
        <v>886</v>
      </c>
      <c r="C508" s="9">
        <f t="shared" si="21"/>
        <v>0.39735709895513216</v>
      </c>
      <c r="D508">
        <v>115333</v>
      </c>
      <c r="E508" t="s">
        <v>638</v>
      </c>
      <c r="H508" s="1">
        <v>600</v>
      </c>
      <c r="I508" s="1">
        <v>963</v>
      </c>
      <c r="L508" s="11">
        <f t="shared" si="24"/>
        <v>600</v>
      </c>
      <c r="M508" s="9">
        <f t="shared" si="25"/>
        <v>0.62305295950155759</v>
      </c>
    </row>
    <row r="509" spans="1:13" ht="14.5" x14ac:dyDescent="0.35">
      <c r="A509">
        <v>145200</v>
      </c>
      <c r="B509" t="s">
        <v>886</v>
      </c>
      <c r="C509" s="9">
        <f t="shared" si="21"/>
        <v>0.39735709895513216</v>
      </c>
      <c r="D509">
        <v>114716</v>
      </c>
      <c r="E509" t="s">
        <v>908</v>
      </c>
      <c r="H509" s="1">
        <v>287</v>
      </c>
      <c r="I509" s="1">
        <v>976</v>
      </c>
      <c r="L509" s="11">
        <f t="shared" si="24"/>
        <v>287</v>
      </c>
      <c r="M509" s="9">
        <f t="shared" si="25"/>
        <v>0.29405737704918034</v>
      </c>
    </row>
    <row r="510" spans="1:13" ht="14.5" x14ac:dyDescent="0.35">
      <c r="A510">
        <v>145200</v>
      </c>
      <c r="B510" t="s">
        <v>886</v>
      </c>
      <c r="C510" s="9">
        <f t="shared" si="21"/>
        <v>0.39735709895513216</v>
      </c>
      <c r="D510">
        <v>115323</v>
      </c>
      <c r="E510" t="s">
        <v>909</v>
      </c>
      <c r="H510" s="1">
        <v>881</v>
      </c>
      <c r="I510" s="1">
        <v>1597</v>
      </c>
      <c r="L510" s="11">
        <f t="shared" si="24"/>
        <v>881</v>
      </c>
      <c r="M510" s="9">
        <f t="shared" si="25"/>
        <v>0.55165936130244209</v>
      </c>
    </row>
    <row r="511" spans="1:13" ht="14.5" x14ac:dyDescent="0.35">
      <c r="A511">
        <v>145200</v>
      </c>
      <c r="B511" t="s">
        <v>886</v>
      </c>
      <c r="C511" s="9">
        <f t="shared" si="21"/>
        <v>0.39735709895513216</v>
      </c>
      <c r="D511">
        <v>115334</v>
      </c>
      <c r="E511" t="s">
        <v>579</v>
      </c>
      <c r="H511" s="1">
        <v>926</v>
      </c>
      <c r="I511" s="1">
        <v>1792</v>
      </c>
      <c r="L511" s="11">
        <f t="shared" si="24"/>
        <v>926</v>
      </c>
      <c r="M511" s="9">
        <f t="shared" si="25"/>
        <v>0.5167410714285714</v>
      </c>
    </row>
    <row r="512" spans="1:13" ht="14.5" x14ac:dyDescent="0.35">
      <c r="A512">
        <v>145200</v>
      </c>
      <c r="B512" t="s">
        <v>886</v>
      </c>
      <c r="C512" s="9">
        <f t="shared" si="21"/>
        <v>0.39735709895513216</v>
      </c>
      <c r="D512">
        <v>114717</v>
      </c>
      <c r="E512" t="s">
        <v>910</v>
      </c>
      <c r="H512" s="1">
        <v>459</v>
      </c>
      <c r="I512" s="1">
        <v>2199</v>
      </c>
      <c r="L512" s="11">
        <f t="shared" si="24"/>
        <v>459</v>
      </c>
      <c r="M512" s="9">
        <f t="shared" si="25"/>
        <v>0.208731241473397</v>
      </c>
    </row>
    <row r="513" spans="1:13" ht="14.5" x14ac:dyDescent="0.35">
      <c r="A513">
        <v>145369</v>
      </c>
      <c r="B513" t="s">
        <v>86</v>
      </c>
      <c r="C513" s="9">
        <f t="shared" si="21"/>
        <v>0.51269638692074115</v>
      </c>
      <c r="D513">
        <v>208815</v>
      </c>
      <c r="E513" t="s">
        <v>911</v>
      </c>
      <c r="H513" s="1">
        <v>0</v>
      </c>
      <c r="I513" s="1">
        <v>0</v>
      </c>
      <c r="L513" s="11">
        <f t="shared" si="24"/>
        <v>0</v>
      </c>
      <c r="M513" s="9">
        <f t="shared" si="25"/>
        <v>0</v>
      </c>
    </row>
    <row r="514" spans="1:13" ht="14.5" x14ac:dyDescent="0.35">
      <c r="A514">
        <v>145369</v>
      </c>
      <c r="B514" t="s">
        <v>86</v>
      </c>
      <c r="C514" s="9">
        <f t="shared" ref="C514:C577" si="26">SUMIF($B$2:$B$2999,B514,$L$2:$L$2999)/(SUMIF($B$2:$B$2999,B514,$I$2:$I$2999))</f>
        <v>0.51269638692074115</v>
      </c>
      <c r="D514">
        <v>116405</v>
      </c>
      <c r="E514" t="s">
        <v>912</v>
      </c>
      <c r="H514" s="1">
        <v>0</v>
      </c>
      <c r="I514" s="1">
        <v>0</v>
      </c>
      <c r="L514" s="11">
        <f t="shared" si="24"/>
        <v>0</v>
      </c>
      <c r="M514" s="9">
        <f t="shared" si="25"/>
        <v>0</v>
      </c>
    </row>
    <row r="515" spans="1:13" ht="14.5" x14ac:dyDescent="0.35">
      <c r="A515">
        <v>145369</v>
      </c>
      <c r="B515" t="s">
        <v>86</v>
      </c>
      <c r="C515" s="9">
        <f t="shared" si="26"/>
        <v>0.51269638692074115</v>
      </c>
      <c r="D515">
        <v>116413</v>
      </c>
      <c r="E515" t="s">
        <v>913</v>
      </c>
      <c r="H515" s="1">
        <v>197</v>
      </c>
      <c r="I515" s="1">
        <v>300</v>
      </c>
      <c r="L515" s="11">
        <f t="shared" si="24"/>
        <v>197</v>
      </c>
      <c r="M515" s="9">
        <f t="shared" si="25"/>
        <v>0.65666666666666662</v>
      </c>
    </row>
    <row r="516" spans="1:13" ht="14.5" x14ac:dyDescent="0.35">
      <c r="A516">
        <v>145369</v>
      </c>
      <c r="B516" t="s">
        <v>86</v>
      </c>
      <c r="C516" s="9">
        <f t="shared" si="26"/>
        <v>0.51269638692074115</v>
      </c>
      <c r="D516">
        <v>116416</v>
      </c>
      <c r="E516" t="s">
        <v>914</v>
      </c>
      <c r="H516" s="1">
        <v>178</v>
      </c>
      <c r="I516" s="1">
        <v>308</v>
      </c>
      <c r="L516" s="11">
        <f t="shared" si="24"/>
        <v>178</v>
      </c>
      <c r="M516" s="9">
        <f t="shared" si="25"/>
        <v>0.57792207792207795</v>
      </c>
    </row>
    <row r="517" spans="1:13" ht="14.5" x14ac:dyDescent="0.35">
      <c r="A517">
        <v>145369</v>
      </c>
      <c r="B517" t="s">
        <v>86</v>
      </c>
      <c r="C517" s="9">
        <f t="shared" si="26"/>
        <v>0.51269638692074115</v>
      </c>
      <c r="D517">
        <v>116418</v>
      </c>
      <c r="E517" t="s">
        <v>915</v>
      </c>
      <c r="H517" s="1">
        <v>192</v>
      </c>
      <c r="I517" s="1">
        <v>308</v>
      </c>
      <c r="L517" s="11">
        <f t="shared" si="24"/>
        <v>192</v>
      </c>
      <c r="M517" s="9">
        <f t="shared" si="25"/>
        <v>0.62337662337662336</v>
      </c>
    </row>
    <row r="518" spans="1:13" ht="14.5" x14ac:dyDescent="0.35">
      <c r="A518">
        <v>145369</v>
      </c>
      <c r="B518" t="s">
        <v>86</v>
      </c>
      <c r="C518" s="9">
        <f t="shared" si="26"/>
        <v>0.51269638692074115</v>
      </c>
      <c r="D518">
        <v>116406</v>
      </c>
      <c r="E518" t="s">
        <v>916</v>
      </c>
      <c r="H518" s="1">
        <v>233</v>
      </c>
      <c r="I518" s="1">
        <v>332</v>
      </c>
      <c r="L518" s="11">
        <f t="shared" si="24"/>
        <v>233</v>
      </c>
      <c r="M518" s="9">
        <f t="shared" si="25"/>
        <v>0.70180722891566261</v>
      </c>
    </row>
    <row r="519" spans="1:13" ht="14.5" x14ac:dyDescent="0.35">
      <c r="A519">
        <v>145369</v>
      </c>
      <c r="B519" t="s">
        <v>86</v>
      </c>
      <c r="C519" s="9">
        <f t="shared" si="26"/>
        <v>0.51269638692074115</v>
      </c>
      <c r="D519">
        <v>116409</v>
      </c>
      <c r="E519" t="s">
        <v>917</v>
      </c>
      <c r="H519" s="1">
        <v>147</v>
      </c>
      <c r="I519" s="1">
        <v>346</v>
      </c>
      <c r="L519" s="11">
        <f t="shared" si="24"/>
        <v>147</v>
      </c>
      <c r="M519" s="9">
        <f t="shared" si="25"/>
        <v>0.42485549132947975</v>
      </c>
    </row>
    <row r="520" spans="1:13" ht="14.5" x14ac:dyDescent="0.35">
      <c r="A520">
        <v>145369</v>
      </c>
      <c r="B520" t="s">
        <v>86</v>
      </c>
      <c r="C520" s="9">
        <f t="shared" si="26"/>
        <v>0.51269638692074115</v>
      </c>
      <c r="D520">
        <v>116403</v>
      </c>
      <c r="E520" t="s">
        <v>918</v>
      </c>
      <c r="H520" s="1">
        <v>198</v>
      </c>
      <c r="I520" s="1">
        <v>372</v>
      </c>
      <c r="L520" s="11">
        <f t="shared" si="24"/>
        <v>198</v>
      </c>
      <c r="M520" s="9">
        <f t="shared" si="25"/>
        <v>0.532258064516129</v>
      </c>
    </row>
    <row r="521" spans="1:13" ht="14.5" x14ac:dyDescent="0.35">
      <c r="A521">
        <v>145369</v>
      </c>
      <c r="B521" t="s">
        <v>86</v>
      </c>
      <c r="C521" s="9">
        <f t="shared" si="26"/>
        <v>0.51269638692074115</v>
      </c>
      <c r="D521">
        <v>231931</v>
      </c>
      <c r="E521" t="s">
        <v>919</v>
      </c>
      <c r="H521" s="1">
        <v>163</v>
      </c>
      <c r="I521" s="1">
        <v>376</v>
      </c>
      <c r="L521" s="11">
        <f t="shared" si="24"/>
        <v>163</v>
      </c>
      <c r="M521" s="9">
        <f t="shared" si="25"/>
        <v>0.43351063829787234</v>
      </c>
    </row>
    <row r="522" spans="1:13" ht="14.5" x14ac:dyDescent="0.35">
      <c r="A522">
        <v>145369</v>
      </c>
      <c r="B522" t="s">
        <v>86</v>
      </c>
      <c r="C522" s="9">
        <f t="shared" si="26"/>
        <v>0.51269638692074115</v>
      </c>
      <c r="D522">
        <v>116373</v>
      </c>
      <c r="E522" t="s">
        <v>920</v>
      </c>
      <c r="H522" s="1">
        <v>243</v>
      </c>
      <c r="I522" s="1">
        <v>390</v>
      </c>
      <c r="L522" s="11">
        <f t="shared" si="24"/>
        <v>243</v>
      </c>
      <c r="M522" s="9">
        <f t="shared" si="25"/>
        <v>0.62307692307692308</v>
      </c>
    </row>
    <row r="523" spans="1:13" ht="14.5" x14ac:dyDescent="0.35">
      <c r="A523">
        <v>145369</v>
      </c>
      <c r="B523" t="s">
        <v>86</v>
      </c>
      <c r="C523" s="9">
        <f t="shared" si="26"/>
        <v>0.51269638692074115</v>
      </c>
      <c r="D523">
        <v>116354</v>
      </c>
      <c r="E523" t="s">
        <v>921</v>
      </c>
      <c r="H523" s="1">
        <v>226</v>
      </c>
      <c r="I523" s="1">
        <v>395</v>
      </c>
      <c r="L523" s="11">
        <f t="shared" si="24"/>
        <v>226</v>
      </c>
      <c r="M523" s="9">
        <f t="shared" si="25"/>
        <v>0.57215189873417727</v>
      </c>
    </row>
    <row r="524" spans="1:13" ht="14.5" x14ac:dyDescent="0.35">
      <c r="A524">
        <v>145369</v>
      </c>
      <c r="B524" t="s">
        <v>86</v>
      </c>
      <c r="C524" s="9">
        <f t="shared" si="26"/>
        <v>0.51269638692074115</v>
      </c>
      <c r="D524">
        <v>232637</v>
      </c>
      <c r="E524" t="s">
        <v>922</v>
      </c>
      <c r="H524" s="1">
        <v>189</v>
      </c>
      <c r="I524" s="1">
        <v>398</v>
      </c>
      <c r="L524" s="11">
        <f t="shared" si="24"/>
        <v>189</v>
      </c>
      <c r="M524" s="9">
        <f t="shared" si="25"/>
        <v>0.47487437185929648</v>
      </c>
    </row>
    <row r="525" spans="1:13" ht="14.5" x14ac:dyDescent="0.35">
      <c r="A525">
        <v>145369</v>
      </c>
      <c r="B525" t="s">
        <v>86</v>
      </c>
      <c r="C525" s="9">
        <f t="shared" si="26"/>
        <v>0.51269638692074115</v>
      </c>
      <c r="D525">
        <v>221144</v>
      </c>
      <c r="E525" t="s">
        <v>923</v>
      </c>
      <c r="H525" s="1">
        <v>81</v>
      </c>
      <c r="I525" s="1">
        <v>416</v>
      </c>
      <c r="L525" s="11">
        <f t="shared" si="24"/>
        <v>81</v>
      </c>
      <c r="M525" s="9">
        <f t="shared" si="25"/>
        <v>0.19471153846153846</v>
      </c>
    </row>
    <row r="526" spans="1:13" ht="14.5" x14ac:dyDescent="0.35">
      <c r="A526">
        <v>145369</v>
      </c>
      <c r="B526" t="s">
        <v>86</v>
      </c>
      <c r="C526" s="9">
        <f t="shared" si="26"/>
        <v>0.51269638692074115</v>
      </c>
      <c r="D526">
        <v>116353</v>
      </c>
      <c r="E526" t="s">
        <v>666</v>
      </c>
      <c r="H526" s="1">
        <v>230</v>
      </c>
      <c r="I526" s="1">
        <v>428</v>
      </c>
      <c r="L526" s="11">
        <f t="shared" si="24"/>
        <v>230</v>
      </c>
      <c r="M526" s="9">
        <f t="shared" si="25"/>
        <v>0.53738317757009346</v>
      </c>
    </row>
    <row r="527" spans="1:13" ht="14.5" x14ac:dyDescent="0.35">
      <c r="A527">
        <v>145369</v>
      </c>
      <c r="B527" t="s">
        <v>86</v>
      </c>
      <c r="C527" s="9">
        <f t="shared" si="26"/>
        <v>0.51269638692074115</v>
      </c>
      <c r="D527">
        <v>116357</v>
      </c>
      <c r="E527" t="s">
        <v>924</v>
      </c>
      <c r="H527" s="1">
        <v>300</v>
      </c>
      <c r="I527" s="1">
        <v>431</v>
      </c>
      <c r="L527" s="11">
        <f t="shared" si="24"/>
        <v>300</v>
      </c>
      <c r="M527" s="9">
        <f t="shared" si="25"/>
        <v>0.69605568445475641</v>
      </c>
    </row>
    <row r="528" spans="1:13" ht="14.5" x14ac:dyDescent="0.35">
      <c r="A528">
        <v>145369</v>
      </c>
      <c r="B528" t="s">
        <v>86</v>
      </c>
      <c r="C528" s="9">
        <f t="shared" si="26"/>
        <v>0.51269638692074115</v>
      </c>
      <c r="D528">
        <v>17012813</v>
      </c>
      <c r="E528" t="s">
        <v>925</v>
      </c>
      <c r="H528" s="1">
        <v>230</v>
      </c>
      <c r="I528" s="1">
        <v>439</v>
      </c>
      <c r="L528" s="11">
        <f t="shared" si="24"/>
        <v>230</v>
      </c>
      <c r="M528" s="9">
        <f t="shared" si="25"/>
        <v>0.52391799544419138</v>
      </c>
    </row>
    <row r="529" spans="1:13" ht="14.5" x14ac:dyDescent="0.35">
      <c r="A529">
        <v>145369</v>
      </c>
      <c r="B529" t="s">
        <v>86</v>
      </c>
      <c r="C529" s="9">
        <f t="shared" si="26"/>
        <v>0.51269638692074115</v>
      </c>
      <c r="D529">
        <v>229594</v>
      </c>
      <c r="E529" t="s">
        <v>926</v>
      </c>
      <c r="H529" s="1">
        <v>278</v>
      </c>
      <c r="I529" s="1">
        <v>444</v>
      </c>
      <c r="L529" s="11">
        <f t="shared" si="24"/>
        <v>278</v>
      </c>
      <c r="M529" s="9">
        <f t="shared" si="25"/>
        <v>0.62612612612612617</v>
      </c>
    </row>
    <row r="530" spans="1:13" ht="14.5" x14ac:dyDescent="0.35">
      <c r="A530">
        <v>145369</v>
      </c>
      <c r="B530" t="s">
        <v>86</v>
      </c>
      <c r="C530" s="9">
        <f t="shared" si="26"/>
        <v>0.51269638692074115</v>
      </c>
      <c r="D530">
        <v>17023649</v>
      </c>
      <c r="E530" t="s">
        <v>927</v>
      </c>
      <c r="H530" s="1">
        <v>179</v>
      </c>
      <c r="I530" s="1">
        <v>445</v>
      </c>
      <c r="L530" s="11">
        <f t="shared" si="24"/>
        <v>179</v>
      </c>
      <c r="M530" s="9">
        <f t="shared" si="25"/>
        <v>0.40224719101123596</v>
      </c>
    </row>
    <row r="531" spans="1:13" ht="14.5" x14ac:dyDescent="0.35">
      <c r="A531">
        <v>145369</v>
      </c>
      <c r="B531" t="s">
        <v>86</v>
      </c>
      <c r="C531" s="9">
        <f t="shared" si="26"/>
        <v>0.51269638692074115</v>
      </c>
      <c r="D531">
        <v>116404</v>
      </c>
      <c r="E531" t="s">
        <v>928</v>
      </c>
      <c r="H531" s="1">
        <v>271</v>
      </c>
      <c r="I531" s="1">
        <v>450</v>
      </c>
      <c r="L531" s="11">
        <f t="shared" si="24"/>
        <v>271</v>
      </c>
      <c r="M531" s="9">
        <f t="shared" si="25"/>
        <v>0.60222222222222221</v>
      </c>
    </row>
    <row r="532" spans="1:13" ht="14.5" x14ac:dyDescent="0.35">
      <c r="A532">
        <v>145369</v>
      </c>
      <c r="B532" t="s">
        <v>86</v>
      </c>
      <c r="C532" s="9">
        <f t="shared" si="26"/>
        <v>0.51269638692074115</v>
      </c>
      <c r="D532">
        <v>116401</v>
      </c>
      <c r="E532" t="s">
        <v>929</v>
      </c>
      <c r="H532" s="1">
        <v>243</v>
      </c>
      <c r="I532" s="1">
        <v>452</v>
      </c>
      <c r="L532" s="11">
        <f t="shared" si="24"/>
        <v>243</v>
      </c>
      <c r="M532" s="9">
        <f t="shared" si="25"/>
        <v>0.53761061946902655</v>
      </c>
    </row>
    <row r="533" spans="1:13" ht="14.5" x14ac:dyDescent="0.35">
      <c r="A533">
        <v>145369</v>
      </c>
      <c r="B533" t="s">
        <v>86</v>
      </c>
      <c r="C533" s="9">
        <f t="shared" si="26"/>
        <v>0.51269638692074115</v>
      </c>
      <c r="D533">
        <v>116408</v>
      </c>
      <c r="E533" t="s">
        <v>930</v>
      </c>
      <c r="H533" s="1">
        <v>297</v>
      </c>
      <c r="I533" s="1">
        <v>455</v>
      </c>
      <c r="L533" s="11">
        <f t="shared" si="24"/>
        <v>297</v>
      </c>
      <c r="M533" s="9">
        <f t="shared" si="25"/>
        <v>0.65274725274725276</v>
      </c>
    </row>
    <row r="534" spans="1:13" ht="14.5" x14ac:dyDescent="0.35">
      <c r="A534">
        <v>145369</v>
      </c>
      <c r="B534" t="s">
        <v>86</v>
      </c>
      <c r="C534" s="9">
        <f t="shared" si="26"/>
        <v>0.51269638692074115</v>
      </c>
      <c r="D534">
        <v>116411</v>
      </c>
      <c r="E534" t="s">
        <v>931</v>
      </c>
      <c r="H534" s="1">
        <v>100</v>
      </c>
      <c r="I534" s="1">
        <v>469</v>
      </c>
      <c r="L534" s="11">
        <f t="shared" si="24"/>
        <v>100</v>
      </c>
      <c r="M534" s="9">
        <f t="shared" si="25"/>
        <v>0.21321961620469082</v>
      </c>
    </row>
    <row r="535" spans="1:13" ht="14.5" x14ac:dyDescent="0.35">
      <c r="A535">
        <v>145369</v>
      </c>
      <c r="B535" t="s">
        <v>86</v>
      </c>
      <c r="C535" s="9">
        <f t="shared" si="26"/>
        <v>0.51269638692074115</v>
      </c>
      <c r="D535">
        <v>116370</v>
      </c>
      <c r="E535" t="s">
        <v>932</v>
      </c>
      <c r="H535" s="1">
        <v>279</v>
      </c>
      <c r="I535" s="1">
        <v>488</v>
      </c>
      <c r="L535" s="11">
        <f t="shared" si="24"/>
        <v>279</v>
      </c>
      <c r="M535" s="9">
        <f t="shared" si="25"/>
        <v>0.57172131147540983</v>
      </c>
    </row>
    <row r="536" spans="1:13" ht="14.5" x14ac:dyDescent="0.35">
      <c r="A536">
        <v>145369</v>
      </c>
      <c r="B536" t="s">
        <v>86</v>
      </c>
      <c r="C536" s="9">
        <f t="shared" si="26"/>
        <v>0.51269638692074115</v>
      </c>
      <c r="D536">
        <v>116420</v>
      </c>
      <c r="E536" t="s">
        <v>933</v>
      </c>
      <c r="H536" s="1">
        <v>170</v>
      </c>
      <c r="I536" s="1">
        <v>490</v>
      </c>
      <c r="L536" s="11">
        <f t="shared" si="24"/>
        <v>170</v>
      </c>
      <c r="M536" s="9">
        <f t="shared" si="25"/>
        <v>0.34693877551020408</v>
      </c>
    </row>
    <row r="537" spans="1:13" ht="14.5" x14ac:dyDescent="0.35">
      <c r="A537">
        <v>145369</v>
      </c>
      <c r="B537" t="s">
        <v>86</v>
      </c>
      <c r="C537" s="9">
        <f t="shared" si="26"/>
        <v>0.51269638692074115</v>
      </c>
      <c r="D537">
        <v>16076754</v>
      </c>
      <c r="E537" t="s">
        <v>934</v>
      </c>
      <c r="H537" s="1">
        <v>248</v>
      </c>
      <c r="I537" s="1">
        <v>546</v>
      </c>
      <c r="L537" s="11">
        <f t="shared" si="24"/>
        <v>248</v>
      </c>
      <c r="M537" s="9">
        <f t="shared" si="25"/>
        <v>0.45421245421245421</v>
      </c>
    </row>
    <row r="538" spans="1:13" ht="14.5" x14ac:dyDescent="0.35">
      <c r="A538">
        <v>145369</v>
      </c>
      <c r="B538" t="s">
        <v>86</v>
      </c>
      <c r="C538" s="9">
        <f t="shared" si="26"/>
        <v>0.51269638692074115</v>
      </c>
      <c r="D538">
        <v>116402</v>
      </c>
      <c r="E538" t="s">
        <v>367</v>
      </c>
      <c r="H538" s="1">
        <v>261</v>
      </c>
      <c r="I538" s="1">
        <v>548</v>
      </c>
      <c r="L538" s="11">
        <f t="shared" si="24"/>
        <v>261</v>
      </c>
      <c r="M538" s="9">
        <f t="shared" si="25"/>
        <v>0.47627737226277372</v>
      </c>
    </row>
    <row r="539" spans="1:13" ht="14.5" x14ac:dyDescent="0.35">
      <c r="A539">
        <v>145369</v>
      </c>
      <c r="B539" t="s">
        <v>86</v>
      </c>
      <c r="C539" s="9">
        <f t="shared" si="26"/>
        <v>0.51269638692074115</v>
      </c>
      <c r="D539">
        <v>16051451</v>
      </c>
      <c r="E539" t="s">
        <v>935</v>
      </c>
      <c r="H539" s="1">
        <v>376</v>
      </c>
      <c r="I539" s="1">
        <v>612</v>
      </c>
      <c r="L539" s="11">
        <f t="shared" si="24"/>
        <v>376</v>
      </c>
      <c r="M539" s="9">
        <f t="shared" si="25"/>
        <v>0.6143790849673203</v>
      </c>
    </row>
    <row r="540" spans="1:13" ht="14.5" x14ac:dyDescent="0.35">
      <c r="A540">
        <v>145369</v>
      </c>
      <c r="B540" t="s">
        <v>86</v>
      </c>
      <c r="C540" s="9">
        <f t="shared" si="26"/>
        <v>0.51269638692074115</v>
      </c>
      <c r="D540">
        <v>222923</v>
      </c>
      <c r="E540" t="s">
        <v>507</v>
      </c>
      <c r="H540" s="1">
        <v>411</v>
      </c>
      <c r="I540" s="1">
        <v>778</v>
      </c>
      <c r="L540" s="11">
        <f t="shared" si="24"/>
        <v>411</v>
      </c>
      <c r="M540" s="9">
        <f t="shared" si="25"/>
        <v>0.52827763496143954</v>
      </c>
    </row>
    <row r="541" spans="1:13" ht="14.5" x14ac:dyDescent="0.35">
      <c r="A541">
        <v>145369</v>
      </c>
      <c r="B541" t="s">
        <v>86</v>
      </c>
      <c r="C541" s="9">
        <f t="shared" si="26"/>
        <v>0.51269638692074115</v>
      </c>
      <c r="D541">
        <v>116410</v>
      </c>
      <c r="E541" t="s">
        <v>936</v>
      </c>
      <c r="H541" s="1">
        <v>498</v>
      </c>
      <c r="I541" s="1">
        <v>790</v>
      </c>
      <c r="L541" s="11">
        <f t="shared" si="24"/>
        <v>498</v>
      </c>
      <c r="M541" s="9">
        <f t="shared" si="25"/>
        <v>0.63037974683544307</v>
      </c>
    </row>
    <row r="542" spans="1:13" ht="14.5" x14ac:dyDescent="0.35">
      <c r="A542">
        <v>145369</v>
      </c>
      <c r="B542" t="s">
        <v>86</v>
      </c>
      <c r="C542" s="9">
        <f t="shared" si="26"/>
        <v>0.51269638692074115</v>
      </c>
      <c r="D542">
        <v>116414</v>
      </c>
      <c r="E542" t="s">
        <v>396</v>
      </c>
      <c r="H542" s="1">
        <v>586</v>
      </c>
      <c r="I542" s="1">
        <v>881</v>
      </c>
      <c r="L542" s="11">
        <f t="shared" si="24"/>
        <v>586</v>
      </c>
      <c r="M542" s="9">
        <f t="shared" si="25"/>
        <v>0.66515323496027245</v>
      </c>
    </row>
    <row r="543" spans="1:13" ht="14.5" x14ac:dyDescent="0.35">
      <c r="A543">
        <v>145369</v>
      </c>
      <c r="B543" t="s">
        <v>86</v>
      </c>
      <c r="C543" s="9">
        <f t="shared" si="26"/>
        <v>0.51269638692074115</v>
      </c>
      <c r="D543">
        <v>221143</v>
      </c>
      <c r="E543" t="s">
        <v>937</v>
      </c>
      <c r="H543" s="1">
        <v>309</v>
      </c>
      <c r="I543" s="1">
        <v>904</v>
      </c>
      <c r="L543" s="11">
        <f t="shared" si="24"/>
        <v>309</v>
      </c>
      <c r="M543" s="9">
        <f t="shared" si="25"/>
        <v>0.3418141592920354</v>
      </c>
    </row>
    <row r="544" spans="1:13" ht="14.5" x14ac:dyDescent="0.35">
      <c r="A544">
        <v>145369</v>
      </c>
      <c r="B544" t="s">
        <v>86</v>
      </c>
      <c r="C544" s="9">
        <f t="shared" si="26"/>
        <v>0.51269638692074115</v>
      </c>
      <c r="D544">
        <v>116358</v>
      </c>
      <c r="E544" t="s">
        <v>938</v>
      </c>
      <c r="H544" s="1">
        <v>615</v>
      </c>
      <c r="I544" s="1">
        <v>920</v>
      </c>
      <c r="L544" s="11">
        <f t="shared" si="24"/>
        <v>615</v>
      </c>
      <c r="M544" s="9">
        <f t="shared" si="25"/>
        <v>0.66847826086956519</v>
      </c>
    </row>
    <row r="545" spans="1:13" ht="14.5" x14ac:dyDescent="0.35">
      <c r="A545">
        <v>145369</v>
      </c>
      <c r="B545" t="s">
        <v>86</v>
      </c>
      <c r="C545" s="9">
        <f t="shared" si="26"/>
        <v>0.51269638692074115</v>
      </c>
      <c r="D545">
        <v>116419</v>
      </c>
      <c r="E545" t="s">
        <v>939</v>
      </c>
      <c r="H545" s="1">
        <v>392</v>
      </c>
      <c r="I545" s="1">
        <v>920</v>
      </c>
      <c r="L545" s="11">
        <f t="shared" si="24"/>
        <v>392</v>
      </c>
      <c r="M545" s="9">
        <f t="shared" si="25"/>
        <v>0.42608695652173911</v>
      </c>
    </row>
    <row r="546" spans="1:13" ht="14.5" x14ac:dyDescent="0.35">
      <c r="A546">
        <v>145369</v>
      </c>
      <c r="B546" t="s">
        <v>86</v>
      </c>
      <c r="C546" s="9">
        <f t="shared" si="26"/>
        <v>0.51269638692074115</v>
      </c>
      <c r="D546">
        <v>116417</v>
      </c>
      <c r="E546" t="s">
        <v>940</v>
      </c>
      <c r="H546" s="1">
        <v>886</v>
      </c>
      <c r="I546" s="1">
        <v>1509</v>
      </c>
      <c r="L546" s="11">
        <f t="shared" si="24"/>
        <v>886</v>
      </c>
      <c r="M546" s="9">
        <f t="shared" si="25"/>
        <v>0.58714380384360498</v>
      </c>
    </row>
    <row r="547" spans="1:13" ht="14.5" x14ac:dyDescent="0.35">
      <c r="A547">
        <v>145369</v>
      </c>
      <c r="B547" t="s">
        <v>86</v>
      </c>
      <c r="C547" s="9">
        <f t="shared" si="26"/>
        <v>0.51269638692074115</v>
      </c>
      <c r="D547">
        <v>116412</v>
      </c>
      <c r="E547" t="s">
        <v>941</v>
      </c>
      <c r="H547" s="1">
        <v>775</v>
      </c>
      <c r="I547" s="1">
        <v>1591</v>
      </c>
      <c r="L547" s="11">
        <f t="shared" si="24"/>
        <v>775</v>
      </c>
      <c r="M547" s="9">
        <f t="shared" si="25"/>
        <v>0.4871150219987429</v>
      </c>
    </row>
    <row r="548" spans="1:13" ht="14.5" x14ac:dyDescent="0.35">
      <c r="A548">
        <v>145369</v>
      </c>
      <c r="B548" t="s">
        <v>86</v>
      </c>
      <c r="C548" s="9">
        <f t="shared" si="26"/>
        <v>0.51269638692074115</v>
      </c>
      <c r="D548">
        <v>201613</v>
      </c>
      <c r="E548" t="s">
        <v>942</v>
      </c>
      <c r="H548" s="1">
        <v>1016</v>
      </c>
      <c r="I548" s="1">
        <v>1727</v>
      </c>
      <c r="L548" s="11">
        <f t="shared" si="24"/>
        <v>1016</v>
      </c>
      <c r="M548" s="9">
        <f t="shared" si="25"/>
        <v>0.58830341632889405</v>
      </c>
    </row>
    <row r="549" spans="1:13" ht="14.5" x14ac:dyDescent="0.35">
      <c r="A549">
        <v>145369</v>
      </c>
      <c r="B549" t="s">
        <v>86</v>
      </c>
      <c r="C549" s="9">
        <f t="shared" si="26"/>
        <v>0.51269638692074115</v>
      </c>
      <c r="D549">
        <v>16041904</v>
      </c>
      <c r="E549" t="s">
        <v>943</v>
      </c>
      <c r="H549" s="1">
        <v>653</v>
      </c>
      <c r="I549" s="1">
        <v>2065</v>
      </c>
      <c r="L549" s="11">
        <f t="shared" si="24"/>
        <v>653</v>
      </c>
      <c r="M549" s="9">
        <f t="shared" si="25"/>
        <v>0.3162227602905569</v>
      </c>
    </row>
    <row r="550" spans="1:13" ht="14.5" x14ac:dyDescent="0.35">
      <c r="A550">
        <v>145476</v>
      </c>
      <c r="B550" t="s">
        <v>87</v>
      </c>
      <c r="C550" s="9">
        <f t="shared" si="26"/>
        <v>0.88888888888888884</v>
      </c>
      <c r="D550">
        <v>17002344</v>
      </c>
      <c r="E550" t="s">
        <v>944</v>
      </c>
      <c r="H550" s="1">
        <v>24</v>
      </c>
      <c r="I550" s="1">
        <v>27</v>
      </c>
      <c r="L550" s="11">
        <f t="shared" si="24"/>
        <v>24</v>
      </c>
      <c r="M550" s="9">
        <f t="shared" si="25"/>
        <v>0.88888888888888884</v>
      </c>
    </row>
    <row r="551" spans="1:13" ht="14.5" x14ac:dyDescent="0.35">
      <c r="A551">
        <v>145173</v>
      </c>
      <c r="B551" t="s">
        <v>945</v>
      </c>
      <c r="C551" s="9">
        <f t="shared" si="26"/>
        <v>0.68284535272155633</v>
      </c>
      <c r="D551">
        <v>17021698</v>
      </c>
      <c r="E551" t="s">
        <v>946</v>
      </c>
      <c r="H551" s="1">
        <v>0</v>
      </c>
      <c r="I551" s="1">
        <v>0</v>
      </c>
      <c r="L551" s="11">
        <f t="shared" si="24"/>
        <v>0</v>
      </c>
      <c r="M551" s="9">
        <f t="shared" si="25"/>
        <v>0</v>
      </c>
    </row>
    <row r="552" spans="1:13" ht="14.5" x14ac:dyDescent="0.35">
      <c r="A552">
        <v>145173</v>
      </c>
      <c r="B552" t="s">
        <v>945</v>
      </c>
      <c r="C552" s="9">
        <f t="shared" si="26"/>
        <v>0.68284535272155633</v>
      </c>
      <c r="D552">
        <v>16059405</v>
      </c>
      <c r="E552" t="s">
        <v>947</v>
      </c>
      <c r="H552" s="1">
        <v>35</v>
      </c>
      <c r="I552" s="1">
        <v>50</v>
      </c>
      <c r="L552" s="11">
        <f t="shared" si="24"/>
        <v>35</v>
      </c>
      <c r="M552" s="9">
        <f t="shared" si="25"/>
        <v>0.7</v>
      </c>
    </row>
    <row r="553" spans="1:13" ht="14.5" x14ac:dyDescent="0.35">
      <c r="A553">
        <v>145173</v>
      </c>
      <c r="B553" t="s">
        <v>945</v>
      </c>
      <c r="C553" s="9">
        <f t="shared" si="26"/>
        <v>0.68284535272155633</v>
      </c>
      <c r="D553">
        <v>114636</v>
      </c>
      <c r="E553" t="s">
        <v>948</v>
      </c>
      <c r="H553" s="1">
        <v>62</v>
      </c>
      <c r="I553" s="1">
        <v>65</v>
      </c>
      <c r="L553" s="11">
        <f t="shared" si="24"/>
        <v>62</v>
      </c>
      <c r="M553" s="9">
        <f t="shared" si="25"/>
        <v>0.9538461538461539</v>
      </c>
    </row>
    <row r="554" spans="1:13" ht="14.5" x14ac:dyDescent="0.35">
      <c r="A554">
        <v>145173</v>
      </c>
      <c r="B554" t="s">
        <v>945</v>
      </c>
      <c r="C554" s="9">
        <f t="shared" si="26"/>
        <v>0.68284535272155633</v>
      </c>
      <c r="D554">
        <v>16085208</v>
      </c>
      <c r="E554" t="s">
        <v>949</v>
      </c>
      <c r="H554" s="1">
        <v>153</v>
      </c>
      <c r="I554" s="1">
        <v>164</v>
      </c>
      <c r="L554" s="11">
        <f t="shared" si="24"/>
        <v>153</v>
      </c>
      <c r="M554" s="9">
        <f t="shared" si="25"/>
        <v>0.93292682926829273</v>
      </c>
    </row>
    <row r="555" spans="1:13" ht="14.5" x14ac:dyDescent="0.35">
      <c r="A555">
        <v>145173</v>
      </c>
      <c r="B555" t="s">
        <v>945</v>
      </c>
      <c r="C555" s="9">
        <f t="shared" si="26"/>
        <v>0.68284535272155633</v>
      </c>
      <c r="D555">
        <v>114610</v>
      </c>
      <c r="E555" t="s">
        <v>950</v>
      </c>
      <c r="H555" s="1">
        <v>152</v>
      </c>
      <c r="I555" s="1">
        <v>302</v>
      </c>
      <c r="L555" s="11">
        <f t="shared" si="24"/>
        <v>152</v>
      </c>
      <c r="M555" s="9">
        <f t="shared" si="25"/>
        <v>0.50331125827814571</v>
      </c>
    </row>
    <row r="556" spans="1:13" ht="14.5" x14ac:dyDescent="0.35">
      <c r="A556">
        <v>145173</v>
      </c>
      <c r="B556" t="s">
        <v>945</v>
      </c>
      <c r="C556" s="9">
        <f t="shared" si="26"/>
        <v>0.68284535272155633</v>
      </c>
      <c r="D556">
        <v>211898</v>
      </c>
      <c r="E556" t="s">
        <v>951</v>
      </c>
      <c r="H556" s="1">
        <v>119</v>
      </c>
      <c r="I556" s="1">
        <v>307</v>
      </c>
      <c r="L556" s="11">
        <f t="shared" si="24"/>
        <v>119</v>
      </c>
      <c r="M556" s="9">
        <f t="shared" si="25"/>
        <v>0.38762214983713356</v>
      </c>
    </row>
    <row r="557" spans="1:13" ht="14.5" x14ac:dyDescent="0.35">
      <c r="A557">
        <v>145173</v>
      </c>
      <c r="B557" t="s">
        <v>945</v>
      </c>
      <c r="C557" s="9">
        <f t="shared" si="26"/>
        <v>0.68284535272155633</v>
      </c>
      <c r="D557">
        <v>114761</v>
      </c>
      <c r="E557" t="s">
        <v>952</v>
      </c>
      <c r="H557" s="1">
        <v>227</v>
      </c>
      <c r="I557" s="1">
        <v>312</v>
      </c>
      <c r="L557" s="11">
        <f t="shared" si="24"/>
        <v>227</v>
      </c>
      <c r="M557" s="9">
        <f t="shared" si="25"/>
        <v>0.72756410256410253</v>
      </c>
    </row>
    <row r="558" spans="1:13" ht="14.5" x14ac:dyDescent="0.35">
      <c r="A558">
        <v>145173</v>
      </c>
      <c r="B558" t="s">
        <v>945</v>
      </c>
      <c r="C558" s="9">
        <f t="shared" si="26"/>
        <v>0.68284535272155633</v>
      </c>
      <c r="D558">
        <v>114819</v>
      </c>
      <c r="E558" t="s">
        <v>953</v>
      </c>
      <c r="H558" s="1">
        <v>197</v>
      </c>
      <c r="I558" s="1">
        <v>314</v>
      </c>
      <c r="L558" s="11">
        <f t="shared" si="24"/>
        <v>197</v>
      </c>
      <c r="M558" s="9">
        <f t="shared" si="25"/>
        <v>0.62738853503184711</v>
      </c>
    </row>
    <row r="559" spans="1:13" ht="14.5" x14ac:dyDescent="0.35">
      <c r="A559">
        <v>145173</v>
      </c>
      <c r="B559" t="s">
        <v>945</v>
      </c>
      <c r="C559" s="9">
        <f t="shared" si="26"/>
        <v>0.68284535272155633</v>
      </c>
      <c r="D559">
        <v>114760</v>
      </c>
      <c r="E559" t="s">
        <v>954</v>
      </c>
      <c r="H559" s="1">
        <v>188</v>
      </c>
      <c r="I559" s="1">
        <v>331</v>
      </c>
      <c r="L559" s="11">
        <f t="shared" si="24"/>
        <v>188</v>
      </c>
      <c r="M559" s="9">
        <f t="shared" si="25"/>
        <v>0.56797583081571001</v>
      </c>
    </row>
    <row r="560" spans="1:13" ht="14.5" x14ac:dyDescent="0.35">
      <c r="A560">
        <v>145173</v>
      </c>
      <c r="B560" t="s">
        <v>945</v>
      </c>
      <c r="C560" s="9">
        <f t="shared" si="26"/>
        <v>0.68284535272155633</v>
      </c>
      <c r="D560">
        <v>114756</v>
      </c>
      <c r="E560" t="s">
        <v>955</v>
      </c>
      <c r="H560" s="1">
        <v>171</v>
      </c>
      <c r="I560" s="1">
        <v>333</v>
      </c>
      <c r="L560" s="11">
        <f t="shared" si="24"/>
        <v>171</v>
      </c>
      <c r="M560" s="9">
        <f t="shared" si="25"/>
        <v>0.51351351351351349</v>
      </c>
    </row>
    <row r="561" spans="1:13" ht="14.5" x14ac:dyDescent="0.35">
      <c r="A561">
        <v>145173</v>
      </c>
      <c r="B561" t="s">
        <v>945</v>
      </c>
      <c r="C561" s="9">
        <f t="shared" si="26"/>
        <v>0.68284535272155633</v>
      </c>
      <c r="D561">
        <v>114758</v>
      </c>
      <c r="E561" t="s">
        <v>956</v>
      </c>
      <c r="H561" s="1">
        <v>195</v>
      </c>
      <c r="I561" s="1">
        <v>341</v>
      </c>
      <c r="L561" s="11">
        <f t="shared" si="24"/>
        <v>195</v>
      </c>
      <c r="M561" s="9">
        <f t="shared" si="25"/>
        <v>0.57184750733137835</v>
      </c>
    </row>
    <row r="562" spans="1:13" ht="14.5" x14ac:dyDescent="0.35">
      <c r="A562">
        <v>145173</v>
      </c>
      <c r="B562" t="s">
        <v>945</v>
      </c>
      <c r="C562" s="9">
        <f t="shared" si="26"/>
        <v>0.68284535272155633</v>
      </c>
      <c r="D562">
        <v>114765</v>
      </c>
      <c r="E562" t="s">
        <v>899</v>
      </c>
      <c r="H562" s="1">
        <v>289</v>
      </c>
      <c r="I562" s="1">
        <v>351</v>
      </c>
      <c r="L562" s="11">
        <f t="shared" si="24"/>
        <v>289</v>
      </c>
      <c r="M562" s="9">
        <f t="shared" si="25"/>
        <v>0.8233618233618234</v>
      </c>
    </row>
    <row r="563" spans="1:13" ht="14.5" x14ac:dyDescent="0.35">
      <c r="A563">
        <v>145173</v>
      </c>
      <c r="B563" t="s">
        <v>945</v>
      </c>
      <c r="C563" s="9">
        <f t="shared" si="26"/>
        <v>0.68284535272155633</v>
      </c>
      <c r="D563">
        <v>114762</v>
      </c>
      <c r="E563" t="s">
        <v>957</v>
      </c>
      <c r="H563" s="1">
        <v>283</v>
      </c>
      <c r="I563" s="1">
        <v>353</v>
      </c>
      <c r="L563" s="11">
        <f t="shared" si="24"/>
        <v>283</v>
      </c>
      <c r="M563" s="9">
        <f t="shared" si="25"/>
        <v>0.80169971671388107</v>
      </c>
    </row>
    <row r="564" spans="1:13" ht="14.5" x14ac:dyDescent="0.35">
      <c r="A564">
        <v>145173</v>
      </c>
      <c r="B564" t="s">
        <v>945</v>
      </c>
      <c r="C564" s="9">
        <f t="shared" si="26"/>
        <v>0.68284535272155633</v>
      </c>
      <c r="D564">
        <v>114766</v>
      </c>
      <c r="E564" t="s">
        <v>437</v>
      </c>
      <c r="H564" s="1">
        <v>195</v>
      </c>
      <c r="I564" s="1">
        <v>373</v>
      </c>
      <c r="L564" s="11">
        <f t="shared" si="24"/>
        <v>195</v>
      </c>
      <c r="M564" s="9">
        <f t="shared" si="25"/>
        <v>0.52278820375335122</v>
      </c>
    </row>
    <row r="565" spans="1:13" ht="14.5" x14ac:dyDescent="0.35">
      <c r="A565">
        <v>145173</v>
      </c>
      <c r="B565" t="s">
        <v>945</v>
      </c>
      <c r="C565" s="9">
        <f t="shared" si="26"/>
        <v>0.68284535272155633</v>
      </c>
      <c r="D565">
        <v>114639</v>
      </c>
      <c r="E565" t="s">
        <v>958</v>
      </c>
      <c r="H565" s="1">
        <v>345</v>
      </c>
      <c r="I565" s="1">
        <v>387</v>
      </c>
      <c r="L565" s="11">
        <f t="shared" ref="L565:L628" si="27">IF(K565="",H565,(MIN(I565,(K565*1.6*I565))))</f>
        <v>345</v>
      </c>
      <c r="M565" s="9">
        <f t="shared" ref="M565:M628" si="28">IF(L565=0,0,(L565/I565))</f>
        <v>0.89147286821705429</v>
      </c>
    </row>
    <row r="566" spans="1:13" ht="14.5" x14ac:dyDescent="0.35">
      <c r="A566">
        <v>145173</v>
      </c>
      <c r="B566" t="s">
        <v>945</v>
      </c>
      <c r="C566" s="9">
        <f t="shared" si="26"/>
        <v>0.68284535272155633</v>
      </c>
      <c r="D566">
        <v>114618</v>
      </c>
      <c r="E566" t="s">
        <v>959</v>
      </c>
      <c r="H566" s="1">
        <v>228</v>
      </c>
      <c r="I566" s="1">
        <v>395</v>
      </c>
      <c r="L566" s="11">
        <f t="shared" si="27"/>
        <v>228</v>
      </c>
      <c r="M566" s="9">
        <f t="shared" si="28"/>
        <v>0.57721518987341769</v>
      </c>
    </row>
    <row r="567" spans="1:13" ht="14.5" x14ac:dyDescent="0.35">
      <c r="A567">
        <v>145173</v>
      </c>
      <c r="B567" t="s">
        <v>945</v>
      </c>
      <c r="C567" s="9">
        <f t="shared" si="26"/>
        <v>0.68284535272155633</v>
      </c>
      <c r="D567">
        <v>211893</v>
      </c>
      <c r="E567" t="s">
        <v>960</v>
      </c>
      <c r="H567" s="1">
        <v>195</v>
      </c>
      <c r="I567" s="1">
        <v>417</v>
      </c>
      <c r="L567" s="11">
        <f t="shared" si="27"/>
        <v>195</v>
      </c>
      <c r="M567" s="9">
        <f t="shared" si="28"/>
        <v>0.46762589928057552</v>
      </c>
    </row>
    <row r="568" spans="1:13" ht="14.5" x14ac:dyDescent="0.35">
      <c r="A568">
        <v>145173</v>
      </c>
      <c r="B568" t="s">
        <v>945</v>
      </c>
      <c r="C568" s="9">
        <f t="shared" si="26"/>
        <v>0.68284535272155633</v>
      </c>
      <c r="D568">
        <v>114759</v>
      </c>
      <c r="E568" t="s">
        <v>961</v>
      </c>
      <c r="H568" s="1">
        <v>350</v>
      </c>
      <c r="I568" s="1">
        <v>418</v>
      </c>
      <c r="L568" s="11">
        <f t="shared" si="27"/>
        <v>350</v>
      </c>
      <c r="M568" s="9">
        <f t="shared" si="28"/>
        <v>0.83732057416267947</v>
      </c>
    </row>
    <row r="569" spans="1:13" ht="14.5" x14ac:dyDescent="0.35">
      <c r="A569">
        <v>145173</v>
      </c>
      <c r="B569" t="s">
        <v>945</v>
      </c>
      <c r="C569" s="9">
        <f t="shared" si="26"/>
        <v>0.68284535272155633</v>
      </c>
      <c r="D569">
        <v>114612</v>
      </c>
      <c r="E569" t="s">
        <v>962</v>
      </c>
      <c r="H569" s="1">
        <v>301</v>
      </c>
      <c r="I569" s="1">
        <v>422</v>
      </c>
      <c r="L569" s="11">
        <f t="shared" si="27"/>
        <v>301</v>
      </c>
      <c r="M569" s="9">
        <f t="shared" si="28"/>
        <v>0.71327014218009477</v>
      </c>
    </row>
    <row r="570" spans="1:13" ht="14.5" x14ac:dyDescent="0.35">
      <c r="A570">
        <v>145173</v>
      </c>
      <c r="B570" t="s">
        <v>945</v>
      </c>
      <c r="C570" s="9">
        <f t="shared" si="26"/>
        <v>0.68284535272155633</v>
      </c>
      <c r="D570">
        <v>114637</v>
      </c>
      <c r="E570" t="s">
        <v>963</v>
      </c>
      <c r="H570" s="1">
        <v>369</v>
      </c>
      <c r="I570" s="1">
        <v>426</v>
      </c>
      <c r="L570" s="11">
        <f t="shared" si="27"/>
        <v>369</v>
      </c>
      <c r="M570" s="9">
        <f t="shared" si="28"/>
        <v>0.86619718309859151</v>
      </c>
    </row>
    <row r="571" spans="1:13" ht="14.5" x14ac:dyDescent="0.35">
      <c r="A571">
        <v>145173</v>
      </c>
      <c r="B571" t="s">
        <v>945</v>
      </c>
      <c r="C571" s="9">
        <f t="shared" si="26"/>
        <v>0.68284535272155633</v>
      </c>
      <c r="D571">
        <v>114817</v>
      </c>
      <c r="E571" t="s">
        <v>964</v>
      </c>
      <c r="H571" s="1">
        <v>244</v>
      </c>
      <c r="I571" s="1">
        <v>429</v>
      </c>
      <c r="L571" s="11">
        <f t="shared" si="27"/>
        <v>244</v>
      </c>
      <c r="M571" s="9">
        <f t="shared" si="28"/>
        <v>0.56876456876456871</v>
      </c>
    </row>
    <row r="572" spans="1:13" ht="14.5" x14ac:dyDescent="0.35">
      <c r="A572">
        <v>145173</v>
      </c>
      <c r="B572" t="s">
        <v>945</v>
      </c>
      <c r="C572" s="9">
        <f t="shared" si="26"/>
        <v>0.68284535272155633</v>
      </c>
      <c r="D572">
        <v>114643</v>
      </c>
      <c r="E572" t="s">
        <v>965</v>
      </c>
      <c r="H572" s="1">
        <v>389</v>
      </c>
      <c r="I572" s="1">
        <v>442</v>
      </c>
      <c r="L572" s="11">
        <f t="shared" si="27"/>
        <v>389</v>
      </c>
      <c r="M572" s="9">
        <f t="shared" si="28"/>
        <v>0.88009049773755654</v>
      </c>
    </row>
    <row r="573" spans="1:13" ht="14.5" x14ac:dyDescent="0.35">
      <c r="A573">
        <v>145173</v>
      </c>
      <c r="B573" t="s">
        <v>945</v>
      </c>
      <c r="C573" s="9">
        <f t="shared" si="26"/>
        <v>0.68284535272155633</v>
      </c>
      <c r="D573">
        <v>114768</v>
      </c>
      <c r="E573" t="s">
        <v>966</v>
      </c>
      <c r="H573" s="1">
        <v>263</v>
      </c>
      <c r="I573" s="1">
        <v>452</v>
      </c>
      <c r="L573" s="11">
        <f t="shared" si="27"/>
        <v>263</v>
      </c>
      <c r="M573" s="9">
        <f t="shared" si="28"/>
        <v>0.58185840707964598</v>
      </c>
    </row>
    <row r="574" spans="1:13" ht="14.5" x14ac:dyDescent="0.35">
      <c r="A574">
        <v>145173</v>
      </c>
      <c r="B574" t="s">
        <v>945</v>
      </c>
      <c r="C574" s="9">
        <f t="shared" si="26"/>
        <v>0.68284535272155633</v>
      </c>
      <c r="D574">
        <v>114630</v>
      </c>
      <c r="E574" t="s">
        <v>967</v>
      </c>
      <c r="H574" s="1">
        <v>274</v>
      </c>
      <c r="I574" s="1">
        <v>476</v>
      </c>
      <c r="L574" s="11">
        <f t="shared" si="27"/>
        <v>274</v>
      </c>
      <c r="M574" s="9">
        <f t="shared" si="28"/>
        <v>0.57563025210084029</v>
      </c>
    </row>
    <row r="575" spans="1:13" ht="14.5" x14ac:dyDescent="0.35">
      <c r="A575">
        <v>145173</v>
      </c>
      <c r="B575" t="s">
        <v>945</v>
      </c>
      <c r="C575" s="9">
        <f t="shared" si="26"/>
        <v>0.68284535272155633</v>
      </c>
      <c r="D575">
        <v>114640</v>
      </c>
      <c r="E575" t="s">
        <v>968</v>
      </c>
      <c r="H575" s="1">
        <v>483</v>
      </c>
      <c r="I575" s="1">
        <v>483</v>
      </c>
      <c r="L575" s="11">
        <f t="shared" si="27"/>
        <v>483</v>
      </c>
      <c r="M575" s="9">
        <f t="shared" si="28"/>
        <v>1</v>
      </c>
    </row>
    <row r="576" spans="1:13" ht="14.5" x14ac:dyDescent="0.35">
      <c r="A576">
        <v>145173</v>
      </c>
      <c r="B576" t="s">
        <v>945</v>
      </c>
      <c r="C576" s="9">
        <f t="shared" si="26"/>
        <v>0.68284535272155633</v>
      </c>
      <c r="D576">
        <v>114635</v>
      </c>
      <c r="E576" t="s">
        <v>969</v>
      </c>
      <c r="H576" s="1">
        <v>398</v>
      </c>
      <c r="I576" s="1">
        <v>497</v>
      </c>
      <c r="L576" s="11">
        <f t="shared" si="27"/>
        <v>398</v>
      </c>
      <c r="M576" s="9">
        <f t="shared" si="28"/>
        <v>0.80080482897384309</v>
      </c>
    </row>
    <row r="577" spans="1:13" ht="14.5" x14ac:dyDescent="0.35">
      <c r="A577">
        <v>145173</v>
      </c>
      <c r="B577" t="s">
        <v>945</v>
      </c>
      <c r="C577" s="9">
        <f t="shared" si="26"/>
        <v>0.68284535272155633</v>
      </c>
      <c r="D577">
        <v>114609</v>
      </c>
      <c r="E577" t="s">
        <v>970</v>
      </c>
      <c r="H577" s="1">
        <v>358</v>
      </c>
      <c r="I577" s="1">
        <v>510</v>
      </c>
      <c r="L577" s="11">
        <f t="shared" si="27"/>
        <v>358</v>
      </c>
      <c r="M577" s="9">
        <f t="shared" si="28"/>
        <v>0.70196078431372544</v>
      </c>
    </row>
    <row r="578" spans="1:13" ht="14.5" x14ac:dyDescent="0.35">
      <c r="A578">
        <v>145173</v>
      </c>
      <c r="B578" t="s">
        <v>945</v>
      </c>
      <c r="C578" s="9">
        <f t="shared" ref="C578:C641" si="29">SUMIF($B$2:$B$2999,B578,$L$2:$L$2999)/(SUMIF($B$2:$B$2999,B578,$I$2:$I$2999))</f>
        <v>0.68284535272155633</v>
      </c>
      <c r="D578">
        <v>114811</v>
      </c>
      <c r="E578" t="s">
        <v>971</v>
      </c>
      <c r="H578" s="1">
        <v>489</v>
      </c>
      <c r="I578" s="1">
        <v>516</v>
      </c>
      <c r="L578" s="11">
        <f t="shared" si="27"/>
        <v>489</v>
      </c>
      <c r="M578" s="9">
        <f t="shared" si="28"/>
        <v>0.94767441860465118</v>
      </c>
    </row>
    <row r="579" spans="1:13" ht="14.5" x14ac:dyDescent="0.35">
      <c r="A579">
        <v>145173</v>
      </c>
      <c r="B579" t="s">
        <v>945</v>
      </c>
      <c r="C579" s="9">
        <f t="shared" si="29"/>
        <v>0.68284535272155633</v>
      </c>
      <c r="D579">
        <v>16035638</v>
      </c>
      <c r="E579" t="s">
        <v>972</v>
      </c>
      <c r="H579" s="1">
        <v>402</v>
      </c>
      <c r="I579" s="1">
        <v>544</v>
      </c>
      <c r="L579" s="11">
        <f t="shared" si="27"/>
        <v>402</v>
      </c>
      <c r="M579" s="9">
        <f t="shared" si="28"/>
        <v>0.73897058823529416</v>
      </c>
    </row>
    <row r="580" spans="1:13" ht="14.5" x14ac:dyDescent="0.35">
      <c r="A580">
        <v>145173</v>
      </c>
      <c r="B580" t="s">
        <v>945</v>
      </c>
      <c r="C580" s="9">
        <f t="shared" si="29"/>
        <v>0.68284535272155633</v>
      </c>
      <c r="D580">
        <v>17016861</v>
      </c>
      <c r="E580" t="s">
        <v>973</v>
      </c>
      <c r="H580" s="1">
        <v>369</v>
      </c>
      <c r="I580" s="1">
        <v>549</v>
      </c>
      <c r="L580" s="11">
        <f t="shared" si="27"/>
        <v>369</v>
      </c>
      <c r="M580" s="9">
        <f t="shared" si="28"/>
        <v>0.67213114754098358</v>
      </c>
    </row>
    <row r="581" spans="1:13" ht="14.5" x14ac:dyDescent="0.35">
      <c r="A581">
        <v>145173</v>
      </c>
      <c r="B581" t="s">
        <v>945</v>
      </c>
      <c r="C581" s="9">
        <f t="shared" si="29"/>
        <v>0.68284535272155633</v>
      </c>
      <c r="D581">
        <v>114611</v>
      </c>
      <c r="E581" t="s">
        <v>974</v>
      </c>
      <c r="H581" s="1">
        <v>401</v>
      </c>
      <c r="I581" s="1">
        <v>601</v>
      </c>
      <c r="L581" s="11">
        <f t="shared" si="27"/>
        <v>401</v>
      </c>
      <c r="M581" s="9">
        <f t="shared" si="28"/>
        <v>0.6672212978369384</v>
      </c>
    </row>
    <row r="582" spans="1:13" ht="14.5" x14ac:dyDescent="0.35">
      <c r="A582">
        <v>145173</v>
      </c>
      <c r="B582" t="s">
        <v>945</v>
      </c>
      <c r="C582" s="9">
        <f t="shared" si="29"/>
        <v>0.68284535272155633</v>
      </c>
      <c r="D582">
        <v>114763</v>
      </c>
      <c r="E582" t="s">
        <v>975</v>
      </c>
      <c r="H582" s="1">
        <v>405</v>
      </c>
      <c r="I582" s="1">
        <v>657</v>
      </c>
      <c r="L582" s="11">
        <f t="shared" si="27"/>
        <v>405</v>
      </c>
      <c r="M582" s="9">
        <f t="shared" si="28"/>
        <v>0.61643835616438358</v>
      </c>
    </row>
    <row r="583" spans="1:13" ht="14.5" x14ac:dyDescent="0.35">
      <c r="A583">
        <v>145173</v>
      </c>
      <c r="B583" t="s">
        <v>945</v>
      </c>
      <c r="C583" s="9">
        <f t="shared" si="29"/>
        <v>0.68284535272155633</v>
      </c>
      <c r="D583">
        <v>114631</v>
      </c>
      <c r="E583" t="s">
        <v>976</v>
      </c>
      <c r="H583" s="1">
        <v>478</v>
      </c>
      <c r="I583" s="1">
        <v>686</v>
      </c>
      <c r="L583" s="11">
        <f t="shared" si="27"/>
        <v>478</v>
      </c>
      <c r="M583" s="9">
        <f t="shared" si="28"/>
        <v>0.69679300291545188</v>
      </c>
    </row>
    <row r="584" spans="1:13" ht="14.5" x14ac:dyDescent="0.35">
      <c r="A584">
        <v>145173</v>
      </c>
      <c r="B584" t="s">
        <v>945</v>
      </c>
      <c r="C584" s="9">
        <f t="shared" si="29"/>
        <v>0.68284535272155633</v>
      </c>
      <c r="D584">
        <v>114818</v>
      </c>
      <c r="E584" t="s">
        <v>638</v>
      </c>
      <c r="H584" s="1">
        <v>475</v>
      </c>
      <c r="I584" s="1">
        <v>696</v>
      </c>
      <c r="L584" s="11">
        <f t="shared" si="27"/>
        <v>475</v>
      </c>
      <c r="M584" s="9">
        <f t="shared" si="28"/>
        <v>0.68247126436781613</v>
      </c>
    </row>
    <row r="585" spans="1:13" ht="14.5" x14ac:dyDescent="0.35">
      <c r="A585">
        <v>145173</v>
      </c>
      <c r="B585" t="s">
        <v>945</v>
      </c>
      <c r="C585" s="9">
        <f t="shared" si="29"/>
        <v>0.68284535272155633</v>
      </c>
      <c r="D585">
        <v>114644</v>
      </c>
      <c r="E585" t="s">
        <v>977</v>
      </c>
      <c r="H585" s="1">
        <v>507</v>
      </c>
      <c r="I585" s="1">
        <v>720</v>
      </c>
      <c r="L585" s="11">
        <f t="shared" si="27"/>
        <v>507</v>
      </c>
      <c r="M585" s="9">
        <f t="shared" si="28"/>
        <v>0.70416666666666672</v>
      </c>
    </row>
    <row r="586" spans="1:13" ht="14.5" x14ac:dyDescent="0.35">
      <c r="A586">
        <v>145173</v>
      </c>
      <c r="B586" t="s">
        <v>945</v>
      </c>
      <c r="C586" s="9">
        <f t="shared" si="29"/>
        <v>0.68284535272155633</v>
      </c>
      <c r="D586">
        <v>114757</v>
      </c>
      <c r="E586" t="s">
        <v>978</v>
      </c>
      <c r="H586" s="1">
        <v>739</v>
      </c>
      <c r="I586" s="1">
        <v>1307</v>
      </c>
      <c r="L586" s="11">
        <f t="shared" si="27"/>
        <v>739</v>
      </c>
      <c r="M586" s="9">
        <f t="shared" si="28"/>
        <v>0.5654169854628921</v>
      </c>
    </row>
    <row r="587" spans="1:13" ht="14.5" x14ac:dyDescent="0.35">
      <c r="A587">
        <v>145173</v>
      </c>
      <c r="B587" t="s">
        <v>945</v>
      </c>
      <c r="C587" s="9">
        <f t="shared" si="29"/>
        <v>0.68284535272155633</v>
      </c>
      <c r="D587">
        <v>223609</v>
      </c>
      <c r="E587" t="s">
        <v>979</v>
      </c>
      <c r="H587" s="1">
        <v>956</v>
      </c>
      <c r="I587" s="1">
        <v>1376</v>
      </c>
      <c r="L587" s="11">
        <f t="shared" si="27"/>
        <v>956</v>
      </c>
      <c r="M587" s="9">
        <f t="shared" si="28"/>
        <v>0.69476744186046513</v>
      </c>
    </row>
    <row r="588" spans="1:13" ht="14.5" x14ac:dyDescent="0.35">
      <c r="A588">
        <v>145173</v>
      </c>
      <c r="B588" t="s">
        <v>945</v>
      </c>
      <c r="C588" s="9">
        <f t="shared" si="29"/>
        <v>0.68284535272155633</v>
      </c>
      <c r="D588">
        <v>114633</v>
      </c>
      <c r="E588" t="s">
        <v>980</v>
      </c>
      <c r="H588" s="1">
        <v>1146</v>
      </c>
      <c r="I588" s="1">
        <v>1629</v>
      </c>
      <c r="L588" s="11">
        <f t="shared" si="27"/>
        <v>1146</v>
      </c>
      <c r="M588" s="9">
        <f t="shared" si="28"/>
        <v>0.7034990791896869</v>
      </c>
    </row>
    <row r="589" spans="1:13" ht="14.5" x14ac:dyDescent="0.35">
      <c r="A589">
        <v>145173</v>
      </c>
      <c r="B589" t="s">
        <v>945</v>
      </c>
      <c r="C589" s="9">
        <f t="shared" si="29"/>
        <v>0.68284535272155633</v>
      </c>
      <c r="D589">
        <v>114613</v>
      </c>
      <c r="E589" t="s">
        <v>981</v>
      </c>
      <c r="H589" s="1">
        <v>1070</v>
      </c>
      <c r="I589" s="1">
        <v>1725</v>
      </c>
      <c r="L589" s="11">
        <f t="shared" si="27"/>
        <v>1070</v>
      </c>
      <c r="M589" s="9">
        <f t="shared" si="28"/>
        <v>0.62028985507246381</v>
      </c>
    </row>
    <row r="590" spans="1:13" ht="14.5" x14ac:dyDescent="0.35">
      <c r="A590">
        <v>145218</v>
      </c>
      <c r="B590" t="s">
        <v>982</v>
      </c>
      <c r="C590" s="9">
        <f t="shared" si="29"/>
        <v>0.51435909409292557</v>
      </c>
      <c r="D590">
        <v>115503</v>
      </c>
      <c r="E590" t="s">
        <v>983</v>
      </c>
      <c r="H590" s="1">
        <v>18</v>
      </c>
      <c r="I590" s="1">
        <v>36</v>
      </c>
      <c r="L590" s="11">
        <f t="shared" si="27"/>
        <v>18</v>
      </c>
      <c r="M590" s="9">
        <f t="shared" si="28"/>
        <v>0.5</v>
      </c>
    </row>
    <row r="591" spans="1:13" ht="14.5" x14ac:dyDescent="0.35">
      <c r="A591">
        <v>145218</v>
      </c>
      <c r="B591" t="s">
        <v>982</v>
      </c>
      <c r="C591" s="9">
        <f t="shared" si="29"/>
        <v>0.51435909409292557</v>
      </c>
      <c r="D591">
        <v>115461</v>
      </c>
      <c r="E591" t="s">
        <v>984</v>
      </c>
      <c r="H591" s="1">
        <v>177</v>
      </c>
      <c r="I591" s="1">
        <v>299</v>
      </c>
      <c r="L591" s="11">
        <f t="shared" si="27"/>
        <v>177</v>
      </c>
      <c r="M591" s="9">
        <f t="shared" si="28"/>
        <v>0.59197324414715724</v>
      </c>
    </row>
    <row r="592" spans="1:13" ht="14.5" x14ac:dyDescent="0.35">
      <c r="A592">
        <v>145218</v>
      </c>
      <c r="B592" t="s">
        <v>982</v>
      </c>
      <c r="C592" s="9">
        <f t="shared" si="29"/>
        <v>0.51435909409292557</v>
      </c>
      <c r="D592">
        <v>115443</v>
      </c>
      <c r="E592" t="s">
        <v>694</v>
      </c>
      <c r="H592" s="1">
        <v>136</v>
      </c>
      <c r="I592" s="1">
        <v>305</v>
      </c>
      <c r="L592" s="11">
        <f t="shared" si="27"/>
        <v>136</v>
      </c>
      <c r="M592" s="9">
        <f t="shared" si="28"/>
        <v>0.4459016393442623</v>
      </c>
    </row>
    <row r="593" spans="1:13" ht="14.5" x14ac:dyDescent="0.35">
      <c r="A593">
        <v>145218</v>
      </c>
      <c r="B593" t="s">
        <v>982</v>
      </c>
      <c r="C593" s="9">
        <f t="shared" si="29"/>
        <v>0.51435909409292557</v>
      </c>
      <c r="D593">
        <v>16052486</v>
      </c>
      <c r="E593" t="s">
        <v>985</v>
      </c>
      <c r="H593" s="1">
        <v>231</v>
      </c>
      <c r="I593" s="1">
        <v>402</v>
      </c>
      <c r="L593" s="11">
        <f t="shared" si="27"/>
        <v>231</v>
      </c>
      <c r="M593" s="9">
        <f t="shared" si="28"/>
        <v>0.57462686567164178</v>
      </c>
    </row>
    <row r="594" spans="1:13" ht="14.5" x14ac:dyDescent="0.35">
      <c r="A594">
        <v>145218</v>
      </c>
      <c r="B594" t="s">
        <v>982</v>
      </c>
      <c r="C594" s="9">
        <f t="shared" si="29"/>
        <v>0.51435909409292557</v>
      </c>
      <c r="D594">
        <v>115464</v>
      </c>
      <c r="E594" t="s">
        <v>986</v>
      </c>
      <c r="H594" s="1">
        <v>206</v>
      </c>
      <c r="I594" s="1">
        <v>415</v>
      </c>
      <c r="L594" s="11">
        <f t="shared" si="27"/>
        <v>206</v>
      </c>
      <c r="M594" s="9">
        <f t="shared" si="28"/>
        <v>0.4963855421686747</v>
      </c>
    </row>
    <row r="595" spans="1:13" ht="14.5" x14ac:dyDescent="0.35">
      <c r="A595">
        <v>145218</v>
      </c>
      <c r="B595" t="s">
        <v>982</v>
      </c>
      <c r="C595" s="9">
        <f t="shared" si="29"/>
        <v>0.51435909409292557</v>
      </c>
      <c r="D595">
        <v>115466</v>
      </c>
      <c r="E595" t="s">
        <v>987</v>
      </c>
      <c r="H595" s="1">
        <v>258</v>
      </c>
      <c r="I595" s="1">
        <v>438</v>
      </c>
      <c r="L595" s="11">
        <f t="shared" si="27"/>
        <v>258</v>
      </c>
      <c r="M595" s="9">
        <f t="shared" si="28"/>
        <v>0.58904109589041098</v>
      </c>
    </row>
    <row r="596" spans="1:13" ht="14.5" x14ac:dyDescent="0.35">
      <c r="A596">
        <v>145218</v>
      </c>
      <c r="B596" t="s">
        <v>982</v>
      </c>
      <c r="C596" s="9">
        <f t="shared" si="29"/>
        <v>0.51435909409292557</v>
      </c>
      <c r="D596">
        <v>184406</v>
      </c>
      <c r="E596" t="s">
        <v>630</v>
      </c>
      <c r="H596" s="1">
        <v>236</v>
      </c>
      <c r="I596" s="1">
        <v>446</v>
      </c>
      <c r="L596" s="11">
        <f t="shared" si="27"/>
        <v>236</v>
      </c>
      <c r="M596" s="9">
        <f t="shared" si="28"/>
        <v>0.52914798206278024</v>
      </c>
    </row>
    <row r="597" spans="1:13" ht="14.5" x14ac:dyDescent="0.35">
      <c r="A597">
        <v>145218</v>
      </c>
      <c r="B597" t="s">
        <v>982</v>
      </c>
      <c r="C597" s="9">
        <f t="shared" si="29"/>
        <v>0.51435909409292557</v>
      </c>
      <c r="D597">
        <v>115468</v>
      </c>
      <c r="E597" t="s">
        <v>988</v>
      </c>
      <c r="H597" s="1">
        <v>280</v>
      </c>
      <c r="I597" s="1">
        <v>538</v>
      </c>
      <c r="L597" s="11">
        <f t="shared" si="27"/>
        <v>280</v>
      </c>
      <c r="M597" s="9">
        <f t="shared" si="28"/>
        <v>0.5204460966542751</v>
      </c>
    </row>
    <row r="598" spans="1:13" ht="14.5" x14ac:dyDescent="0.35">
      <c r="A598">
        <v>145218</v>
      </c>
      <c r="B598" t="s">
        <v>982</v>
      </c>
      <c r="C598" s="9">
        <f t="shared" si="29"/>
        <v>0.51435909409292557</v>
      </c>
      <c r="D598">
        <v>115463</v>
      </c>
      <c r="E598" t="s">
        <v>989</v>
      </c>
      <c r="H598" s="1">
        <v>661</v>
      </c>
      <c r="I598" s="1">
        <v>1404</v>
      </c>
      <c r="L598" s="11">
        <f t="shared" si="27"/>
        <v>661</v>
      </c>
      <c r="M598" s="9">
        <f t="shared" si="28"/>
        <v>0.47079772079772081</v>
      </c>
    </row>
    <row r="599" spans="1:13" ht="14.5" x14ac:dyDescent="0.35">
      <c r="A599">
        <v>145281</v>
      </c>
      <c r="B599" t="s">
        <v>990</v>
      </c>
      <c r="C599" s="9">
        <f t="shared" si="29"/>
        <v>0.43829566121070407</v>
      </c>
      <c r="D599">
        <v>228912</v>
      </c>
      <c r="E599" t="s">
        <v>991</v>
      </c>
      <c r="H599" s="1">
        <v>196</v>
      </c>
      <c r="I599" s="1">
        <v>466</v>
      </c>
      <c r="L599" s="11">
        <f t="shared" si="27"/>
        <v>196</v>
      </c>
      <c r="M599" s="9">
        <f t="shared" si="28"/>
        <v>0.42060085836909872</v>
      </c>
    </row>
    <row r="600" spans="1:13" ht="14.5" x14ac:dyDescent="0.35">
      <c r="A600">
        <v>145281</v>
      </c>
      <c r="B600" t="s">
        <v>990</v>
      </c>
      <c r="C600" s="9">
        <f t="shared" si="29"/>
        <v>0.43829566121070407</v>
      </c>
      <c r="D600">
        <v>115715</v>
      </c>
      <c r="E600" t="s">
        <v>992</v>
      </c>
      <c r="H600" s="1">
        <v>161</v>
      </c>
      <c r="I600" s="1">
        <v>481</v>
      </c>
      <c r="L600" s="11">
        <f t="shared" si="27"/>
        <v>161</v>
      </c>
      <c r="M600" s="9">
        <f t="shared" si="28"/>
        <v>0.33471933471933474</v>
      </c>
    </row>
    <row r="601" spans="1:13" ht="14.5" x14ac:dyDescent="0.35">
      <c r="A601">
        <v>145281</v>
      </c>
      <c r="B601" t="s">
        <v>990</v>
      </c>
      <c r="C601" s="9">
        <f t="shared" si="29"/>
        <v>0.43829566121070407</v>
      </c>
      <c r="D601">
        <v>233141</v>
      </c>
      <c r="E601" t="s">
        <v>993</v>
      </c>
      <c r="H601" s="1">
        <v>287</v>
      </c>
      <c r="I601" s="1">
        <v>584</v>
      </c>
      <c r="L601" s="11">
        <f t="shared" si="27"/>
        <v>287</v>
      </c>
      <c r="M601" s="9">
        <f t="shared" si="28"/>
        <v>0.49143835616438358</v>
      </c>
    </row>
    <row r="602" spans="1:13" ht="14.5" x14ac:dyDescent="0.35">
      <c r="A602">
        <v>145281</v>
      </c>
      <c r="B602" t="s">
        <v>990</v>
      </c>
      <c r="C602" s="9">
        <f t="shared" si="29"/>
        <v>0.43829566121070407</v>
      </c>
      <c r="D602">
        <v>115716</v>
      </c>
      <c r="E602" t="s">
        <v>994</v>
      </c>
      <c r="H602" s="1">
        <v>284</v>
      </c>
      <c r="I602" s="1">
        <v>607</v>
      </c>
      <c r="L602" s="11">
        <f t="shared" si="27"/>
        <v>284</v>
      </c>
      <c r="M602" s="9">
        <f t="shared" si="28"/>
        <v>0.46787479406919275</v>
      </c>
    </row>
    <row r="603" spans="1:13" ht="14.5" x14ac:dyDescent="0.35">
      <c r="A603">
        <v>145281</v>
      </c>
      <c r="B603" t="s">
        <v>990</v>
      </c>
      <c r="C603" s="9">
        <f t="shared" si="29"/>
        <v>0.43829566121070407</v>
      </c>
      <c r="D603">
        <v>17030500</v>
      </c>
      <c r="E603" t="s">
        <v>995</v>
      </c>
      <c r="H603" s="1">
        <v>381</v>
      </c>
      <c r="I603" s="1">
        <v>814</v>
      </c>
      <c r="L603" s="11">
        <f t="shared" si="27"/>
        <v>381</v>
      </c>
      <c r="M603" s="9">
        <f t="shared" si="28"/>
        <v>0.46805896805896807</v>
      </c>
    </row>
    <row r="604" spans="1:13" ht="14.5" x14ac:dyDescent="0.35">
      <c r="A604">
        <v>145281</v>
      </c>
      <c r="B604" t="s">
        <v>990</v>
      </c>
      <c r="C604" s="9">
        <f t="shared" si="29"/>
        <v>0.43829566121070407</v>
      </c>
      <c r="D604">
        <v>115946</v>
      </c>
      <c r="E604" t="s">
        <v>996</v>
      </c>
      <c r="H604" s="1">
        <v>378</v>
      </c>
      <c r="I604" s="1">
        <v>897</v>
      </c>
      <c r="L604" s="11">
        <f t="shared" si="27"/>
        <v>378</v>
      </c>
      <c r="M604" s="9">
        <f t="shared" si="28"/>
        <v>0.42140468227424749</v>
      </c>
    </row>
    <row r="605" spans="1:13" ht="14.5" x14ac:dyDescent="0.35">
      <c r="A605">
        <v>145524</v>
      </c>
      <c r="B605" t="s">
        <v>997</v>
      </c>
      <c r="C605" s="9">
        <f t="shared" si="29"/>
        <v>0.71809100998890119</v>
      </c>
      <c r="D605">
        <v>117020</v>
      </c>
      <c r="E605" t="s">
        <v>998</v>
      </c>
      <c r="H605" s="1">
        <v>153</v>
      </c>
      <c r="I605" s="1">
        <v>229</v>
      </c>
      <c r="L605" s="11">
        <f t="shared" si="27"/>
        <v>153</v>
      </c>
      <c r="M605" s="9">
        <f t="shared" si="28"/>
        <v>0.66812227074235808</v>
      </c>
    </row>
    <row r="606" spans="1:13" ht="14.5" x14ac:dyDescent="0.35">
      <c r="A606">
        <v>145524</v>
      </c>
      <c r="B606" t="s">
        <v>997</v>
      </c>
      <c r="C606" s="9">
        <f t="shared" si="29"/>
        <v>0.71809100998890119</v>
      </c>
      <c r="D606">
        <v>117011</v>
      </c>
      <c r="E606" t="s">
        <v>999</v>
      </c>
      <c r="H606" s="1">
        <v>218</v>
      </c>
      <c r="I606" s="1">
        <v>309</v>
      </c>
      <c r="L606" s="11">
        <f t="shared" si="27"/>
        <v>218</v>
      </c>
      <c r="M606" s="9">
        <f t="shared" si="28"/>
        <v>0.70550161812297729</v>
      </c>
    </row>
    <row r="607" spans="1:13" ht="14.5" x14ac:dyDescent="0.35">
      <c r="A607">
        <v>145524</v>
      </c>
      <c r="B607" t="s">
        <v>997</v>
      </c>
      <c r="C607" s="9">
        <f t="shared" si="29"/>
        <v>0.71809100998890119</v>
      </c>
      <c r="D607">
        <v>117019</v>
      </c>
      <c r="E607" t="s">
        <v>1000</v>
      </c>
      <c r="H607" s="1">
        <v>276</v>
      </c>
      <c r="I607" s="1">
        <v>363</v>
      </c>
      <c r="L607" s="11">
        <f t="shared" si="27"/>
        <v>276</v>
      </c>
      <c r="M607" s="9">
        <f t="shared" si="28"/>
        <v>0.76033057851239672</v>
      </c>
    </row>
    <row r="608" spans="1:13" ht="14.5" x14ac:dyDescent="0.35">
      <c r="A608">
        <v>145282</v>
      </c>
      <c r="B608" t="s">
        <v>1001</v>
      </c>
      <c r="C608" s="9">
        <f t="shared" si="29"/>
        <v>0.82505540346760531</v>
      </c>
      <c r="D608">
        <v>17021381</v>
      </c>
      <c r="E608" t="s">
        <v>1002</v>
      </c>
      <c r="H608" s="1">
        <v>0</v>
      </c>
      <c r="I608" s="1">
        <v>0</v>
      </c>
      <c r="L608" s="11">
        <f t="shared" si="27"/>
        <v>0</v>
      </c>
      <c r="M608" s="9">
        <f t="shared" si="28"/>
        <v>0</v>
      </c>
    </row>
    <row r="609" spans="1:13" ht="14.5" x14ac:dyDescent="0.35">
      <c r="A609">
        <v>145282</v>
      </c>
      <c r="B609" t="s">
        <v>1001</v>
      </c>
      <c r="C609" s="9">
        <f t="shared" si="29"/>
        <v>0.82505540346760531</v>
      </c>
      <c r="D609">
        <v>222939</v>
      </c>
      <c r="E609" t="s">
        <v>1003</v>
      </c>
      <c r="H609" s="1">
        <v>110</v>
      </c>
      <c r="I609" s="1">
        <v>110</v>
      </c>
      <c r="L609" s="11">
        <f t="shared" si="27"/>
        <v>110</v>
      </c>
      <c r="M609" s="9">
        <f t="shared" si="28"/>
        <v>1</v>
      </c>
    </row>
    <row r="610" spans="1:13" ht="14.5" x14ac:dyDescent="0.35">
      <c r="A610">
        <v>145282</v>
      </c>
      <c r="B610" t="s">
        <v>1001</v>
      </c>
      <c r="C610" s="9">
        <f t="shared" si="29"/>
        <v>0.82505540346760531</v>
      </c>
      <c r="D610">
        <v>16024824</v>
      </c>
      <c r="E610" t="s">
        <v>1004</v>
      </c>
      <c r="H610" s="1">
        <v>184</v>
      </c>
      <c r="I610" s="1">
        <v>198</v>
      </c>
      <c r="L610" s="11">
        <f t="shared" si="27"/>
        <v>184</v>
      </c>
      <c r="M610" s="9">
        <f t="shared" si="28"/>
        <v>0.92929292929292928</v>
      </c>
    </row>
    <row r="611" spans="1:13" ht="14.5" x14ac:dyDescent="0.35">
      <c r="A611">
        <v>145282</v>
      </c>
      <c r="B611" t="s">
        <v>1001</v>
      </c>
      <c r="C611" s="9">
        <f t="shared" si="29"/>
        <v>0.82505540346760531</v>
      </c>
      <c r="D611">
        <v>115970</v>
      </c>
      <c r="E611" t="s">
        <v>1005</v>
      </c>
      <c r="H611" s="1">
        <v>332</v>
      </c>
      <c r="I611" s="1">
        <v>356</v>
      </c>
      <c r="L611" s="11">
        <f t="shared" si="27"/>
        <v>332</v>
      </c>
      <c r="M611" s="9">
        <f t="shared" si="28"/>
        <v>0.93258426966292129</v>
      </c>
    </row>
    <row r="612" spans="1:13" ht="14.5" x14ac:dyDescent="0.35">
      <c r="A612">
        <v>145282</v>
      </c>
      <c r="B612" t="s">
        <v>1001</v>
      </c>
      <c r="C612" s="9">
        <f t="shared" si="29"/>
        <v>0.82505540346760531</v>
      </c>
      <c r="D612">
        <v>115979</v>
      </c>
      <c r="E612" t="s">
        <v>1006</v>
      </c>
      <c r="H612" s="1">
        <v>261</v>
      </c>
      <c r="I612" s="1">
        <v>382</v>
      </c>
      <c r="L612" s="11">
        <f t="shared" si="27"/>
        <v>261</v>
      </c>
      <c r="M612" s="9">
        <f t="shared" si="28"/>
        <v>0.68324607329842935</v>
      </c>
    </row>
    <row r="613" spans="1:13" ht="14.5" x14ac:dyDescent="0.35">
      <c r="A613">
        <v>145282</v>
      </c>
      <c r="B613" t="s">
        <v>1001</v>
      </c>
      <c r="C613" s="9">
        <f t="shared" si="29"/>
        <v>0.82505540346760531</v>
      </c>
      <c r="D613">
        <v>115959</v>
      </c>
      <c r="E613" t="s">
        <v>1007</v>
      </c>
      <c r="H613" s="1">
        <v>385</v>
      </c>
      <c r="I613" s="1">
        <v>385</v>
      </c>
      <c r="L613" s="11">
        <f t="shared" si="27"/>
        <v>385</v>
      </c>
      <c r="M613" s="9">
        <f t="shared" si="28"/>
        <v>1</v>
      </c>
    </row>
    <row r="614" spans="1:13" ht="14.5" x14ac:dyDescent="0.35">
      <c r="A614">
        <v>145282</v>
      </c>
      <c r="B614" t="s">
        <v>1001</v>
      </c>
      <c r="C614" s="9">
        <f t="shared" si="29"/>
        <v>0.82505540346760531</v>
      </c>
      <c r="D614">
        <v>17023752</v>
      </c>
      <c r="E614" t="s">
        <v>1008</v>
      </c>
      <c r="H614" s="1">
        <v>363</v>
      </c>
      <c r="I614" s="1">
        <v>391</v>
      </c>
      <c r="L614" s="11">
        <f t="shared" si="27"/>
        <v>363</v>
      </c>
      <c r="M614" s="9">
        <f t="shared" si="28"/>
        <v>0.92838874680306904</v>
      </c>
    </row>
    <row r="615" spans="1:13" ht="14.5" x14ac:dyDescent="0.35">
      <c r="A615">
        <v>145282</v>
      </c>
      <c r="B615" t="s">
        <v>1001</v>
      </c>
      <c r="C615" s="9">
        <f t="shared" si="29"/>
        <v>0.82505540346760531</v>
      </c>
      <c r="D615">
        <v>115973</v>
      </c>
      <c r="E615" t="s">
        <v>1009</v>
      </c>
      <c r="H615" s="1">
        <v>387</v>
      </c>
      <c r="I615" s="1">
        <v>414</v>
      </c>
      <c r="L615" s="11">
        <f t="shared" si="27"/>
        <v>387</v>
      </c>
      <c r="M615" s="9">
        <f t="shared" si="28"/>
        <v>0.93478260869565222</v>
      </c>
    </row>
    <row r="616" spans="1:13" ht="14.5" x14ac:dyDescent="0.35">
      <c r="A616">
        <v>145282</v>
      </c>
      <c r="B616" t="s">
        <v>1001</v>
      </c>
      <c r="C616" s="9">
        <f t="shared" si="29"/>
        <v>0.82505540346760531</v>
      </c>
      <c r="D616">
        <v>17023751</v>
      </c>
      <c r="E616" t="s">
        <v>1010</v>
      </c>
      <c r="H616" s="1">
        <v>295</v>
      </c>
      <c r="I616" s="1">
        <v>473</v>
      </c>
      <c r="L616" s="11">
        <f t="shared" si="27"/>
        <v>295</v>
      </c>
      <c r="M616" s="9">
        <f t="shared" si="28"/>
        <v>0.62367864693446085</v>
      </c>
    </row>
    <row r="617" spans="1:13" ht="14.5" x14ac:dyDescent="0.35">
      <c r="A617">
        <v>145282</v>
      </c>
      <c r="B617" t="s">
        <v>1001</v>
      </c>
      <c r="C617" s="9">
        <f t="shared" si="29"/>
        <v>0.82505540346760531</v>
      </c>
      <c r="D617">
        <v>115961</v>
      </c>
      <c r="E617" t="s">
        <v>1011</v>
      </c>
      <c r="H617" s="1">
        <v>384</v>
      </c>
      <c r="I617" s="1">
        <v>481</v>
      </c>
      <c r="L617" s="11">
        <f t="shared" si="27"/>
        <v>384</v>
      </c>
      <c r="M617" s="9">
        <f t="shared" si="28"/>
        <v>0.79833679833679838</v>
      </c>
    </row>
    <row r="618" spans="1:13" ht="14.5" x14ac:dyDescent="0.35">
      <c r="A618">
        <v>145282</v>
      </c>
      <c r="B618" t="s">
        <v>1001</v>
      </c>
      <c r="C618" s="9">
        <f t="shared" si="29"/>
        <v>0.82505540346760531</v>
      </c>
      <c r="D618">
        <v>16020096</v>
      </c>
      <c r="E618" t="s">
        <v>1012</v>
      </c>
      <c r="H618" s="1">
        <v>489</v>
      </c>
      <c r="I618" s="1">
        <v>501</v>
      </c>
      <c r="L618" s="11">
        <f t="shared" si="27"/>
        <v>489</v>
      </c>
      <c r="M618" s="9">
        <f t="shared" si="28"/>
        <v>0.9760479041916168</v>
      </c>
    </row>
    <row r="619" spans="1:13" ht="14.5" x14ac:dyDescent="0.35">
      <c r="A619">
        <v>145282</v>
      </c>
      <c r="B619" t="s">
        <v>1001</v>
      </c>
      <c r="C619" s="9">
        <f t="shared" si="29"/>
        <v>0.82505540346760531</v>
      </c>
      <c r="D619">
        <v>115962</v>
      </c>
      <c r="E619" t="s">
        <v>1013</v>
      </c>
      <c r="H619" s="1">
        <v>781</v>
      </c>
      <c r="I619" s="1">
        <v>841</v>
      </c>
      <c r="L619" s="11">
        <f t="shared" si="27"/>
        <v>781</v>
      </c>
      <c r="M619" s="9">
        <f t="shared" si="28"/>
        <v>0.9286563614744352</v>
      </c>
    </row>
    <row r="620" spans="1:13" ht="14.5" x14ac:dyDescent="0.35">
      <c r="A620">
        <v>145282</v>
      </c>
      <c r="B620" t="s">
        <v>1001</v>
      </c>
      <c r="C620" s="9">
        <f t="shared" si="29"/>
        <v>0.82505540346760531</v>
      </c>
      <c r="D620">
        <v>115972</v>
      </c>
      <c r="E620" t="s">
        <v>1014</v>
      </c>
      <c r="H620" s="1">
        <v>755</v>
      </c>
      <c r="I620" s="1">
        <v>991</v>
      </c>
      <c r="L620" s="11">
        <f t="shared" si="27"/>
        <v>755</v>
      </c>
      <c r="M620" s="9">
        <f t="shared" si="28"/>
        <v>0.76185671039354186</v>
      </c>
    </row>
    <row r="621" spans="1:13" ht="14.5" x14ac:dyDescent="0.35">
      <c r="A621">
        <v>145282</v>
      </c>
      <c r="B621" t="s">
        <v>1001</v>
      </c>
      <c r="C621" s="9">
        <f t="shared" si="29"/>
        <v>0.82505540346760531</v>
      </c>
      <c r="D621">
        <v>115958</v>
      </c>
      <c r="E621" t="s">
        <v>1015</v>
      </c>
      <c r="H621" s="1">
        <v>823</v>
      </c>
      <c r="I621" s="1">
        <v>995</v>
      </c>
      <c r="L621" s="11">
        <f t="shared" si="27"/>
        <v>823</v>
      </c>
      <c r="M621" s="9">
        <f t="shared" si="28"/>
        <v>0.82713567839195978</v>
      </c>
    </row>
    <row r="622" spans="1:13" ht="14.5" x14ac:dyDescent="0.35">
      <c r="A622">
        <v>145282</v>
      </c>
      <c r="B622" t="s">
        <v>1001</v>
      </c>
      <c r="C622" s="9">
        <f t="shared" si="29"/>
        <v>0.82505540346760531</v>
      </c>
      <c r="D622">
        <v>115974</v>
      </c>
      <c r="E622" t="s">
        <v>1016</v>
      </c>
      <c r="H622" s="1">
        <v>780</v>
      </c>
      <c r="I622" s="1">
        <v>1153</v>
      </c>
      <c r="L622" s="11">
        <f t="shared" si="27"/>
        <v>780</v>
      </c>
      <c r="M622" s="9">
        <f t="shared" si="28"/>
        <v>0.67649609713790115</v>
      </c>
    </row>
    <row r="623" spans="1:13" ht="14.5" x14ac:dyDescent="0.35">
      <c r="A623">
        <v>145448</v>
      </c>
      <c r="B623" t="s">
        <v>1017</v>
      </c>
      <c r="C623" s="9">
        <f t="shared" si="29"/>
        <v>0.23549488054607509</v>
      </c>
      <c r="D623">
        <v>16029225</v>
      </c>
      <c r="E623" t="s">
        <v>1018</v>
      </c>
      <c r="H623">
        <v>57</v>
      </c>
      <c r="I623">
        <v>224</v>
      </c>
      <c r="L623" s="11">
        <f t="shared" si="27"/>
        <v>57</v>
      </c>
      <c r="M623" s="9">
        <f t="shared" si="28"/>
        <v>0.2544642857142857</v>
      </c>
    </row>
    <row r="624" spans="1:13" ht="14.5" x14ac:dyDescent="0.35">
      <c r="A624">
        <v>145448</v>
      </c>
      <c r="B624" t="s">
        <v>1017</v>
      </c>
      <c r="C624" s="9">
        <f t="shared" si="29"/>
        <v>0.23549488054607509</v>
      </c>
      <c r="D624">
        <v>116704</v>
      </c>
      <c r="E624" t="s">
        <v>1019</v>
      </c>
      <c r="H624">
        <v>69</v>
      </c>
      <c r="I624">
        <v>295</v>
      </c>
      <c r="L624" s="11">
        <f t="shared" si="27"/>
        <v>69</v>
      </c>
      <c r="M624" s="9">
        <f t="shared" si="28"/>
        <v>0.23389830508474577</v>
      </c>
    </row>
    <row r="625" spans="1:13" ht="14.5" x14ac:dyDescent="0.35">
      <c r="A625">
        <v>145448</v>
      </c>
      <c r="B625" t="s">
        <v>1017</v>
      </c>
      <c r="C625" s="9">
        <f t="shared" si="29"/>
        <v>0.23549488054607509</v>
      </c>
      <c r="D625">
        <v>116703</v>
      </c>
      <c r="E625" t="s">
        <v>1020</v>
      </c>
      <c r="H625">
        <v>81</v>
      </c>
      <c r="I625">
        <v>360</v>
      </c>
      <c r="L625" s="11">
        <f t="shared" si="27"/>
        <v>81</v>
      </c>
      <c r="M625" s="9">
        <f t="shared" si="28"/>
        <v>0.22500000000000001</v>
      </c>
    </row>
    <row r="626" spans="1:13" ht="14.5" x14ac:dyDescent="0.35">
      <c r="A626">
        <v>145472</v>
      </c>
      <c r="B626" t="s">
        <v>1021</v>
      </c>
      <c r="C626" s="9">
        <f t="shared" si="29"/>
        <v>0.60176991150442483</v>
      </c>
      <c r="D626">
        <v>16082485</v>
      </c>
      <c r="E626" t="s">
        <v>1022</v>
      </c>
      <c r="H626" s="1">
        <v>13</v>
      </c>
      <c r="I626" s="1">
        <v>23</v>
      </c>
      <c r="L626" s="11">
        <f t="shared" si="27"/>
        <v>13</v>
      </c>
      <c r="M626" s="9">
        <f t="shared" si="28"/>
        <v>0.56521739130434778</v>
      </c>
    </row>
    <row r="627" spans="1:13" ht="14.5" x14ac:dyDescent="0.35">
      <c r="A627">
        <v>145472</v>
      </c>
      <c r="B627" t="s">
        <v>1021</v>
      </c>
      <c r="C627" s="9">
        <f t="shared" si="29"/>
        <v>0.60176991150442483</v>
      </c>
      <c r="D627">
        <v>116767</v>
      </c>
      <c r="E627" t="s">
        <v>1023</v>
      </c>
      <c r="H627" s="1">
        <v>13</v>
      </c>
      <c r="I627" s="1">
        <v>30</v>
      </c>
      <c r="L627" s="11">
        <f t="shared" si="27"/>
        <v>13</v>
      </c>
      <c r="M627" s="9">
        <f t="shared" si="28"/>
        <v>0.43333333333333335</v>
      </c>
    </row>
    <row r="628" spans="1:13" ht="14.5" x14ac:dyDescent="0.35">
      <c r="A628">
        <v>145472</v>
      </c>
      <c r="B628" t="s">
        <v>1021</v>
      </c>
      <c r="C628" s="9">
        <f t="shared" si="29"/>
        <v>0.60176991150442483</v>
      </c>
      <c r="D628">
        <v>197844</v>
      </c>
      <c r="E628" t="s">
        <v>891</v>
      </c>
      <c r="H628" s="1">
        <v>42</v>
      </c>
      <c r="I628" s="1">
        <v>60</v>
      </c>
      <c r="L628" s="11">
        <f t="shared" si="27"/>
        <v>42</v>
      </c>
      <c r="M628" s="9">
        <f t="shared" si="28"/>
        <v>0.7</v>
      </c>
    </row>
    <row r="629" spans="1:13" ht="14.5" x14ac:dyDescent="0.35">
      <c r="A629">
        <v>145348</v>
      </c>
      <c r="B629" t="s">
        <v>1024</v>
      </c>
      <c r="C629" s="9">
        <f t="shared" si="29"/>
        <v>0.53448275862068961</v>
      </c>
      <c r="D629">
        <v>116263</v>
      </c>
      <c r="E629" t="s">
        <v>1025</v>
      </c>
      <c r="H629" s="1">
        <v>31</v>
      </c>
      <c r="I629" s="1">
        <v>58</v>
      </c>
      <c r="L629" s="11">
        <f t="shared" ref="L629:L692" si="30">IF(K629="",H629,(MIN(I629,(K629*1.6*I629))))</f>
        <v>31</v>
      </c>
      <c r="M629" s="9">
        <f t="shared" ref="M629:M692" si="31">IF(L629=0,0,(L629/I629))</f>
        <v>0.53448275862068961</v>
      </c>
    </row>
    <row r="630" spans="1:13" ht="14.5" x14ac:dyDescent="0.35">
      <c r="A630">
        <v>145349</v>
      </c>
      <c r="B630" t="s">
        <v>1026</v>
      </c>
      <c r="C630" s="9">
        <f t="shared" si="29"/>
        <v>0.58688147295742232</v>
      </c>
      <c r="D630">
        <v>116267</v>
      </c>
      <c r="E630" t="s">
        <v>1027</v>
      </c>
      <c r="H630" s="1">
        <v>163</v>
      </c>
      <c r="I630" s="1">
        <v>255</v>
      </c>
      <c r="L630" s="11">
        <f t="shared" si="30"/>
        <v>163</v>
      </c>
      <c r="M630" s="9">
        <f t="shared" si="31"/>
        <v>0.63921568627450975</v>
      </c>
    </row>
    <row r="631" spans="1:13" ht="14.5" x14ac:dyDescent="0.35">
      <c r="A631">
        <v>145349</v>
      </c>
      <c r="B631" t="s">
        <v>1026</v>
      </c>
      <c r="C631" s="9">
        <f t="shared" si="29"/>
        <v>0.58688147295742232</v>
      </c>
      <c r="D631">
        <v>116265</v>
      </c>
      <c r="E631" t="s">
        <v>1028</v>
      </c>
      <c r="H631" s="1">
        <v>176</v>
      </c>
      <c r="I631" s="1">
        <v>290</v>
      </c>
      <c r="L631" s="11">
        <f t="shared" si="30"/>
        <v>176</v>
      </c>
      <c r="M631" s="9">
        <f t="shared" si="31"/>
        <v>0.60689655172413792</v>
      </c>
    </row>
    <row r="632" spans="1:13" ht="14.5" x14ac:dyDescent="0.35">
      <c r="A632">
        <v>145349</v>
      </c>
      <c r="B632" t="s">
        <v>1026</v>
      </c>
      <c r="C632" s="9">
        <f t="shared" si="29"/>
        <v>0.58688147295742232</v>
      </c>
      <c r="D632">
        <v>116266</v>
      </c>
      <c r="E632" t="s">
        <v>1029</v>
      </c>
      <c r="H632" s="1">
        <v>171</v>
      </c>
      <c r="I632" s="1">
        <v>324</v>
      </c>
      <c r="L632" s="11">
        <f t="shared" si="30"/>
        <v>171</v>
      </c>
      <c r="M632" s="9">
        <f t="shared" si="31"/>
        <v>0.52777777777777779</v>
      </c>
    </row>
    <row r="633" spans="1:13" ht="14.5" x14ac:dyDescent="0.35">
      <c r="A633">
        <v>145465</v>
      </c>
      <c r="B633" t="s">
        <v>1030</v>
      </c>
      <c r="C633" s="9">
        <f t="shared" si="29"/>
        <v>0.70839064649243466</v>
      </c>
      <c r="D633">
        <v>116757</v>
      </c>
      <c r="E633" t="s">
        <v>1031</v>
      </c>
      <c r="H633">
        <v>240</v>
      </c>
      <c r="I633">
        <v>347</v>
      </c>
      <c r="L633" s="11">
        <f t="shared" si="30"/>
        <v>240</v>
      </c>
      <c r="M633" s="9">
        <f t="shared" si="31"/>
        <v>0.69164265129683</v>
      </c>
    </row>
    <row r="634" spans="1:13" ht="14.5" x14ac:dyDescent="0.35">
      <c r="A634">
        <v>145465</v>
      </c>
      <c r="B634" t="s">
        <v>1030</v>
      </c>
      <c r="C634" s="9">
        <f t="shared" si="29"/>
        <v>0.70839064649243466</v>
      </c>
      <c r="D634">
        <v>116756</v>
      </c>
      <c r="E634" t="s">
        <v>1032</v>
      </c>
      <c r="H634" s="1">
        <v>275</v>
      </c>
      <c r="I634" s="1">
        <v>380</v>
      </c>
      <c r="L634" s="11">
        <f t="shared" si="30"/>
        <v>275</v>
      </c>
      <c r="M634" s="9">
        <f t="shared" si="31"/>
        <v>0.72368421052631582</v>
      </c>
    </row>
    <row r="635" spans="1:13" ht="14.5" x14ac:dyDescent="0.35">
      <c r="A635">
        <v>145421</v>
      </c>
      <c r="B635" t="s">
        <v>1033</v>
      </c>
      <c r="C635" s="9">
        <f t="shared" si="29"/>
        <v>0.86993006993006994</v>
      </c>
      <c r="D635">
        <v>17016602</v>
      </c>
      <c r="E635" t="s">
        <v>1034</v>
      </c>
      <c r="H635" s="1">
        <v>0</v>
      </c>
      <c r="I635" s="1">
        <v>0</v>
      </c>
      <c r="L635" s="11">
        <f t="shared" si="30"/>
        <v>0</v>
      </c>
      <c r="M635" s="9">
        <f t="shared" si="31"/>
        <v>0</v>
      </c>
    </row>
    <row r="636" spans="1:13" ht="14.5" x14ac:dyDescent="0.35">
      <c r="A636">
        <v>145421</v>
      </c>
      <c r="B636" t="s">
        <v>1033</v>
      </c>
      <c r="C636" s="9">
        <f t="shared" si="29"/>
        <v>0.86993006993006994</v>
      </c>
      <c r="D636">
        <v>116608</v>
      </c>
      <c r="E636" t="s">
        <v>1035</v>
      </c>
      <c r="H636" s="1">
        <v>511</v>
      </c>
      <c r="I636" s="1">
        <v>525</v>
      </c>
      <c r="L636" s="11">
        <f t="shared" si="30"/>
        <v>511</v>
      </c>
      <c r="M636" s="9">
        <f t="shared" si="31"/>
        <v>0.97333333333333338</v>
      </c>
    </row>
    <row r="637" spans="1:13" ht="14.5" x14ac:dyDescent="0.35">
      <c r="A637">
        <v>145421</v>
      </c>
      <c r="B637" t="s">
        <v>1033</v>
      </c>
      <c r="C637" s="9">
        <f t="shared" si="29"/>
        <v>0.86993006993006994</v>
      </c>
      <c r="D637">
        <v>116605</v>
      </c>
      <c r="E637" t="s">
        <v>1036</v>
      </c>
      <c r="H637" s="1">
        <v>480</v>
      </c>
      <c r="I637" s="1">
        <v>547</v>
      </c>
      <c r="L637" s="11">
        <f t="shared" si="30"/>
        <v>480</v>
      </c>
      <c r="M637" s="9">
        <f t="shared" si="31"/>
        <v>0.87751371115173671</v>
      </c>
    </row>
    <row r="638" spans="1:13" ht="14.5" x14ac:dyDescent="0.35">
      <c r="A638">
        <v>145421</v>
      </c>
      <c r="B638" t="s">
        <v>1033</v>
      </c>
      <c r="C638" s="9">
        <f t="shared" si="29"/>
        <v>0.86993006993006994</v>
      </c>
      <c r="D638">
        <v>116607</v>
      </c>
      <c r="E638" t="s">
        <v>1037</v>
      </c>
      <c r="H638" s="1">
        <v>520</v>
      </c>
      <c r="I638" s="1">
        <v>549</v>
      </c>
      <c r="L638" s="11">
        <f t="shared" si="30"/>
        <v>520</v>
      </c>
      <c r="M638" s="9">
        <f t="shared" si="31"/>
        <v>0.94717668488160289</v>
      </c>
    </row>
    <row r="639" spans="1:13" ht="14.5" x14ac:dyDescent="0.35">
      <c r="A639">
        <v>145421</v>
      </c>
      <c r="B639" t="s">
        <v>1033</v>
      </c>
      <c r="C639" s="9">
        <f t="shared" si="29"/>
        <v>0.86993006993006994</v>
      </c>
      <c r="D639">
        <v>116603</v>
      </c>
      <c r="E639" t="s">
        <v>1038</v>
      </c>
      <c r="H639" s="1">
        <v>734</v>
      </c>
      <c r="I639" s="1">
        <v>873</v>
      </c>
      <c r="L639" s="11">
        <f t="shared" si="30"/>
        <v>734</v>
      </c>
      <c r="M639" s="9">
        <f t="shared" si="31"/>
        <v>0.84077892325315007</v>
      </c>
    </row>
    <row r="640" spans="1:13" ht="14.5" x14ac:dyDescent="0.35">
      <c r="A640">
        <v>145421</v>
      </c>
      <c r="B640" t="s">
        <v>1033</v>
      </c>
      <c r="C640" s="9">
        <f t="shared" si="29"/>
        <v>0.86993006993006994</v>
      </c>
      <c r="D640">
        <v>116604</v>
      </c>
      <c r="E640" t="s">
        <v>1039</v>
      </c>
      <c r="H640" s="1">
        <v>865</v>
      </c>
      <c r="I640" s="1">
        <v>1081</v>
      </c>
      <c r="L640" s="11">
        <f t="shared" si="30"/>
        <v>865</v>
      </c>
      <c r="M640" s="9">
        <f t="shared" si="31"/>
        <v>0.80018501387604068</v>
      </c>
    </row>
    <row r="641" spans="1:13" ht="14.5" x14ac:dyDescent="0.35">
      <c r="A641">
        <v>145423</v>
      </c>
      <c r="B641" t="s">
        <v>1040</v>
      </c>
      <c r="C641" s="9">
        <f t="shared" si="29"/>
        <v>1</v>
      </c>
      <c r="D641">
        <v>17009847</v>
      </c>
      <c r="E641" t="s">
        <v>1004</v>
      </c>
      <c r="H641" s="1">
        <v>70</v>
      </c>
      <c r="I641" s="1">
        <v>70</v>
      </c>
      <c r="L641" s="11">
        <f t="shared" si="30"/>
        <v>70</v>
      </c>
      <c r="M641" s="9">
        <f t="shared" si="31"/>
        <v>1</v>
      </c>
    </row>
    <row r="642" spans="1:13" ht="14.5" x14ac:dyDescent="0.35">
      <c r="A642">
        <v>145423</v>
      </c>
      <c r="B642" t="s">
        <v>1040</v>
      </c>
      <c r="C642" s="9">
        <f t="shared" ref="C642:C705" si="32">SUMIF($B$2:$B$2999,B642,$L$2:$L$2999)/(SUMIF($B$2:$B$2999,B642,$I$2:$I$2999))</f>
        <v>1</v>
      </c>
      <c r="D642">
        <v>116609</v>
      </c>
      <c r="E642" t="s">
        <v>1041</v>
      </c>
      <c r="H642" s="1">
        <v>450</v>
      </c>
      <c r="I642" s="1">
        <v>450</v>
      </c>
      <c r="L642" s="11">
        <f t="shared" si="30"/>
        <v>450</v>
      </c>
      <c r="M642" s="9">
        <f t="shared" si="31"/>
        <v>1</v>
      </c>
    </row>
    <row r="643" spans="1:13" ht="14.5" x14ac:dyDescent="0.35">
      <c r="A643">
        <v>145423</v>
      </c>
      <c r="B643" t="s">
        <v>1040</v>
      </c>
      <c r="C643" s="9">
        <f t="shared" si="32"/>
        <v>1</v>
      </c>
      <c r="D643">
        <v>208938</v>
      </c>
      <c r="E643" t="s">
        <v>1042</v>
      </c>
      <c r="H643" s="1">
        <v>468</v>
      </c>
      <c r="I643" s="1">
        <v>468</v>
      </c>
      <c r="L643" s="11">
        <f t="shared" si="30"/>
        <v>468</v>
      </c>
      <c r="M643" s="9">
        <f t="shared" si="31"/>
        <v>1</v>
      </c>
    </row>
    <row r="644" spans="1:13" ht="14.5" x14ac:dyDescent="0.35">
      <c r="A644">
        <v>145423</v>
      </c>
      <c r="B644" t="s">
        <v>1040</v>
      </c>
      <c r="C644" s="9">
        <f t="shared" si="32"/>
        <v>1</v>
      </c>
      <c r="D644">
        <v>116610</v>
      </c>
      <c r="E644" t="s">
        <v>469</v>
      </c>
      <c r="H644" s="1">
        <v>527</v>
      </c>
      <c r="I644" s="1">
        <v>527</v>
      </c>
      <c r="L644" s="11">
        <f t="shared" si="30"/>
        <v>527</v>
      </c>
      <c r="M644" s="9">
        <f t="shared" si="31"/>
        <v>1</v>
      </c>
    </row>
    <row r="645" spans="1:13" ht="14.5" x14ac:dyDescent="0.35">
      <c r="A645">
        <v>145221</v>
      </c>
      <c r="B645" t="s">
        <v>1043</v>
      </c>
      <c r="C645" s="9">
        <f t="shared" si="32"/>
        <v>0.42365201631173538</v>
      </c>
      <c r="D645">
        <v>16058383</v>
      </c>
      <c r="E645" t="s">
        <v>1044</v>
      </c>
      <c r="H645" s="1">
        <v>0</v>
      </c>
      <c r="I645" s="1">
        <v>0</v>
      </c>
      <c r="L645" s="11">
        <f t="shared" si="30"/>
        <v>0</v>
      </c>
      <c r="M645" s="9">
        <f t="shared" si="31"/>
        <v>0</v>
      </c>
    </row>
    <row r="646" spans="1:13" ht="14.5" x14ac:dyDescent="0.35">
      <c r="A646">
        <v>145221</v>
      </c>
      <c r="B646" t="s">
        <v>1043</v>
      </c>
      <c r="C646" s="9">
        <f t="shared" si="32"/>
        <v>0.42365201631173538</v>
      </c>
      <c r="D646">
        <v>17023664</v>
      </c>
      <c r="E646" t="s">
        <v>1045</v>
      </c>
      <c r="H646" s="1">
        <v>54</v>
      </c>
      <c r="I646" s="1">
        <v>69</v>
      </c>
      <c r="L646" s="11">
        <f t="shared" si="30"/>
        <v>54</v>
      </c>
      <c r="M646" s="9">
        <f t="shared" si="31"/>
        <v>0.78260869565217395</v>
      </c>
    </row>
    <row r="647" spans="1:13" ht="14.5" x14ac:dyDescent="0.35">
      <c r="A647">
        <v>145221</v>
      </c>
      <c r="B647" t="s">
        <v>1043</v>
      </c>
      <c r="C647" s="9">
        <f t="shared" si="32"/>
        <v>0.42365201631173538</v>
      </c>
      <c r="D647">
        <v>16055384</v>
      </c>
      <c r="E647" t="s">
        <v>1046</v>
      </c>
      <c r="H647" s="1">
        <v>90</v>
      </c>
      <c r="I647" s="1">
        <v>145</v>
      </c>
      <c r="L647" s="11">
        <f t="shared" si="30"/>
        <v>90</v>
      </c>
      <c r="M647" s="9">
        <f t="shared" si="31"/>
        <v>0.62068965517241381</v>
      </c>
    </row>
    <row r="648" spans="1:13" ht="14.5" x14ac:dyDescent="0.35">
      <c r="A648">
        <v>145221</v>
      </c>
      <c r="B648" t="s">
        <v>1043</v>
      </c>
      <c r="C648" s="9">
        <f t="shared" si="32"/>
        <v>0.42365201631173538</v>
      </c>
      <c r="D648">
        <v>115476</v>
      </c>
      <c r="E648" t="s">
        <v>1047</v>
      </c>
      <c r="H648" s="1">
        <v>187</v>
      </c>
      <c r="I648" s="1">
        <v>424</v>
      </c>
      <c r="L648" s="11">
        <f t="shared" si="30"/>
        <v>187</v>
      </c>
      <c r="M648" s="9">
        <f t="shared" si="31"/>
        <v>0.44103773584905659</v>
      </c>
    </row>
    <row r="649" spans="1:13" ht="14.5" x14ac:dyDescent="0.35">
      <c r="A649">
        <v>145221</v>
      </c>
      <c r="B649" t="s">
        <v>1043</v>
      </c>
      <c r="C649" s="9">
        <f t="shared" si="32"/>
        <v>0.42365201631173538</v>
      </c>
      <c r="D649">
        <v>115479</v>
      </c>
      <c r="E649" t="s">
        <v>1048</v>
      </c>
      <c r="H649" s="1">
        <v>175</v>
      </c>
      <c r="I649" s="1">
        <v>479</v>
      </c>
      <c r="L649" s="11">
        <f t="shared" si="30"/>
        <v>175</v>
      </c>
      <c r="M649" s="9">
        <f t="shared" si="31"/>
        <v>0.3653444676409186</v>
      </c>
    </row>
    <row r="650" spans="1:13" ht="14.5" x14ac:dyDescent="0.35">
      <c r="A650">
        <v>145221</v>
      </c>
      <c r="B650" t="s">
        <v>1043</v>
      </c>
      <c r="C650" s="9">
        <f t="shared" si="32"/>
        <v>0.42365201631173538</v>
      </c>
      <c r="D650">
        <v>115478</v>
      </c>
      <c r="E650" t="s">
        <v>1049</v>
      </c>
      <c r="H650" s="1">
        <v>230</v>
      </c>
      <c r="I650" s="1">
        <v>515</v>
      </c>
      <c r="L650" s="11">
        <f t="shared" si="30"/>
        <v>230</v>
      </c>
      <c r="M650" s="9">
        <f t="shared" si="31"/>
        <v>0.44660194174757284</v>
      </c>
    </row>
    <row r="651" spans="1:13" ht="14.5" x14ac:dyDescent="0.35">
      <c r="A651">
        <v>145221</v>
      </c>
      <c r="B651" t="s">
        <v>1043</v>
      </c>
      <c r="C651" s="9">
        <f t="shared" si="32"/>
        <v>0.42365201631173538</v>
      </c>
      <c r="D651">
        <v>115477</v>
      </c>
      <c r="E651" t="s">
        <v>1050</v>
      </c>
      <c r="H651" s="1">
        <v>199</v>
      </c>
      <c r="I651" s="1">
        <v>575</v>
      </c>
      <c r="L651" s="11">
        <f t="shared" si="30"/>
        <v>199</v>
      </c>
      <c r="M651" s="9">
        <f t="shared" si="31"/>
        <v>0.34608695652173915</v>
      </c>
    </row>
    <row r="652" spans="1:13" ht="14.5" x14ac:dyDescent="0.35">
      <c r="A652">
        <v>145309</v>
      </c>
      <c r="B652" t="s">
        <v>1051</v>
      </c>
      <c r="C652" s="9">
        <f t="shared" si="32"/>
        <v>0.40552995391705071</v>
      </c>
      <c r="D652">
        <v>116133</v>
      </c>
      <c r="E652" t="s">
        <v>1052</v>
      </c>
      <c r="H652" s="1">
        <v>88</v>
      </c>
      <c r="I652" s="1">
        <v>217</v>
      </c>
      <c r="L652" s="11">
        <f t="shared" si="30"/>
        <v>88</v>
      </c>
      <c r="M652" s="9">
        <f t="shared" si="31"/>
        <v>0.40552995391705071</v>
      </c>
    </row>
    <row r="653" spans="1:13" ht="14.5" x14ac:dyDescent="0.35">
      <c r="A653">
        <v>145512</v>
      </c>
      <c r="B653" t="s">
        <v>1053</v>
      </c>
      <c r="C653" s="9">
        <f t="shared" si="32"/>
        <v>0.37037037037037035</v>
      </c>
      <c r="D653">
        <v>116950</v>
      </c>
      <c r="E653" t="s">
        <v>1054</v>
      </c>
      <c r="H653" s="1">
        <v>10</v>
      </c>
      <c r="I653" s="1">
        <v>27</v>
      </c>
      <c r="L653" s="11">
        <f t="shared" si="30"/>
        <v>10</v>
      </c>
      <c r="M653" s="9">
        <f t="shared" si="31"/>
        <v>0.37037037037037035</v>
      </c>
    </row>
    <row r="654" spans="1:13" ht="14.5" x14ac:dyDescent="0.35">
      <c r="A654">
        <v>145377</v>
      </c>
      <c r="B654" t="s">
        <v>1055</v>
      </c>
      <c r="C654" s="9">
        <f t="shared" si="32"/>
        <v>0.32467532467532467</v>
      </c>
      <c r="D654">
        <v>116398</v>
      </c>
      <c r="E654" t="s">
        <v>1056</v>
      </c>
      <c r="H654" s="1">
        <v>50</v>
      </c>
      <c r="I654" s="1">
        <v>154</v>
      </c>
      <c r="L654" s="11">
        <f t="shared" si="30"/>
        <v>50</v>
      </c>
      <c r="M654" s="9">
        <f t="shared" si="31"/>
        <v>0.32467532467532467</v>
      </c>
    </row>
    <row r="655" spans="1:13" ht="14.5" x14ac:dyDescent="0.35">
      <c r="A655">
        <v>145289</v>
      </c>
      <c r="B655" t="s">
        <v>1057</v>
      </c>
      <c r="C655" s="9">
        <f t="shared" si="32"/>
        <v>0.14609929078014183</v>
      </c>
      <c r="D655">
        <v>116044</v>
      </c>
      <c r="E655" t="s">
        <v>1058</v>
      </c>
      <c r="H655" s="1">
        <v>103</v>
      </c>
      <c r="I655" s="1">
        <v>705</v>
      </c>
      <c r="L655" s="11">
        <f t="shared" si="30"/>
        <v>103</v>
      </c>
      <c r="M655" s="9">
        <f t="shared" si="31"/>
        <v>0.14609929078014183</v>
      </c>
    </row>
    <row r="656" spans="1:13" ht="14.5" x14ac:dyDescent="0.35">
      <c r="A656">
        <v>145473</v>
      </c>
      <c r="B656" t="s">
        <v>1059</v>
      </c>
      <c r="C656" s="9">
        <f t="shared" si="32"/>
        <v>0.69306930693069302</v>
      </c>
      <c r="D656">
        <v>17023422</v>
      </c>
      <c r="E656" t="s">
        <v>1060</v>
      </c>
      <c r="H656" s="1">
        <v>0</v>
      </c>
      <c r="I656" s="1">
        <v>0</v>
      </c>
      <c r="L656" s="11">
        <f t="shared" si="30"/>
        <v>0</v>
      </c>
      <c r="M656" s="9">
        <f t="shared" si="31"/>
        <v>0</v>
      </c>
    </row>
    <row r="657" spans="1:13" ht="14.5" x14ac:dyDescent="0.35">
      <c r="A657">
        <v>145473</v>
      </c>
      <c r="B657" t="s">
        <v>1059</v>
      </c>
      <c r="C657" s="9">
        <f t="shared" si="32"/>
        <v>0.69306930693069302</v>
      </c>
      <c r="D657">
        <v>17023330</v>
      </c>
      <c r="E657" t="s">
        <v>1061</v>
      </c>
      <c r="H657" s="1">
        <v>9</v>
      </c>
      <c r="I657" s="1">
        <v>13</v>
      </c>
      <c r="L657" s="11">
        <f t="shared" si="30"/>
        <v>9</v>
      </c>
      <c r="M657" s="9">
        <f t="shared" si="31"/>
        <v>0.69230769230769229</v>
      </c>
    </row>
    <row r="658" spans="1:13" ht="14.5" x14ac:dyDescent="0.35">
      <c r="A658">
        <v>145473</v>
      </c>
      <c r="B658" t="s">
        <v>1059</v>
      </c>
      <c r="C658" s="9">
        <f t="shared" si="32"/>
        <v>0.69306930693069302</v>
      </c>
      <c r="D658">
        <v>214089</v>
      </c>
      <c r="E658" t="s">
        <v>1062</v>
      </c>
      <c r="H658" s="1">
        <v>14</v>
      </c>
      <c r="I658" s="1">
        <v>16</v>
      </c>
      <c r="L658" s="11">
        <f t="shared" si="30"/>
        <v>14</v>
      </c>
      <c r="M658" s="9">
        <f t="shared" si="31"/>
        <v>0.875</v>
      </c>
    </row>
    <row r="659" spans="1:13" ht="14.5" x14ac:dyDescent="0.35">
      <c r="A659">
        <v>145473</v>
      </c>
      <c r="B659" t="s">
        <v>1059</v>
      </c>
      <c r="C659" s="9">
        <f t="shared" si="32"/>
        <v>0.69306930693069302</v>
      </c>
      <c r="D659">
        <v>116770</v>
      </c>
      <c r="E659" t="s">
        <v>1063</v>
      </c>
      <c r="H659" s="1">
        <v>47</v>
      </c>
      <c r="I659" s="1">
        <v>72</v>
      </c>
      <c r="L659" s="11">
        <f t="shared" si="30"/>
        <v>47</v>
      </c>
      <c r="M659" s="9">
        <f t="shared" si="31"/>
        <v>0.65277777777777779</v>
      </c>
    </row>
    <row r="660" spans="1:13" ht="14.5" x14ac:dyDescent="0.35">
      <c r="A660">
        <v>145416</v>
      </c>
      <c r="B660" t="s">
        <v>1064</v>
      </c>
      <c r="C660" s="9">
        <f t="shared" si="32"/>
        <v>0.87487969201154958</v>
      </c>
      <c r="D660">
        <v>16029227</v>
      </c>
      <c r="E660" t="s">
        <v>1065</v>
      </c>
      <c r="H660" s="1">
        <v>174</v>
      </c>
      <c r="I660" s="1">
        <v>188</v>
      </c>
      <c r="L660" s="11">
        <f t="shared" si="30"/>
        <v>174</v>
      </c>
      <c r="M660" s="9">
        <f t="shared" si="31"/>
        <v>0.92553191489361697</v>
      </c>
    </row>
    <row r="661" spans="1:13" ht="14.5" x14ac:dyDescent="0.35">
      <c r="A661">
        <v>145416</v>
      </c>
      <c r="B661" t="s">
        <v>1064</v>
      </c>
      <c r="C661" s="9">
        <f t="shared" si="32"/>
        <v>0.87487969201154958</v>
      </c>
      <c r="D661">
        <v>116637</v>
      </c>
      <c r="E661" t="s">
        <v>1066</v>
      </c>
      <c r="H661" s="1">
        <v>232</v>
      </c>
      <c r="I661" s="1">
        <v>239</v>
      </c>
      <c r="L661" s="11">
        <f t="shared" si="30"/>
        <v>232</v>
      </c>
      <c r="M661" s="9">
        <f t="shared" si="31"/>
        <v>0.97071129707112969</v>
      </c>
    </row>
    <row r="662" spans="1:13" ht="14.5" x14ac:dyDescent="0.35">
      <c r="A662">
        <v>145416</v>
      </c>
      <c r="B662" t="s">
        <v>1064</v>
      </c>
      <c r="C662" s="9">
        <f t="shared" si="32"/>
        <v>0.87487969201154958</v>
      </c>
      <c r="D662">
        <v>116591</v>
      </c>
      <c r="E662" t="s">
        <v>1067</v>
      </c>
      <c r="H662" s="1">
        <v>219</v>
      </c>
      <c r="I662" s="1">
        <v>255</v>
      </c>
      <c r="L662" s="11">
        <f t="shared" si="30"/>
        <v>219</v>
      </c>
      <c r="M662" s="9">
        <f t="shared" si="31"/>
        <v>0.85882352941176465</v>
      </c>
    </row>
    <row r="663" spans="1:13" ht="14.5" x14ac:dyDescent="0.35">
      <c r="A663">
        <v>145416</v>
      </c>
      <c r="B663" t="s">
        <v>1064</v>
      </c>
      <c r="C663" s="9">
        <f t="shared" si="32"/>
        <v>0.87487969201154958</v>
      </c>
      <c r="D663">
        <v>116592</v>
      </c>
      <c r="E663" t="s">
        <v>1068</v>
      </c>
      <c r="H663" s="1">
        <v>284</v>
      </c>
      <c r="I663" s="1">
        <v>357</v>
      </c>
      <c r="L663" s="11">
        <f t="shared" si="30"/>
        <v>284</v>
      </c>
      <c r="M663" s="9">
        <f t="shared" si="31"/>
        <v>0.79551820728291311</v>
      </c>
    </row>
    <row r="664" spans="1:13" ht="14.5" x14ac:dyDescent="0.35">
      <c r="A664">
        <v>145196</v>
      </c>
      <c r="B664" t="s">
        <v>1069</v>
      </c>
      <c r="C664" s="9">
        <f t="shared" si="32"/>
        <v>0.76599222228484476</v>
      </c>
      <c r="D664">
        <v>233440</v>
      </c>
      <c r="E664" t="s">
        <v>1070</v>
      </c>
      <c r="H664" s="1">
        <v>0</v>
      </c>
      <c r="I664" s="1">
        <v>0</v>
      </c>
      <c r="L664" s="11">
        <f t="shared" si="30"/>
        <v>0</v>
      </c>
      <c r="M664" s="9">
        <f t="shared" si="31"/>
        <v>0</v>
      </c>
    </row>
    <row r="665" spans="1:13" ht="14.5" x14ac:dyDescent="0.35">
      <c r="A665">
        <v>145196</v>
      </c>
      <c r="B665" t="s">
        <v>1069</v>
      </c>
      <c r="C665" s="9">
        <f t="shared" si="32"/>
        <v>0.76599222228484476</v>
      </c>
      <c r="D665">
        <v>233441</v>
      </c>
      <c r="E665" t="s">
        <v>1071</v>
      </c>
      <c r="H665" s="1">
        <v>121</v>
      </c>
      <c r="I665" s="1">
        <v>121</v>
      </c>
      <c r="L665" s="11">
        <f t="shared" si="30"/>
        <v>121</v>
      </c>
      <c r="M665" s="9">
        <f t="shared" si="31"/>
        <v>1</v>
      </c>
    </row>
    <row r="666" spans="1:13" ht="14.5" x14ac:dyDescent="0.35">
      <c r="A666">
        <v>145196</v>
      </c>
      <c r="B666" t="s">
        <v>1069</v>
      </c>
      <c r="C666" s="9">
        <f t="shared" si="32"/>
        <v>0.76599222228484476</v>
      </c>
      <c r="D666">
        <v>115266</v>
      </c>
      <c r="E666" t="s">
        <v>1072</v>
      </c>
      <c r="H666" s="1">
        <v>164</v>
      </c>
      <c r="I666" s="1">
        <v>218</v>
      </c>
      <c r="L666" s="11">
        <f t="shared" si="30"/>
        <v>164</v>
      </c>
      <c r="M666" s="9">
        <f t="shared" si="31"/>
        <v>0.75229357798165142</v>
      </c>
    </row>
    <row r="667" spans="1:13" ht="14.5" x14ac:dyDescent="0.35">
      <c r="A667">
        <v>145196</v>
      </c>
      <c r="B667" t="s">
        <v>1069</v>
      </c>
      <c r="C667" s="9">
        <f t="shared" si="32"/>
        <v>0.76599222228484476</v>
      </c>
      <c r="D667">
        <v>115294</v>
      </c>
      <c r="E667" t="s">
        <v>1073</v>
      </c>
      <c r="H667" s="1">
        <v>244</v>
      </c>
      <c r="I667" s="1">
        <v>244</v>
      </c>
      <c r="L667" s="11">
        <f t="shared" si="30"/>
        <v>244</v>
      </c>
      <c r="M667" s="9">
        <f t="shared" si="31"/>
        <v>1</v>
      </c>
    </row>
    <row r="668" spans="1:13" ht="14.5" x14ac:dyDescent="0.35">
      <c r="A668">
        <v>145196</v>
      </c>
      <c r="B668" t="s">
        <v>1069</v>
      </c>
      <c r="C668" s="9">
        <f t="shared" si="32"/>
        <v>0.76599222228484476</v>
      </c>
      <c r="D668">
        <v>115265</v>
      </c>
      <c r="E668" t="s">
        <v>1074</v>
      </c>
      <c r="H668" s="1">
        <v>343</v>
      </c>
      <c r="I668" s="1">
        <v>343</v>
      </c>
      <c r="L668" s="11">
        <f t="shared" si="30"/>
        <v>343</v>
      </c>
      <c r="M668" s="9">
        <f t="shared" si="31"/>
        <v>1</v>
      </c>
    </row>
    <row r="669" spans="1:13" ht="14.5" x14ac:dyDescent="0.35">
      <c r="A669">
        <v>145196</v>
      </c>
      <c r="B669" t="s">
        <v>1069</v>
      </c>
      <c r="C669" s="9">
        <f t="shared" si="32"/>
        <v>0.76599222228484476</v>
      </c>
      <c r="D669">
        <v>222944</v>
      </c>
      <c r="E669" t="s">
        <v>1075</v>
      </c>
      <c r="H669" s="1">
        <v>137</v>
      </c>
      <c r="I669" s="1">
        <v>345</v>
      </c>
      <c r="L669" s="11">
        <f t="shared" si="30"/>
        <v>137</v>
      </c>
      <c r="M669" s="9">
        <f t="shared" si="31"/>
        <v>0.39710144927536234</v>
      </c>
    </row>
    <row r="670" spans="1:13" ht="14.5" x14ac:dyDescent="0.35">
      <c r="A670">
        <v>145196</v>
      </c>
      <c r="B670" t="s">
        <v>1069</v>
      </c>
      <c r="C670" s="9">
        <f t="shared" si="32"/>
        <v>0.76599222228484476</v>
      </c>
      <c r="D670">
        <v>115257</v>
      </c>
      <c r="E670" t="s">
        <v>1076</v>
      </c>
      <c r="H670" s="1">
        <v>347</v>
      </c>
      <c r="I670" s="1">
        <v>347</v>
      </c>
      <c r="L670" s="11">
        <f t="shared" si="30"/>
        <v>347</v>
      </c>
      <c r="M670" s="9">
        <f t="shared" si="31"/>
        <v>1</v>
      </c>
    </row>
    <row r="671" spans="1:13" ht="14.5" x14ac:dyDescent="0.35">
      <c r="A671">
        <v>145196</v>
      </c>
      <c r="B671" t="s">
        <v>1069</v>
      </c>
      <c r="C671" s="9">
        <f t="shared" si="32"/>
        <v>0.76599222228484476</v>
      </c>
      <c r="D671">
        <v>115306</v>
      </c>
      <c r="E671" t="s">
        <v>1077</v>
      </c>
      <c r="H671" s="1">
        <v>369</v>
      </c>
      <c r="I671" s="1">
        <v>369</v>
      </c>
      <c r="L671" s="11">
        <f t="shared" si="30"/>
        <v>369</v>
      </c>
      <c r="M671" s="9">
        <f t="shared" si="31"/>
        <v>1</v>
      </c>
    </row>
    <row r="672" spans="1:13" ht="14.5" x14ac:dyDescent="0.35">
      <c r="A672">
        <v>145196</v>
      </c>
      <c r="B672" t="s">
        <v>1069</v>
      </c>
      <c r="C672" s="9">
        <f t="shared" si="32"/>
        <v>0.76599222228484476</v>
      </c>
      <c r="D672">
        <v>115269</v>
      </c>
      <c r="E672" t="s">
        <v>1078</v>
      </c>
      <c r="H672" s="1">
        <v>333</v>
      </c>
      <c r="I672" s="1">
        <v>392</v>
      </c>
      <c r="L672" s="11">
        <f t="shared" si="30"/>
        <v>333</v>
      </c>
      <c r="M672" s="9">
        <f t="shared" si="31"/>
        <v>0.84948979591836737</v>
      </c>
    </row>
    <row r="673" spans="1:13" ht="14.5" x14ac:dyDescent="0.35">
      <c r="A673">
        <v>145196</v>
      </c>
      <c r="B673" t="s">
        <v>1069</v>
      </c>
      <c r="C673" s="9">
        <f t="shared" si="32"/>
        <v>0.76599222228484476</v>
      </c>
      <c r="D673">
        <v>16028604</v>
      </c>
      <c r="E673" t="s">
        <v>1079</v>
      </c>
      <c r="H673" s="1">
        <v>120</v>
      </c>
      <c r="I673" s="1">
        <v>403</v>
      </c>
      <c r="L673" s="11">
        <f t="shared" si="30"/>
        <v>120</v>
      </c>
      <c r="M673" s="9">
        <f t="shared" si="31"/>
        <v>0.29776674937965258</v>
      </c>
    </row>
    <row r="674" spans="1:13" ht="14.5" x14ac:dyDescent="0.35">
      <c r="A674">
        <v>145196</v>
      </c>
      <c r="B674" t="s">
        <v>1069</v>
      </c>
      <c r="C674" s="9">
        <f t="shared" si="32"/>
        <v>0.76599222228484476</v>
      </c>
      <c r="D674">
        <v>115305</v>
      </c>
      <c r="E674" t="s">
        <v>1080</v>
      </c>
      <c r="H674" s="1">
        <v>414</v>
      </c>
      <c r="I674" s="1">
        <v>416</v>
      </c>
      <c r="L674" s="11">
        <f t="shared" si="30"/>
        <v>414</v>
      </c>
      <c r="M674" s="9">
        <f t="shared" si="31"/>
        <v>0.99519230769230771</v>
      </c>
    </row>
    <row r="675" spans="1:13" ht="14.5" x14ac:dyDescent="0.35">
      <c r="A675">
        <v>145196</v>
      </c>
      <c r="B675" t="s">
        <v>1069</v>
      </c>
      <c r="C675" s="9">
        <f t="shared" si="32"/>
        <v>0.76599222228484476</v>
      </c>
      <c r="D675">
        <v>115259</v>
      </c>
      <c r="E675" t="s">
        <v>1081</v>
      </c>
      <c r="H675" s="1">
        <v>230</v>
      </c>
      <c r="I675" s="1">
        <v>450</v>
      </c>
      <c r="L675" s="11">
        <f t="shared" si="30"/>
        <v>230</v>
      </c>
      <c r="M675" s="9">
        <f t="shared" si="31"/>
        <v>0.51111111111111107</v>
      </c>
    </row>
    <row r="676" spans="1:13" ht="14.5" x14ac:dyDescent="0.35">
      <c r="A676">
        <v>145196</v>
      </c>
      <c r="B676" t="s">
        <v>1069</v>
      </c>
      <c r="C676" s="9">
        <f t="shared" si="32"/>
        <v>0.76599222228484476</v>
      </c>
      <c r="D676">
        <v>115236</v>
      </c>
      <c r="E676" t="s">
        <v>1082</v>
      </c>
      <c r="H676" s="1">
        <v>400</v>
      </c>
      <c r="I676" s="1">
        <v>467</v>
      </c>
      <c r="L676" s="11">
        <f t="shared" si="30"/>
        <v>400</v>
      </c>
      <c r="M676" s="9">
        <f t="shared" si="31"/>
        <v>0.85653104925053536</v>
      </c>
    </row>
    <row r="677" spans="1:13" ht="14.5" x14ac:dyDescent="0.35">
      <c r="A677">
        <v>145196</v>
      </c>
      <c r="B677" t="s">
        <v>1069</v>
      </c>
      <c r="C677" s="9">
        <f t="shared" si="32"/>
        <v>0.76599222228484476</v>
      </c>
      <c r="D677">
        <v>115231</v>
      </c>
      <c r="E677" t="s">
        <v>1083</v>
      </c>
      <c r="H677" s="1">
        <v>377</v>
      </c>
      <c r="I677" s="1">
        <v>475</v>
      </c>
      <c r="L677" s="11">
        <f t="shared" si="30"/>
        <v>377</v>
      </c>
      <c r="M677" s="9">
        <f t="shared" si="31"/>
        <v>0.79368421052631577</v>
      </c>
    </row>
    <row r="678" spans="1:13" ht="14.5" x14ac:dyDescent="0.35">
      <c r="A678">
        <v>145196</v>
      </c>
      <c r="B678" t="s">
        <v>1069</v>
      </c>
      <c r="C678" s="9">
        <f t="shared" si="32"/>
        <v>0.76599222228484476</v>
      </c>
      <c r="D678">
        <v>115237</v>
      </c>
      <c r="E678" t="s">
        <v>1084</v>
      </c>
      <c r="H678" s="1">
        <v>287</v>
      </c>
      <c r="I678" s="1">
        <v>486</v>
      </c>
      <c r="L678" s="11">
        <f t="shared" si="30"/>
        <v>287</v>
      </c>
      <c r="M678" s="9">
        <f t="shared" si="31"/>
        <v>0.59053497942386834</v>
      </c>
    </row>
    <row r="679" spans="1:13" ht="14.5" x14ac:dyDescent="0.35">
      <c r="A679">
        <v>145196</v>
      </c>
      <c r="B679" t="s">
        <v>1069</v>
      </c>
      <c r="C679" s="9">
        <f t="shared" si="32"/>
        <v>0.76599222228484476</v>
      </c>
      <c r="D679">
        <v>115293</v>
      </c>
      <c r="E679" t="s">
        <v>1085</v>
      </c>
      <c r="H679" s="1">
        <v>487</v>
      </c>
      <c r="I679" s="1">
        <v>487</v>
      </c>
      <c r="L679" s="11">
        <f t="shared" si="30"/>
        <v>487</v>
      </c>
      <c r="M679" s="9">
        <f t="shared" si="31"/>
        <v>1</v>
      </c>
    </row>
    <row r="680" spans="1:13" ht="14.5" x14ac:dyDescent="0.35">
      <c r="A680">
        <v>145196</v>
      </c>
      <c r="B680" t="s">
        <v>1069</v>
      </c>
      <c r="C680" s="9">
        <f t="shared" si="32"/>
        <v>0.76599222228484476</v>
      </c>
      <c r="D680">
        <v>115244</v>
      </c>
      <c r="E680" t="s">
        <v>1086</v>
      </c>
      <c r="H680" s="1">
        <v>196</v>
      </c>
      <c r="I680" s="1">
        <v>487</v>
      </c>
      <c r="L680" s="11">
        <f t="shared" si="30"/>
        <v>196</v>
      </c>
      <c r="M680" s="9">
        <f t="shared" si="31"/>
        <v>0.40246406570841892</v>
      </c>
    </row>
    <row r="681" spans="1:13" ht="14.5" x14ac:dyDescent="0.35">
      <c r="A681">
        <v>145196</v>
      </c>
      <c r="B681" t="s">
        <v>1069</v>
      </c>
      <c r="C681" s="9">
        <f t="shared" si="32"/>
        <v>0.76599222228484476</v>
      </c>
      <c r="D681">
        <v>16048229</v>
      </c>
      <c r="E681" t="s">
        <v>1087</v>
      </c>
      <c r="H681" s="1">
        <v>273</v>
      </c>
      <c r="I681" s="1">
        <v>490</v>
      </c>
      <c r="L681" s="11">
        <f t="shared" si="30"/>
        <v>273</v>
      </c>
      <c r="M681" s="9">
        <f t="shared" si="31"/>
        <v>0.55714285714285716</v>
      </c>
    </row>
    <row r="682" spans="1:13" ht="14.5" x14ac:dyDescent="0.35">
      <c r="A682">
        <v>145196</v>
      </c>
      <c r="B682" t="s">
        <v>1069</v>
      </c>
      <c r="C682" s="9">
        <f t="shared" si="32"/>
        <v>0.76599222228484476</v>
      </c>
      <c r="D682">
        <v>115268</v>
      </c>
      <c r="E682" t="s">
        <v>841</v>
      </c>
      <c r="H682" s="1">
        <v>407</v>
      </c>
      <c r="I682" s="1">
        <v>491</v>
      </c>
      <c r="L682" s="11">
        <f t="shared" si="30"/>
        <v>407</v>
      </c>
      <c r="M682" s="9">
        <f t="shared" si="31"/>
        <v>0.82892057026476573</v>
      </c>
    </row>
    <row r="683" spans="1:13" ht="14.5" x14ac:dyDescent="0.35">
      <c r="A683">
        <v>145196</v>
      </c>
      <c r="B683" t="s">
        <v>1069</v>
      </c>
      <c r="C683" s="9">
        <f t="shared" si="32"/>
        <v>0.76599222228484476</v>
      </c>
      <c r="D683">
        <v>115308</v>
      </c>
      <c r="E683" t="s">
        <v>1088</v>
      </c>
      <c r="H683" s="1">
        <v>303</v>
      </c>
      <c r="I683" s="1">
        <v>515</v>
      </c>
      <c r="L683" s="11">
        <f t="shared" si="30"/>
        <v>303</v>
      </c>
      <c r="M683" s="9">
        <f t="shared" si="31"/>
        <v>0.5883495145631068</v>
      </c>
    </row>
    <row r="684" spans="1:13" ht="14.5" x14ac:dyDescent="0.35">
      <c r="A684">
        <v>145196</v>
      </c>
      <c r="B684" t="s">
        <v>1069</v>
      </c>
      <c r="C684" s="9">
        <f t="shared" si="32"/>
        <v>0.76599222228484476</v>
      </c>
      <c r="D684">
        <v>115262</v>
      </c>
      <c r="E684" t="s">
        <v>1089</v>
      </c>
      <c r="H684" s="1">
        <v>201</v>
      </c>
      <c r="I684" s="1">
        <v>526</v>
      </c>
      <c r="L684" s="11">
        <f t="shared" si="30"/>
        <v>201</v>
      </c>
      <c r="M684" s="9">
        <f t="shared" si="31"/>
        <v>0.38212927756653992</v>
      </c>
    </row>
    <row r="685" spans="1:13" ht="14.5" x14ac:dyDescent="0.35">
      <c r="A685">
        <v>145196</v>
      </c>
      <c r="B685" t="s">
        <v>1069</v>
      </c>
      <c r="C685" s="9">
        <f t="shared" si="32"/>
        <v>0.76599222228484476</v>
      </c>
      <c r="D685">
        <v>115295</v>
      </c>
      <c r="E685" t="s">
        <v>1090</v>
      </c>
      <c r="H685" s="1">
        <v>512</v>
      </c>
      <c r="I685" s="1">
        <v>535</v>
      </c>
      <c r="L685" s="11">
        <f t="shared" si="30"/>
        <v>512</v>
      </c>
      <c r="M685" s="9">
        <f t="shared" si="31"/>
        <v>0.95700934579439256</v>
      </c>
    </row>
    <row r="686" spans="1:13" ht="14.5" x14ac:dyDescent="0.35">
      <c r="A686">
        <v>145196</v>
      </c>
      <c r="B686" t="s">
        <v>1069</v>
      </c>
      <c r="C686" s="9">
        <f t="shared" si="32"/>
        <v>0.76599222228484476</v>
      </c>
      <c r="D686">
        <v>115310</v>
      </c>
      <c r="E686" t="s">
        <v>1091</v>
      </c>
      <c r="H686" s="1">
        <v>568</v>
      </c>
      <c r="I686" s="1">
        <v>568</v>
      </c>
      <c r="L686" s="11">
        <f t="shared" si="30"/>
        <v>568</v>
      </c>
      <c r="M686" s="9">
        <f t="shared" si="31"/>
        <v>1</v>
      </c>
    </row>
    <row r="687" spans="1:13" ht="14.5" x14ac:dyDescent="0.35">
      <c r="A687">
        <v>145196</v>
      </c>
      <c r="B687" t="s">
        <v>1069</v>
      </c>
      <c r="C687" s="9">
        <f t="shared" si="32"/>
        <v>0.76599222228484476</v>
      </c>
      <c r="D687">
        <v>115240</v>
      </c>
      <c r="E687" t="s">
        <v>1092</v>
      </c>
      <c r="H687" s="1">
        <v>586</v>
      </c>
      <c r="I687" s="1">
        <v>586</v>
      </c>
      <c r="L687" s="11">
        <f t="shared" si="30"/>
        <v>586</v>
      </c>
      <c r="M687" s="9">
        <f t="shared" si="31"/>
        <v>1</v>
      </c>
    </row>
    <row r="688" spans="1:13" ht="14.5" x14ac:dyDescent="0.35">
      <c r="A688">
        <v>145196</v>
      </c>
      <c r="B688" t="s">
        <v>1069</v>
      </c>
      <c r="C688" s="9">
        <f t="shared" si="32"/>
        <v>0.76599222228484476</v>
      </c>
      <c r="D688">
        <v>115298</v>
      </c>
      <c r="E688" t="s">
        <v>454</v>
      </c>
      <c r="H688" s="1">
        <v>544</v>
      </c>
      <c r="I688" s="1">
        <v>609</v>
      </c>
      <c r="L688" s="11">
        <f t="shared" si="30"/>
        <v>544</v>
      </c>
      <c r="M688" s="9">
        <f t="shared" si="31"/>
        <v>0.89326765188834156</v>
      </c>
    </row>
    <row r="689" spans="1:13" ht="14.5" x14ac:dyDescent="0.35">
      <c r="A689">
        <v>145196</v>
      </c>
      <c r="B689" t="s">
        <v>1069</v>
      </c>
      <c r="C689" s="9">
        <f t="shared" si="32"/>
        <v>0.76599222228484476</v>
      </c>
      <c r="D689">
        <v>115261</v>
      </c>
      <c r="E689" t="s">
        <v>1093</v>
      </c>
      <c r="H689" s="1">
        <v>304</v>
      </c>
      <c r="I689" s="1">
        <v>645</v>
      </c>
      <c r="L689" s="11">
        <f t="shared" si="30"/>
        <v>304</v>
      </c>
      <c r="M689" s="9">
        <f t="shared" si="31"/>
        <v>0.47131782945736433</v>
      </c>
    </row>
    <row r="690" spans="1:13" ht="14.5" x14ac:dyDescent="0.35">
      <c r="A690">
        <v>145196</v>
      </c>
      <c r="B690" t="s">
        <v>1069</v>
      </c>
      <c r="C690" s="9">
        <f t="shared" si="32"/>
        <v>0.76599222228484476</v>
      </c>
      <c r="D690">
        <v>115311</v>
      </c>
      <c r="E690" t="s">
        <v>939</v>
      </c>
      <c r="H690" s="1">
        <v>554</v>
      </c>
      <c r="I690" s="1">
        <v>656</v>
      </c>
      <c r="L690" s="11">
        <f t="shared" si="30"/>
        <v>554</v>
      </c>
      <c r="M690" s="9">
        <f t="shared" si="31"/>
        <v>0.84451219512195119</v>
      </c>
    </row>
    <row r="691" spans="1:13" ht="14.5" x14ac:dyDescent="0.35">
      <c r="A691">
        <v>145196</v>
      </c>
      <c r="B691" t="s">
        <v>1069</v>
      </c>
      <c r="C691" s="9">
        <f t="shared" si="32"/>
        <v>0.76599222228484476</v>
      </c>
      <c r="D691">
        <v>17015929</v>
      </c>
      <c r="E691" t="s">
        <v>1094</v>
      </c>
      <c r="H691" s="1">
        <v>620</v>
      </c>
      <c r="I691" s="1">
        <v>677</v>
      </c>
      <c r="L691" s="11">
        <f t="shared" si="30"/>
        <v>620</v>
      </c>
      <c r="M691" s="9">
        <f t="shared" si="31"/>
        <v>0.91580502215657311</v>
      </c>
    </row>
    <row r="692" spans="1:13" ht="14.5" x14ac:dyDescent="0.35">
      <c r="A692">
        <v>145196</v>
      </c>
      <c r="B692" t="s">
        <v>1069</v>
      </c>
      <c r="C692" s="9">
        <f t="shared" si="32"/>
        <v>0.76599222228484476</v>
      </c>
      <c r="D692">
        <v>115233</v>
      </c>
      <c r="E692" t="s">
        <v>396</v>
      </c>
      <c r="H692" s="1">
        <v>650</v>
      </c>
      <c r="I692" s="1">
        <v>693</v>
      </c>
      <c r="L692" s="11">
        <f t="shared" si="30"/>
        <v>650</v>
      </c>
      <c r="M692" s="9">
        <f t="shared" si="31"/>
        <v>0.93795093795093798</v>
      </c>
    </row>
    <row r="693" spans="1:13" ht="14.5" x14ac:dyDescent="0.35">
      <c r="A693">
        <v>145196</v>
      </c>
      <c r="B693" t="s">
        <v>1069</v>
      </c>
      <c r="C693" s="9">
        <f t="shared" si="32"/>
        <v>0.76599222228484476</v>
      </c>
      <c r="D693">
        <v>17019818</v>
      </c>
      <c r="E693" t="s">
        <v>1095</v>
      </c>
      <c r="H693" s="1">
        <v>731</v>
      </c>
      <c r="I693" s="1">
        <v>845</v>
      </c>
      <c r="L693" s="11">
        <f t="shared" ref="L693:L756" si="33">IF(K693="",H693,(MIN(I693,(K693*1.6*I693))))</f>
        <v>731</v>
      </c>
      <c r="M693" s="9">
        <f t="shared" ref="M693:M756" si="34">IF(L693=0,0,(L693/I693))</f>
        <v>0.86508875739644975</v>
      </c>
    </row>
    <row r="694" spans="1:13" ht="14.5" x14ac:dyDescent="0.35">
      <c r="A694">
        <v>145196</v>
      </c>
      <c r="B694" t="s">
        <v>1069</v>
      </c>
      <c r="C694" s="9">
        <f t="shared" si="32"/>
        <v>0.76599222228484476</v>
      </c>
      <c r="D694">
        <v>17015930</v>
      </c>
      <c r="E694" t="s">
        <v>940</v>
      </c>
      <c r="H694" s="1">
        <v>904</v>
      </c>
      <c r="I694" s="1">
        <v>1003</v>
      </c>
      <c r="L694" s="11">
        <f t="shared" si="33"/>
        <v>904</v>
      </c>
      <c r="M694" s="9">
        <f t="shared" si="34"/>
        <v>0.90129611166500501</v>
      </c>
    </row>
    <row r="695" spans="1:13" ht="14.5" x14ac:dyDescent="0.35">
      <c r="A695">
        <v>145196</v>
      </c>
      <c r="B695" t="s">
        <v>1069</v>
      </c>
      <c r="C695" s="9">
        <f t="shared" si="32"/>
        <v>0.76599222228484476</v>
      </c>
      <c r="D695">
        <v>115242</v>
      </c>
      <c r="E695" t="s">
        <v>1096</v>
      </c>
      <c r="H695" s="1">
        <v>808</v>
      </c>
      <c r="I695" s="1">
        <v>1119</v>
      </c>
      <c r="L695" s="11">
        <f t="shared" si="33"/>
        <v>808</v>
      </c>
      <c r="M695" s="9">
        <f t="shared" si="34"/>
        <v>0.72207327971403035</v>
      </c>
    </row>
    <row r="696" spans="1:13" ht="14.5" x14ac:dyDescent="0.35">
      <c r="A696">
        <v>145196</v>
      </c>
      <c r="B696" t="s">
        <v>1069</v>
      </c>
      <c r="C696" s="9">
        <f t="shared" si="32"/>
        <v>0.76599222228484476</v>
      </c>
      <c r="D696">
        <v>115312</v>
      </c>
      <c r="E696" t="s">
        <v>1097</v>
      </c>
      <c r="H696" s="1">
        <v>1057</v>
      </c>
      <c r="I696" s="1">
        <v>1735</v>
      </c>
      <c r="L696" s="11">
        <f t="shared" si="33"/>
        <v>1057</v>
      </c>
      <c r="M696" s="9">
        <f t="shared" si="34"/>
        <v>0.60922190201729109</v>
      </c>
    </row>
    <row r="697" spans="1:13" ht="14.5" x14ac:dyDescent="0.35">
      <c r="A697">
        <v>145340</v>
      </c>
      <c r="B697" t="s">
        <v>1098</v>
      </c>
      <c r="C697" s="9">
        <f t="shared" si="32"/>
        <v>0.19652884124553344</v>
      </c>
      <c r="D697">
        <v>116246</v>
      </c>
      <c r="E697" t="s">
        <v>1099</v>
      </c>
      <c r="H697" s="1">
        <v>92</v>
      </c>
      <c r="I697" s="1">
        <v>468</v>
      </c>
      <c r="L697" s="11">
        <f t="shared" si="33"/>
        <v>92</v>
      </c>
      <c r="M697" s="9">
        <f t="shared" si="34"/>
        <v>0.19658119658119658</v>
      </c>
    </row>
    <row r="698" spans="1:13" ht="14.5" x14ac:dyDescent="0.35">
      <c r="A698">
        <v>145340</v>
      </c>
      <c r="B698" t="s">
        <v>1098</v>
      </c>
      <c r="C698" s="9">
        <f t="shared" si="32"/>
        <v>0.19652884124553344</v>
      </c>
      <c r="D698">
        <v>16020172</v>
      </c>
      <c r="E698" t="s">
        <v>1100</v>
      </c>
      <c r="H698" s="1">
        <v>126</v>
      </c>
      <c r="I698" s="1">
        <v>679</v>
      </c>
      <c r="L698" s="11">
        <f t="shared" si="33"/>
        <v>126</v>
      </c>
      <c r="M698" s="9">
        <f t="shared" si="34"/>
        <v>0.18556701030927836</v>
      </c>
    </row>
    <row r="699" spans="1:13" ht="14.5" x14ac:dyDescent="0.35">
      <c r="A699">
        <v>145340</v>
      </c>
      <c r="B699" t="s">
        <v>1098</v>
      </c>
      <c r="C699" s="9">
        <f t="shared" si="32"/>
        <v>0.19652884124553344</v>
      </c>
      <c r="D699">
        <v>116244</v>
      </c>
      <c r="E699" t="s">
        <v>1101</v>
      </c>
      <c r="H699" s="1">
        <v>167</v>
      </c>
      <c r="I699" s="1">
        <v>812</v>
      </c>
      <c r="L699" s="11">
        <f t="shared" si="33"/>
        <v>167</v>
      </c>
      <c r="M699" s="9">
        <f t="shared" si="34"/>
        <v>0.20566502463054187</v>
      </c>
    </row>
    <row r="700" spans="1:13" ht="14.5" x14ac:dyDescent="0.35">
      <c r="A700">
        <v>145328</v>
      </c>
      <c r="B700" t="s">
        <v>1102</v>
      </c>
      <c r="C700" s="9">
        <f t="shared" si="32"/>
        <v>1</v>
      </c>
      <c r="D700">
        <v>116195</v>
      </c>
      <c r="E700" t="s">
        <v>1103</v>
      </c>
      <c r="H700" s="1">
        <v>314</v>
      </c>
      <c r="I700" s="1">
        <v>314</v>
      </c>
      <c r="L700" s="11">
        <f t="shared" si="33"/>
        <v>314</v>
      </c>
      <c r="M700" s="9">
        <f t="shared" si="34"/>
        <v>1</v>
      </c>
    </row>
    <row r="701" spans="1:13" ht="14.5" x14ac:dyDescent="0.35">
      <c r="A701">
        <v>145310</v>
      </c>
      <c r="B701" t="s">
        <v>1104</v>
      </c>
      <c r="C701" s="9">
        <f t="shared" si="32"/>
        <v>0.82905405405405408</v>
      </c>
      <c r="D701">
        <v>116134</v>
      </c>
      <c r="E701" t="s">
        <v>854</v>
      </c>
      <c r="H701" s="1">
        <v>196</v>
      </c>
      <c r="I701" s="1">
        <v>199</v>
      </c>
      <c r="L701" s="11">
        <f t="shared" si="33"/>
        <v>196</v>
      </c>
      <c r="M701" s="9">
        <f t="shared" si="34"/>
        <v>0.98492462311557794</v>
      </c>
    </row>
    <row r="702" spans="1:13" ht="14.5" x14ac:dyDescent="0.35">
      <c r="A702">
        <v>145310</v>
      </c>
      <c r="B702" t="s">
        <v>1104</v>
      </c>
      <c r="C702" s="9">
        <f t="shared" si="32"/>
        <v>0.82905405405405408</v>
      </c>
      <c r="D702">
        <v>116138</v>
      </c>
      <c r="E702" t="s">
        <v>984</v>
      </c>
      <c r="H702" s="1">
        <v>193</v>
      </c>
      <c r="I702" s="1">
        <v>229</v>
      </c>
      <c r="L702" s="11">
        <f t="shared" si="33"/>
        <v>193</v>
      </c>
      <c r="M702" s="9">
        <f t="shared" si="34"/>
        <v>0.84279475982532748</v>
      </c>
    </row>
    <row r="703" spans="1:13" ht="14.5" x14ac:dyDescent="0.35">
      <c r="A703">
        <v>145310</v>
      </c>
      <c r="B703" t="s">
        <v>1104</v>
      </c>
      <c r="C703" s="9">
        <f t="shared" si="32"/>
        <v>0.82905405405405408</v>
      </c>
      <c r="D703">
        <v>116136</v>
      </c>
      <c r="E703" t="s">
        <v>898</v>
      </c>
      <c r="H703" s="1">
        <v>243</v>
      </c>
      <c r="I703" s="1">
        <v>249</v>
      </c>
      <c r="L703" s="11">
        <f t="shared" si="33"/>
        <v>243</v>
      </c>
      <c r="M703" s="9">
        <f t="shared" si="34"/>
        <v>0.97590361445783136</v>
      </c>
    </row>
    <row r="704" spans="1:13" ht="14.5" x14ac:dyDescent="0.35">
      <c r="A704">
        <v>145310</v>
      </c>
      <c r="B704" t="s">
        <v>1104</v>
      </c>
      <c r="C704" s="9">
        <f t="shared" si="32"/>
        <v>0.82905405405405408</v>
      </c>
      <c r="D704">
        <v>116135</v>
      </c>
      <c r="E704" t="s">
        <v>1105</v>
      </c>
      <c r="H704" s="1">
        <v>270</v>
      </c>
      <c r="I704" s="1">
        <v>341</v>
      </c>
      <c r="L704" s="11">
        <f t="shared" si="33"/>
        <v>270</v>
      </c>
      <c r="M704" s="9">
        <f t="shared" si="34"/>
        <v>0.7917888563049853</v>
      </c>
    </row>
    <row r="705" spans="1:13" ht="14.5" x14ac:dyDescent="0.35">
      <c r="A705">
        <v>145310</v>
      </c>
      <c r="B705" t="s">
        <v>1104</v>
      </c>
      <c r="C705" s="9">
        <f t="shared" si="32"/>
        <v>0.82905405405405408</v>
      </c>
      <c r="D705">
        <v>116137</v>
      </c>
      <c r="E705" t="s">
        <v>1106</v>
      </c>
      <c r="H705" s="1">
        <v>325</v>
      </c>
      <c r="I705" s="1">
        <v>462</v>
      </c>
      <c r="L705" s="11">
        <f t="shared" si="33"/>
        <v>325</v>
      </c>
      <c r="M705" s="9">
        <f t="shared" si="34"/>
        <v>0.70346320346320346</v>
      </c>
    </row>
    <row r="706" spans="1:13" ht="14.5" x14ac:dyDescent="0.35">
      <c r="A706">
        <v>17020764</v>
      </c>
      <c r="B706" t="s">
        <v>1107</v>
      </c>
      <c r="C706" s="9">
        <f t="shared" ref="C706:C769" si="35">SUMIF($B$2:$B$2999,B706,$L$2:$L$2999)/(SUMIF($B$2:$B$2999,B706,$I$2:$I$2999))</f>
        <v>0.60775862068965514</v>
      </c>
      <c r="D706">
        <v>17033197</v>
      </c>
      <c r="E706" t="s">
        <v>1108</v>
      </c>
      <c r="H706" s="1">
        <v>0</v>
      </c>
      <c r="I706" s="1">
        <v>0</v>
      </c>
      <c r="L706" s="11">
        <f t="shared" si="33"/>
        <v>0</v>
      </c>
      <c r="M706" s="9">
        <f t="shared" si="34"/>
        <v>0</v>
      </c>
    </row>
    <row r="707" spans="1:13" ht="14.5" x14ac:dyDescent="0.35">
      <c r="A707">
        <v>17020764</v>
      </c>
      <c r="B707" t="s">
        <v>1107</v>
      </c>
      <c r="C707" s="9">
        <f t="shared" si="35"/>
        <v>0.60775862068965514</v>
      </c>
      <c r="D707">
        <v>17027047</v>
      </c>
      <c r="E707" t="s">
        <v>1109</v>
      </c>
      <c r="H707" s="1">
        <v>158</v>
      </c>
      <c r="I707" s="1">
        <v>264</v>
      </c>
      <c r="L707" s="11">
        <f t="shared" si="33"/>
        <v>158</v>
      </c>
      <c r="M707" s="9">
        <f t="shared" si="34"/>
        <v>0.59848484848484851</v>
      </c>
    </row>
    <row r="708" spans="1:13" ht="14.5" x14ac:dyDescent="0.35">
      <c r="A708">
        <v>17020764</v>
      </c>
      <c r="B708" t="s">
        <v>1107</v>
      </c>
      <c r="C708" s="9">
        <f t="shared" si="35"/>
        <v>0.60775862068965514</v>
      </c>
      <c r="D708">
        <v>17027046</v>
      </c>
      <c r="E708" t="s">
        <v>1110</v>
      </c>
      <c r="H708" s="1">
        <v>185</v>
      </c>
      <c r="I708" s="1">
        <v>299</v>
      </c>
      <c r="L708" s="11">
        <f t="shared" si="33"/>
        <v>185</v>
      </c>
      <c r="M708" s="9">
        <f t="shared" si="34"/>
        <v>0.61872909698996659</v>
      </c>
    </row>
    <row r="709" spans="1:13" ht="14.5" x14ac:dyDescent="0.35">
      <c r="A709">
        <v>17020764</v>
      </c>
      <c r="B709" t="s">
        <v>1107</v>
      </c>
      <c r="C709" s="9">
        <f t="shared" si="35"/>
        <v>0.60775862068965514</v>
      </c>
      <c r="D709">
        <v>17020853</v>
      </c>
      <c r="E709" t="s">
        <v>1111</v>
      </c>
      <c r="H709" s="1">
        <v>362</v>
      </c>
      <c r="I709" s="1">
        <v>597</v>
      </c>
      <c r="L709" s="11">
        <f t="shared" si="33"/>
        <v>362</v>
      </c>
      <c r="M709" s="9">
        <f t="shared" si="34"/>
        <v>0.60636515912897826</v>
      </c>
    </row>
    <row r="710" spans="1:13" ht="14.5" x14ac:dyDescent="0.35">
      <c r="A710">
        <v>145477</v>
      </c>
      <c r="B710" t="s">
        <v>1112</v>
      </c>
      <c r="C710" s="9">
        <f t="shared" si="35"/>
        <v>0.93043478260869561</v>
      </c>
      <c r="D710">
        <v>222946</v>
      </c>
      <c r="E710" t="s">
        <v>1113</v>
      </c>
      <c r="H710" s="1">
        <v>0</v>
      </c>
      <c r="I710" s="1">
        <v>0</v>
      </c>
      <c r="L710" s="11">
        <f t="shared" si="33"/>
        <v>0</v>
      </c>
      <c r="M710" s="9">
        <f t="shared" si="34"/>
        <v>0</v>
      </c>
    </row>
    <row r="711" spans="1:13" ht="14.5" x14ac:dyDescent="0.35">
      <c r="A711">
        <v>145477</v>
      </c>
      <c r="B711" t="s">
        <v>1112</v>
      </c>
      <c r="C711" s="9">
        <f t="shared" si="35"/>
        <v>0.93043478260869561</v>
      </c>
      <c r="D711">
        <v>17023630</v>
      </c>
      <c r="E711" t="s">
        <v>1114</v>
      </c>
      <c r="H711" s="1">
        <v>0</v>
      </c>
      <c r="I711" s="1">
        <v>0</v>
      </c>
      <c r="L711" s="11">
        <f t="shared" si="33"/>
        <v>0</v>
      </c>
      <c r="M711" s="9">
        <f t="shared" si="34"/>
        <v>0</v>
      </c>
    </row>
    <row r="712" spans="1:13" ht="14.5" x14ac:dyDescent="0.35">
      <c r="A712">
        <v>145477</v>
      </c>
      <c r="B712" t="s">
        <v>1112</v>
      </c>
      <c r="C712" s="9">
        <f t="shared" si="35"/>
        <v>0.93043478260869561</v>
      </c>
      <c r="D712">
        <v>116773</v>
      </c>
      <c r="E712" t="s">
        <v>1115</v>
      </c>
      <c r="H712" s="1">
        <v>214</v>
      </c>
      <c r="I712" s="1">
        <v>230</v>
      </c>
      <c r="L712" s="11">
        <f t="shared" si="33"/>
        <v>214</v>
      </c>
      <c r="M712" s="9">
        <f t="shared" si="34"/>
        <v>0.93043478260869561</v>
      </c>
    </row>
    <row r="713" spans="1:13" ht="14.5" x14ac:dyDescent="0.35">
      <c r="A713">
        <v>145222</v>
      </c>
      <c r="B713" t="s">
        <v>1116</v>
      </c>
      <c r="C713" s="9">
        <f t="shared" si="35"/>
        <v>1</v>
      </c>
      <c r="D713">
        <v>115481</v>
      </c>
      <c r="E713" t="s">
        <v>1117</v>
      </c>
      <c r="H713" s="1">
        <v>23</v>
      </c>
      <c r="I713" s="1">
        <v>23</v>
      </c>
      <c r="L713" s="11">
        <f t="shared" si="33"/>
        <v>23</v>
      </c>
      <c r="M713" s="9">
        <f t="shared" si="34"/>
        <v>1</v>
      </c>
    </row>
    <row r="714" spans="1:13" ht="14.5" x14ac:dyDescent="0.35">
      <c r="A714">
        <v>145179</v>
      </c>
      <c r="B714" t="s">
        <v>1118</v>
      </c>
      <c r="C714" s="9">
        <f t="shared" si="35"/>
        <v>9.1892168921689221E-2</v>
      </c>
      <c r="D714">
        <v>16042067</v>
      </c>
      <c r="E714" t="s">
        <v>1119</v>
      </c>
      <c r="H714" s="1">
        <v>0</v>
      </c>
      <c r="I714" s="1">
        <v>0</v>
      </c>
      <c r="L714" s="11">
        <f t="shared" si="33"/>
        <v>0</v>
      </c>
      <c r="M714" s="9">
        <f t="shared" si="34"/>
        <v>0</v>
      </c>
    </row>
    <row r="715" spans="1:13" ht="14.5" x14ac:dyDescent="0.35">
      <c r="A715">
        <v>145179</v>
      </c>
      <c r="B715" t="s">
        <v>1118</v>
      </c>
      <c r="C715" s="9">
        <f t="shared" si="35"/>
        <v>9.1892168921689221E-2</v>
      </c>
      <c r="D715">
        <v>17015597</v>
      </c>
      <c r="E715" t="s">
        <v>1120</v>
      </c>
      <c r="H715" s="1">
        <v>21</v>
      </c>
      <c r="I715" s="1">
        <v>218</v>
      </c>
      <c r="L715" s="11">
        <f t="shared" si="33"/>
        <v>21</v>
      </c>
      <c r="M715" s="9">
        <f t="shared" si="34"/>
        <v>9.6330275229357804E-2</v>
      </c>
    </row>
    <row r="716" spans="1:13" ht="14.5" x14ac:dyDescent="0.35">
      <c r="A716">
        <v>145179</v>
      </c>
      <c r="B716" t="s">
        <v>1118</v>
      </c>
      <c r="C716" s="9">
        <f t="shared" si="35"/>
        <v>9.1892168921689221E-2</v>
      </c>
      <c r="D716">
        <v>17030268</v>
      </c>
      <c r="E716" t="s">
        <v>1121</v>
      </c>
      <c r="H716" s="1">
        <v>36</v>
      </c>
      <c r="I716" s="1">
        <v>378</v>
      </c>
      <c r="L716" s="11">
        <f t="shared" si="33"/>
        <v>36</v>
      </c>
      <c r="M716" s="9">
        <f t="shared" si="34"/>
        <v>9.5238095238095233E-2</v>
      </c>
    </row>
    <row r="717" spans="1:13" ht="14.5" x14ac:dyDescent="0.35">
      <c r="A717">
        <v>145179</v>
      </c>
      <c r="B717" t="s">
        <v>1118</v>
      </c>
      <c r="C717" s="9">
        <f t="shared" si="35"/>
        <v>9.1892168921689221E-2</v>
      </c>
      <c r="D717">
        <v>224629</v>
      </c>
      <c r="E717" t="s">
        <v>1122</v>
      </c>
      <c r="H717" s="1">
        <v>7</v>
      </c>
      <c r="I717" s="1">
        <v>391</v>
      </c>
      <c r="L717" s="11">
        <f t="shared" si="33"/>
        <v>7</v>
      </c>
      <c r="M717" s="9">
        <f t="shared" si="34"/>
        <v>1.7902813299232736E-2</v>
      </c>
    </row>
    <row r="718" spans="1:13" ht="14.5" x14ac:dyDescent="0.35">
      <c r="A718">
        <v>145179</v>
      </c>
      <c r="B718" t="s">
        <v>1118</v>
      </c>
      <c r="C718" s="9">
        <f t="shared" si="35"/>
        <v>9.1892168921689221E-2</v>
      </c>
      <c r="D718">
        <v>114990</v>
      </c>
      <c r="E718" t="s">
        <v>1123</v>
      </c>
      <c r="H718" s="1">
        <v>34</v>
      </c>
      <c r="I718" s="1">
        <v>417</v>
      </c>
      <c r="L718" s="11">
        <f t="shared" si="33"/>
        <v>34</v>
      </c>
      <c r="M718" s="9">
        <f t="shared" si="34"/>
        <v>8.1534772182254203E-2</v>
      </c>
    </row>
    <row r="719" spans="1:13" ht="14.5" x14ac:dyDescent="0.35">
      <c r="A719">
        <v>145179</v>
      </c>
      <c r="B719" t="s">
        <v>1118</v>
      </c>
      <c r="C719" s="9">
        <f t="shared" si="35"/>
        <v>9.1892168921689221E-2</v>
      </c>
      <c r="D719">
        <v>114789</v>
      </c>
      <c r="E719" t="s">
        <v>1124</v>
      </c>
      <c r="H719" s="1">
        <v>48</v>
      </c>
      <c r="I719" s="1">
        <v>435</v>
      </c>
      <c r="L719" s="11">
        <f t="shared" si="33"/>
        <v>48</v>
      </c>
      <c r="M719" s="9">
        <f t="shared" si="34"/>
        <v>0.1103448275862069</v>
      </c>
    </row>
    <row r="720" spans="1:13" ht="14.5" x14ac:dyDescent="0.35">
      <c r="A720">
        <v>145179</v>
      </c>
      <c r="B720" t="s">
        <v>1118</v>
      </c>
      <c r="C720" s="9">
        <f t="shared" si="35"/>
        <v>9.1892168921689221E-2</v>
      </c>
      <c r="D720">
        <v>16029234</v>
      </c>
      <c r="E720" t="s">
        <v>1125</v>
      </c>
      <c r="H720" s="1">
        <v>49</v>
      </c>
      <c r="I720" s="1">
        <v>492</v>
      </c>
      <c r="L720" s="11">
        <f t="shared" si="33"/>
        <v>49</v>
      </c>
      <c r="M720" s="9">
        <f t="shared" si="34"/>
        <v>9.959349593495935E-2</v>
      </c>
    </row>
    <row r="721" spans="1:13" ht="14.5" x14ac:dyDescent="0.35">
      <c r="A721">
        <v>145179</v>
      </c>
      <c r="B721" t="s">
        <v>1118</v>
      </c>
      <c r="C721" s="9">
        <f t="shared" si="35"/>
        <v>9.1892168921689221E-2</v>
      </c>
      <c r="D721">
        <v>114986</v>
      </c>
      <c r="E721" t="s">
        <v>1126</v>
      </c>
      <c r="H721" s="1">
        <v>66</v>
      </c>
      <c r="I721" s="1">
        <v>505</v>
      </c>
      <c r="L721" s="11">
        <f t="shared" si="33"/>
        <v>66</v>
      </c>
      <c r="M721" s="9">
        <f t="shared" si="34"/>
        <v>0.1306930693069307</v>
      </c>
    </row>
    <row r="722" spans="1:13" ht="14.5" x14ac:dyDescent="0.35">
      <c r="A722">
        <v>145179</v>
      </c>
      <c r="B722" t="s">
        <v>1118</v>
      </c>
      <c r="C722" s="9">
        <f t="shared" si="35"/>
        <v>9.1892168921689221E-2</v>
      </c>
      <c r="D722">
        <v>114791</v>
      </c>
      <c r="E722" t="s">
        <v>935</v>
      </c>
      <c r="H722" s="1">
        <v>40</v>
      </c>
      <c r="I722" s="1">
        <v>505</v>
      </c>
      <c r="L722" s="11">
        <f t="shared" si="33"/>
        <v>40</v>
      </c>
      <c r="M722" s="9">
        <f t="shared" si="34"/>
        <v>7.9207920792079209E-2</v>
      </c>
    </row>
    <row r="723" spans="1:13" ht="14.5" x14ac:dyDescent="0.35">
      <c r="A723">
        <v>145179</v>
      </c>
      <c r="B723" t="s">
        <v>1118</v>
      </c>
      <c r="C723" s="9">
        <f t="shared" si="35"/>
        <v>9.1892168921689221E-2</v>
      </c>
      <c r="D723">
        <v>114673</v>
      </c>
      <c r="E723" t="s">
        <v>1127</v>
      </c>
      <c r="H723" s="1">
        <v>38</v>
      </c>
      <c r="I723" s="1">
        <v>515</v>
      </c>
      <c r="L723" s="11">
        <f t="shared" si="33"/>
        <v>38</v>
      </c>
      <c r="M723" s="9">
        <f t="shared" si="34"/>
        <v>7.3786407766990289E-2</v>
      </c>
    </row>
    <row r="724" spans="1:13" ht="14.5" x14ac:dyDescent="0.35">
      <c r="A724">
        <v>145179</v>
      </c>
      <c r="B724" t="s">
        <v>1118</v>
      </c>
      <c r="C724" s="9">
        <f t="shared" si="35"/>
        <v>9.1892168921689221E-2</v>
      </c>
      <c r="D724">
        <v>114695</v>
      </c>
      <c r="E724" t="s">
        <v>666</v>
      </c>
      <c r="H724" s="1">
        <v>71</v>
      </c>
      <c r="I724" s="1">
        <v>530</v>
      </c>
      <c r="L724" s="11">
        <f t="shared" si="33"/>
        <v>71</v>
      </c>
      <c r="M724" s="9">
        <f t="shared" si="34"/>
        <v>0.13396226415094339</v>
      </c>
    </row>
    <row r="725" spans="1:13" ht="14.5" x14ac:dyDescent="0.35">
      <c r="A725">
        <v>145179</v>
      </c>
      <c r="B725" t="s">
        <v>1118</v>
      </c>
      <c r="C725" s="9">
        <f t="shared" si="35"/>
        <v>9.1892168921689221E-2</v>
      </c>
      <c r="D725">
        <v>114788</v>
      </c>
      <c r="E725" t="s">
        <v>1128</v>
      </c>
      <c r="H725" s="1">
        <v>40</v>
      </c>
      <c r="I725" s="1">
        <v>555</v>
      </c>
      <c r="L725" s="11">
        <f t="shared" si="33"/>
        <v>40</v>
      </c>
      <c r="M725" s="9">
        <f t="shared" si="34"/>
        <v>7.2072072072072071E-2</v>
      </c>
    </row>
    <row r="726" spans="1:13" ht="14.5" x14ac:dyDescent="0.35">
      <c r="A726">
        <v>145179</v>
      </c>
      <c r="B726" t="s">
        <v>1118</v>
      </c>
      <c r="C726" s="9">
        <f t="shared" si="35"/>
        <v>9.1892168921689221E-2</v>
      </c>
      <c r="D726">
        <v>114786</v>
      </c>
      <c r="E726" t="s">
        <v>1129</v>
      </c>
      <c r="H726" s="1">
        <v>110</v>
      </c>
      <c r="I726" s="1">
        <v>566</v>
      </c>
      <c r="L726" s="11">
        <f t="shared" si="33"/>
        <v>110</v>
      </c>
      <c r="M726" s="9">
        <f t="shared" si="34"/>
        <v>0.19434628975265017</v>
      </c>
    </row>
    <row r="727" spans="1:13" ht="14.5" x14ac:dyDescent="0.35">
      <c r="A727">
        <v>145179</v>
      </c>
      <c r="B727" t="s">
        <v>1118</v>
      </c>
      <c r="C727" s="9">
        <f t="shared" si="35"/>
        <v>9.1892168921689221E-2</v>
      </c>
      <c r="D727">
        <v>114784</v>
      </c>
      <c r="E727" t="s">
        <v>1130</v>
      </c>
      <c r="H727" s="1">
        <v>150</v>
      </c>
      <c r="I727" s="1">
        <v>586</v>
      </c>
      <c r="L727" s="11">
        <f t="shared" si="33"/>
        <v>150</v>
      </c>
      <c r="M727" s="9">
        <f t="shared" si="34"/>
        <v>0.25597269624573377</v>
      </c>
    </row>
    <row r="728" spans="1:13" ht="14.5" x14ac:dyDescent="0.35">
      <c r="A728">
        <v>145179</v>
      </c>
      <c r="B728" t="s">
        <v>1118</v>
      </c>
      <c r="C728" s="9">
        <f t="shared" si="35"/>
        <v>9.1892168921689221E-2</v>
      </c>
      <c r="D728">
        <v>16043239</v>
      </c>
      <c r="E728" t="s">
        <v>1131</v>
      </c>
      <c r="H728" s="1">
        <v>31</v>
      </c>
      <c r="I728" s="1">
        <v>603</v>
      </c>
      <c r="L728" s="11">
        <f t="shared" si="33"/>
        <v>31</v>
      </c>
      <c r="M728" s="9">
        <f t="shared" si="34"/>
        <v>5.140961857379768E-2</v>
      </c>
    </row>
    <row r="729" spans="1:13" ht="14.5" x14ac:dyDescent="0.35">
      <c r="A729">
        <v>145179</v>
      </c>
      <c r="B729" t="s">
        <v>1118</v>
      </c>
      <c r="C729" s="9">
        <f t="shared" si="35"/>
        <v>9.1892168921689221E-2</v>
      </c>
      <c r="D729">
        <v>114794</v>
      </c>
      <c r="E729" t="s">
        <v>1132</v>
      </c>
      <c r="H729" s="1">
        <v>17</v>
      </c>
      <c r="I729" s="1">
        <v>605</v>
      </c>
      <c r="L729" s="11">
        <f t="shared" si="33"/>
        <v>17</v>
      </c>
      <c r="M729" s="9">
        <f t="shared" si="34"/>
        <v>2.809917355371901E-2</v>
      </c>
    </row>
    <row r="730" spans="1:13" ht="14.5" x14ac:dyDescent="0.35">
      <c r="A730">
        <v>145179</v>
      </c>
      <c r="B730" t="s">
        <v>1118</v>
      </c>
      <c r="C730" s="9">
        <f t="shared" si="35"/>
        <v>9.1892168921689221E-2</v>
      </c>
      <c r="D730">
        <v>16059320</v>
      </c>
      <c r="E730" t="s">
        <v>1133</v>
      </c>
      <c r="H730" s="1">
        <v>13</v>
      </c>
      <c r="I730" s="1">
        <v>637</v>
      </c>
      <c r="L730" s="11">
        <f t="shared" si="33"/>
        <v>13</v>
      </c>
      <c r="M730" s="9">
        <f t="shared" si="34"/>
        <v>2.0408163265306121E-2</v>
      </c>
    </row>
    <row r="731" spans="1:13" ht="14.5" x14ac:dyDescent="0.35">
      <c r="A731">
        <v>145179</v>
      </c>
      <c r="B731" t="s">
        <v>1118</v>
      </c>
      <c r="C731" s="9">
        <f t="shared" si="35"/>
        <v>9.1892168921689221E-2</v>
      </c>
      <c r="D731">
        <v>17030269</v>
      </c>
      <c r="E731" t="s">
        <v>504</v>
      </c>
      <c r="H731" s="1">
        <v>53</v>
      </c>
      <c r="I731" s="1">
        <v>644</v>
      </c>
      <c r="L731" s="11">
        <f t="shared" si="33"/>
        <v>53</v>
      </c>
      <c r="M731" s="9">
        <f t="shared" si="34"/>
        <v>8.2298136645962736E-2</v>
      </c>
    </row>
    <row r="732" spans="1:13" ht="14.5" x14ac:dyDescent="0.35">
      <c r="A732">
        <v>145179</v>
      </c>
      <c r="B732" t="s">
        <v>1118</v>
      </c>
      <c r="C732" s="9">
        <f t="shared" si="35"/>
        <v>9.1892168921689221E-2</v>
      </c>
      <c r="D732">
        <v>114988</v>
      </c>
      <c r="E732" t="s">
        <v>1134</v>
      </c>
      <c r="H732" s="1">
        <v>90</v>
      </c>
      <c r="I732" s="1">
        <v>654</v>
      </c>
      <c r="L732" s="11">
        <f t="shared" si="33"/>
        <v>90</v>
      </c>
      <c r="M732" s="9">
        <f t="shared" si="34"/>
        <v>0.13761467889908258</v>
      </c>
    </row>
    <row r="733" spans="1:13" ht="14.5" x14ac:dyDescent="0.35">
      <c r="A733">
        <v>145179</v>
      </c>
      <c r="B733" t="s">
        <v>1118</v>
      </c>
      <c r="C733" s="9">
        <f t="shared" si="35"/>
        <v>9.1892168921689221E-2</v>
      </c>
      <c r="D733">
        <v>16036430</v>
      </c>
      <c r="E733" t="s">
        <v>1135</v>
      </c>
      <c r="H733" s="1">
        <v>39</v>
      </c>
      <c r="I733" s="1">
        <v>698</v>
      </c>
      <c r="L733" s="11">
        <f t="shared" si="33"/>
        <v>39</v>
      </c>
      <c r="M733" s="9">
        <f t="shared" si="34"/>
        <v>5.5873925501432664E-2</v>
      </c>
    </row>
    <row r="734" spans="1:13" ht="14.5" x14ac:dyDescent="0.35">
      <c r="A734">
        <v>145179</v>
      </c>
      <c r="B734" t="s">
        <v>1118</v>
      </c>
      <c r="C734" s="9">
        <f t="shared" si="35"/>
        <v>9.1892168921689221E-2</v>
      </c>
      <c r="D734">
        <v>114781</v>
      </c>
      <c r="E734" t="s">
        <v>1136</v>
      </c>
      <c r="H734" s="1">
        <v>152</v>
      </c>
      <c r="I734" s="1">
        <v>810</v>
      </c>
      <c r="L734" s="11">
        <f t="shared" si="33"/>
        <v>152</v>
      </c>
      <c r="M734" s="9">
        <f t="shared" si="34"/>
        <v>0.18765432098765433</v>
      </c>
    </row>
    <row r="735" spans="1:13" ht="14.5" x14ac:dyDescent="0.35">
      <c r="A735">
        <v>145179</v>
      </c>
      <c r="B735" t="s">
        <v>1118</v>
      </c>
      <c r="C735" s="9">
        <f t="shared" si="35"/>
        <v>9.1892168921689221E-2</v>
      </c>
      <c r="D735">
        <v>114989</v>
      </c>
      <c r="E735" t="s">
        <v>1137</v>
      </c>
      <c r="H735" s="1">
        <v>106</v>
      </c>
      <c r="I735" s="1">
        <v>843</v>
      </c>
      <c r="L735" s="11">
        <f t="shared" si="33"/>
        <v>106</v>
      </c>
      <c r="M735" s="9">
        <f t="shared" si="34"/>
        <v>0.12574139976275209</v>
      </c>
    </row>
    <row r="736" spans="1:13" ht="14.5" x14ac:dyDescent="0.35">
      <c r="A736">
        <v>145179</v>
      </c>
      <c r="B736" t="s">
        <v>1118</v>
      </c>
      <c r="C736" s="9">
        <f t="shared" si="35"/>
        <v>9.1892168921689221E-2</v>
      </c>
      <c r="D736">
        <v>114790</v>
      </c>
      <c r="E736" t="s">
        <v>1138</v>
      </c>
      <c r="H736" s="1">
        <v>56</v>
      </c>
      <c r="I736" s="1">
        <v>851</v>
      </c>
      <c r="L736" s="11">
        <f t="shared" si="33"/>
        <v>56</v>
      </c>
      <c r="M736" s="9">
        <f t="shared" si="34"/>
        <v>6.5804935370152765E-2</v>
      </c>
    </row>
    <row r="737" spans="1:13" ht="14.5" x14ac:dyDescent="0.35">
      <c r="A737">
        <v>145179</v>
      </c>
      <c r="B737" t="s">
        <v>1118</v>
      </c>
      <c r="C737" s="9">
        <f t="shared" si="35"/>
        <v>9.1892168921689221E-2</v>
      </c>
      <c r="D737">
        <v>114792</v>
      </c>
      <c r="E737" t="s">
        <v>1139</v>
      </c>
      <c r="H737" s="1">
        <v>19</v>
      </c>
      <c r="I737" s="1">
        <v>885</v>
      </c>
      <c r="L737" s="11">
        <f t="shared" si="33"/>
        <v>19</v>
      </c>
      <c r="M737" s="9">
        <f t="shared" si="34"/>
        <v>2.1468926553672316E-2</v>
      </c>
    </row>
    <row r="738" spans="1:13" ht="14.5" x14ac:dyDescent="0.35">
      <c r="A738">
        <v>145179</v>
      </c>
      <c r="B738" t="s">
        <v>1118</v>
      </c>
      <c r="C738" s="9">
        <f t="shared" si="35"/>
        <v>9.1892168921689221E-2</v>
      </c>
      <c r="D738">
        <v>114987</v>
      </c>
      <c r="E738" t="s">
        <v>1140</v>
      </c>
      <c r="H738" s="1">
        <v>170</v>
      </c>
      <c r="I738" s="1">
        <v>1484</v>
      </c>
      <c r="L738" s="11">
        <f t="shared" si="33"/>
        <v>170</v>
      </c>
      <c r="M738" s="9">
        <f t="shared" si="34"/>
        <v>0.11455525606469003</v>
      </c>
    </row>
    <row r="739" spans="1:13" ht="14.5" x14ac:dyDescent="0.35">
      <c r="A739">
        <v>145179</v>
      </c>
      <c r="B739" t="s">
        <v>1118</v>
      </c>
      <c r="C739" s="9">
        <f t="shared" si="35"/>
        <v>9.1892168921689221E-2</v>
      </c>
      <c r="D739">
        <v>114793</v>
      </c>
      <c r="E739" t="s">
        <v>1141</v>
      </c>
      <c r="H739" s="1">
        <v>95</v>
      </c>
      <c r="I739" s="1">
        <v>2240</v>
      </c>
      <c r="L739" s="11">
        <f t="shared" si="33"/>
        <v>95</v>
      </c>
      <c r="M739" s="9">
        <f t="shared" si="34"/>
        <v>4.2410714285714288E-2</v>
      </c>
    </row>
    <row r="740" spans="1:13" ht="14.5" x14ac:dyDescent="0.35">
      <c r="A740">
        <v>145179</v>
      </c>
      <c r="B740" t="s">
        <v>1118</v>
      </c>
      <c r="C740" s="9">
        <f t="shared" si="35"/>
        <v>9.1892168921689221E-2</v>
      </c>
      <c r="D740">
        <v>114780</v>
      </c>
      <c r="E740" t="s">
        <v>1142</v>
      </c>
      <c r="H740" s="1">
        <v>242</v>
      </c>
      <c r="I740" s="1">
        <v>2465</v>
      </c>
      <c r="L740" s="11">
        <f t="shared" si="33"/>
        <v>242</v>
      </c>
      <c r="M740" s="9">
        <f t="shared" si="34"/>
        <v>9.817444219066937E-2</v>
      </c>
    </row>
    <row r="741" spans="1:13" ht="14.5" x14ac:dyDescent="0.35">
      <c r="A741">
        <v>17010288</v>
      </c>
      <c r="B741" t="s">
        <v>1143</v>
      </c>
      <c r="C741" s="9">
        <f t="shared" si="35"/>
        <v>1</v>
      </c>
      <c r="D741">
        <v>231879</v>
      </c>
      <c r="E741" t="s">
        <v>1144</v>
      </c>
      <c r="H741" s="12">
        <v>10</v>
      </c>
      <c r="I741" s="12">
        <v>10</v>
      </c>
      <c r="L741" s="11">
        <f t="shared" si="33"/>
        <v>10</v>
      </c>
      <c r="M741" s="9">
        <f t="shared" si="34"/>
        <v>1</v>
      </c>
    </row>
    <row r="742" spans="1:13" ht="14.5" x14ac:dyDescent="0.35">
      <c r="A742">
        <v>17010288</v>
      </c>
      <c r="B742" t="s">
        <v>1143</v>
      </c>
      <c r="C742" s="9">
        <f t="shared" si="35"/>
        <v>1</v>
      </c>
      <c r="D742">
        <v>16039190</v>
      </c>
      <c r="E742" t="s">
        <v>1145</v>
      </c>
      <c r="H742" s="12">
        <v>13</v>
      </c>
      <c r="I742" s="12">
        <v>13</v>
      </c>
      <c r="L742" s="11">
        <f t="shared" si="33"/>
        <v>13</v>
      </c>
      <c r="M742" s="9">
        <f t="shared" si="34"/>
        <v>1</v>
      </c>
    </row>
    <row r="743" spans="1:13" ht="14.5" x14ac:dyDescent="0.35">
      <c r="A743">
        <v>17010288</v>
      </c>
      <c r="B743" t="s">
        <v>1143</v>
      </c>
      <c r="C743" s="9">
        <f t="shared" si="35"/>
        <v>1</v>
      </c>
      <c r="D743">
        <v>16039196</v>
      </c>
      <c r="E743" t="s">
        <v>1146</v>
      </c>
      <c r="H743" s="12">
        <v>13</v>
      </c>
      <c r="I743" s="12">
        <v>13</v>
      </c>
      <c r="L743" s="11">
        <f t="shared" si="33"/>
        <v>13</v>
      </c>
      <c r="M743" s="9">
        <f t="shared" si="34"/>
        <v>1</v>
      </c>
    </row>
    <row r="744" spans="1:13" ht="14.5" x14ac:dyDescent="0.35">
      <c r="A744">
        <v>17010288</v>
      </c>
      <c r="B744" t="s">
        <v>1143</v>
      </c>
      <c r="C744" s="9">
        <f t="shared" si="35"/>
        <v>1</v>
      </c>
      <c r="D744">
        <v>231751</v>
      </c>
      <c r="E744" t="s">
        <v>1147</v>
      </c>
      <c r="H744" s="12">
        <v>14</v>
      </c>
      <c r="I744" s="12">
        <v>14</v>
      </c>
      <c r="L744" s="11">
        <f t="shared" si="33"/>
        <v>14</v>
      </c>
      <c r="M744" s="9">
        <f t="shared" si="34"/>
        <v>1</v>
      </c>
    </row>
    <row r="745" spans="1:13" ht="14.5" x14ac:dyDescent="0.35">
      <c r="A745">
        <v>17010288</v>
      </c>
      <c r="B745" t="s">
        <v>1143</v>
      </c>
      <c r="C745" s="9">
        <f t="shared" si="35"/>
        <v>1</v>
      </c>
      <c r="D745">
        <v>207457</v>
      </c>
      <c r="E745" t="s">
        <v>1148</v>
      </c>
      <c r="H745" s="12">
        <v>15</v>
      </c>
      <c r="I745" s="12">
        <v>15</v>
      </c>
      <c r="L745" s="11">
        <f t="shared" si="33"/>
        <v>15</v>
      </c>
      <c r="M745" s="9">
        <f t="shared" si="34"/>
        <v>1</v>
      </c>
    </row>
    <row r="746" spans="1:13" ht="14.5" x14ac:dyDescent="0.35">
      <c r="A746">
        <v>17010288</v>
      </c>
      <c r="B746" t="s">
        <v>1143</v>
      </c>
      <c r="C746" s="9">
        <f t="shared" si="35"/>
        <v>1</v>
      </c>
      <c r="D746">
        <v>16039198</v>
      </c>
      <c r="E746" t="s">
        <v>1149</v>
      </c>
      <c r="H746" s="12">
        <v>15</v>
      </c>
      <c r="I746" s="12">
        <v>15</v>
      </c>
      <c r="L746" s="11">
        <f t="shared" si="33"/>
        <v>15</v>
      </c>
      <c r="M746" s="9">
        <f t="shared" si="34"/>
        <v>1</v>
      </c>
    </row>
    <row r="747" spans="1:13" ht="14.5" x14ac:dyDescent="0.35">
      <c r="A747">
        <v>17010288</v>
      </c>
      <c r="B747" t="s">
        <v>1143</v>
      </c>
      <c r="C747" s="9">
        <f t="shared" si="35"/>
        <v>1</v>
      </c>
      <c r="D747">
        <v>16039199</v>
      </c>
      <c r="E747" t="s">
        <v>1150</v>
      </c>
      <c r="H747" s="12">
        <v>15</v>
      </c>
      <c r="I747" s="12">
        <v>15</v>
      </c>
      <c r="L747" s="11">
        <f t="shared" si="33"/>
        <v>15</v>
      </c>
      <c r="M747" s="9">
        <f t="shared" si="34"/>
        <v>1</v>
      </c>
    </row>
    <row r="748" spans="1:13" ht="14.5" x14ac:dyDescent="0.35">
      <c r="A748">
        <v>17010288</v>
      </c>
      <c r="B748" t="s">
        <v>1143</v>
      </c>
      <c r="C748" s="9">
        <f t="shared" si="35"/>
        <v>1</v>
      </c>
      <c r="D748">
        <v>16039186</v>
      </c>
      <c r="E748" t="s">
        <v>1151</v>
      </c>
      <c r="H748" s="12">
        <v>16</v>
      </c>
      <c r="I748" s="12">
        <v>16</v>
      </c>
      <c r="L748" s="11">
        <f t="shared" si="33"/>
        <v>16</v>
      </c>
      <c r="M748" s="9">
        <f t="shared" si="34"/>
        <v>1</v>
      </c>
    </row>
    <row r="749" spans="1:13" ht="14.5" x14ac:dyDescent="0.35">
      <c r="A749">
        <v>145522</v>
      </c>
      <c r="B749" t="s">
        <v>1152</v>
      </c>
      <c r="C749" s="9">
        <f t="shared" si="35"/>
        <v>0.83783783783783783</v>
      </c>
      <c r="D749">
        <v>203200</v>
      </c>
      <c r="E749" t="s">
        <v>1153</v>
      </c>
      <c r="H749" s="1">
        <v>31</v>
      </c>
      <c r="I749" s="1">
        <v>37</v>
      </c>
      <c r="L749" s="11">
        <f t="shared" si="33"/>
        <v>31</v>
      </c>
      <c r="M749" s="9">
        <f t="shared" si="34"/>
        <v>0.83783783783783783</v>
      </c>
    </row>
    <row r="750" spans="1:13" ht="14.5" x14ac:dyDescent="0.35">
      <c r="A750">
        <v>145351</v>
      </c>
      <c r="B750" t="s">
        <v>1154</v>
      </c>
      <c r="C750" s="9">
        <f t="shared" si="35"/>
        <v>0.33064516129032256</v>
      </c>
      <c r="D750">
        <v>116274</v>
      </c>
      <c r="E750" t="s">
        <v>1155</v>
      </c>
      <c r="H750" s="1">
        <v>159</v>
      </c>
      <c r="I750" s="1">
        <v>506</v>
      </c>
      <c r="L750" s="11">
        <f t="shared" si="33"/>
        <v>159</v>
      </c>
      <c r="M750" s="9">
        <f t="shared" si="34"/>
        <v>0.31422924901185773</v>
      </c>
    </row>
    <row r="751" spans="1:13" ht="14.5" x14ac:dyDescent="0.35">
      <c r="A751">
        <v>145351</v>
      </c>
      <c r="B751" t="s">
        <v>1154</v>
      </c>
      <c r="C751" s="9">
        <f t="shared" si="35"/>
        <v>0.33064516129032256</v>
      </c>
      <c r="D751">
        <v>116275</v>
      </c>
      <c r="E751" t="s">
        <v>1156</v>
      </c>
      <c r="H751" s="1">
        <v>210</v>
      </c>
      <c r="I751" s="1">
        <v>610</v>
      </c>
      <c r="L751" s="11">
        <f t="shared" si="33"/>
        <v>210</v>
      </c>
      <c r="M751" s="9">
        <f t="shared" si="34"/>
        <v>0.34426229508196721</v>
      </c>
    </row>
    <row r="752" spans="1:13" ht="14.5" x14ac:dyDescent="0.35">
      <c r="A752">
        <v>145479</v>
      </c>
      <c r="B752" t="s">
        <v>1157</v>
      </c>
      <c r="C752" s="9">
        <f t="shared" si="35"/>
        <v>1</v>
      </c>
      <c r="D752">
        <v>116776</v>
      </c>
      <c r="E752" t="s">
        <v>1158</v>
      </c>
      <c r="H752" s="1">
        <v>33</v>
      </c>
      <c r="I752" s="1">
        <v>33</v>
      </c>
      <c r="L752" s="11">
        <f t="shared" si="33"/>
        <v>33</v>
      </c>
      <c r="M752" s="9">
        <f t="shared" si="34"/>
        <v>1</v>
      </c>
    </row>
    <row r="753" spans="1:13" ht="14.5" x14ac:dyDescent="0.35">
      <c r="A753">
        <v>145353</v>
      </c>
      <c r="B753" t="s">
        <v>1159</v>
      </c>
      <c r="C753" s="9">
        <f t="shared" si="35"/>
        <v>0.61038107752956638</v>
      </c>
      <c r="D753">
        <v>235027</v>
      </c>
      <c r="E753" t="s">
        <v>1160</v>
      </c>
      <c r="H753" s="1">
        <v>0</v>
      </c>
      <c r="I753" s="1">
        <v>0</v>
      </c>
      <c r="L753" s="11">
        <f t="shared" si="33"/>
        <v>0</v>
      </c>
      <c r="M753" s="9">
        <f t="shared" si="34"/>
        <v>0</v>
      </c>
    </row>
    <row r="754" spans="1:13" ht="14.5" x14ac:dyDescent="0.35">
      <c r="A754">
        <v>145353</v>
      </c>
      <c r="B754" t="s">
        <v>1159</v>
      </c>
      <c r="C754" s="9">
        <f t="shared" si="35"/>
        <v>0.61038107752956638</v>
      </c>
      <c r="D754">
        <v>116253</v>
      </c>
      <c r="E754" t="s">
        <v>1161</v>
      </c>
      <c r="H754" s="1">
        <v>37</v>
      </c>
      <c r="I754" s="1">
        <v>90</v>
      </c>
      <c r="L754" s="11">
        <f t="shared" si="33"/>
        <v>37</v>
      </c>
      <c r="M754" s="9">
        <f t="shared" si="34"/>
        <v>0.41111111111111109</v>
      </c>
    </row>
    <row r="755" spans="1:13" ht="14.5" x14ac:dyDescent="0.35">
      <c r="A755">
        <v>145353</v>
      </c>
      <c r="B755" t="s">
        <v>1159</v>
      </c>
      <c r="C755" s="9">
        <f t="shared" si="35"/>
        <v>0.61038107752956638</v>
      </c>
      <c r="D755">
        <v>116286</v>
      </c>
      <c r="E755" t="s">
        <v>1162</v>
      </c>
      <c r="H755" s="1">
        <v>59</v>
      </c>
      <c r="I755" s="1">
        <v>161</v>
      </c>
      <c r="L755" s="11">
        <f t="shared" si="33"/>
        <v>59</v>
      </c>
      <c r="M755" s="9">
        <f t="shared" si="34"/>
        <v>0.36645962732919257</v>
      </c>
    </row>
    <row r="756" spans="1:13" ht="14.5" x14ac:dyDescent="0.35">
      <c r="A756">
        <v>145353</v>
      </c>
      <c r="B756" t="s">
        <v>1159</v>
      </c>
      <c r="C756" s="9">
        <f t="shared" si="35"/>
        <v>0.61038107752956638</v>
      </c>
      <c r="D756">
        <v>116280</v>
      </c>
      <c r="E756" t="s">
        <v>1163</v>
      </c>
      <c r="H756" s="1">
        <v>243</v>
      </c>
      <c r="I756" s="1">
        <v>306</v>
      </c>
      <c r="L756" s="11">
        <f t="shared" si="33"/>
        <v>243</v>
      </c>
      <c r="M756" s="9">
        <f t="shared" si="34"/>
        <v>0.79411764705882348</v>
      </c>
    </row>
    <row r="757" spans="1:13" ht="14.5" x14ac:dyDescent="0.35">
      <c r="A757">
        <v>145353</v>
      </c>
      <c r="B757" t="s">
        <v>1159</v>
      </c>
      <c r="C757" s="9">
        <f t="shared" si="35"/>
        <v>0.61038107752956638</v>
      </c>
      <c r="D757">
        <v>116278</v>
      </c>
      <c r="E757" t="s">
        <v>1164</v>
      </c>
      <c r="H757" s="1">
        <v>324</v>
      </c>
      <c r="I757" s="1">
        <v>324</v>
      </c>
      <c r="L757" s="11">
        <f t="shared" ref="L757:L820" si="36">IF(K757="",H757,(MIN(I757,(K757*1.6*I757))))</f>
        <v>324</v>
      </c>
      <c r="M757" s="9">
        <f t="shared" ref="M757:M820" si="37">IF(L757=0,0,(L757/I757))</f>
        <v>1</v>
      </c>
    </row>
    <row r="758" spans="1:13" ht="14.5" x14ac:dyDescent="0.35">
      <c r="A758">
        <v>145353</v>
      </c>
      <c r="B758" t="s">
        <v>1159</v>
      </c>
      <c r="C758" s="9">
        <f t="shared" si="35"/>
        <v>0.61038107752956638</v>
      </c>
      <c r="D758">
        <v>116282</v>
      </c>
      <c r="E758" t="s">
        <v>1165</v>
      </c>
      <c r="H758" s="1">
        <v>209</v>
      </c>
      <c r="I758" s="1">
        <v>389</v>
      </c>
      <c r="L758" s="11">
        <f t="shared" si="36"/>
        <v>209</v>
      </c>
      <c r="M758" s="9">
        <f t="shared" si="37"/>
        <v>0.53727506426735216</v>
      </c>
    </row>
    <row r="759" spans="1:13" ht="14.5" x14ac:dyDescent="0.35">
      <c r="A759">
        <v>145353</v>
      </c>
      <c r="B759" t="s">
        <v>1159</v>
      </c>
      <c r="C759" s="9">
        <f t="shared" si="35"/>
        <v>0.61038107752956638</v>
      </c>
      <c r="D759">
        <v>116279</v>
      </c>
      <c r="E759" t="s">
        <v>1166</v>
      </c>
      <c r="H759" s="1">
        <v>349</v>
      </c>
      <c r="I759" s="1">
        <v>540</v>
      </c>
      <c r="L759" s="11">
        <f t="shared" si="36"/>
        <v>349</v>
      </c>
      <c r="M759" s="9">
        <f t="shared" si="37"/>
        <v>0.64629629629629626</v>
      </c>
    </row>
    <row r="760" spans="1:13" ht="14.5" x14ac:dyDescent="0.35">
      <c r="A760">
        <v>145353</v>
      </c>
      <c r="B760" t="s">
        <v>1159</v>
      </c>
      <c r="C760" s="9">
        <f t="shared" si="35"/>
        <v>0.61038107752956638</v>
      </c>
      <c r="D760">
        <v>116284</v>
      </c>
      <c r="E760" t="s">
        <v>1167</v>
      </c>
      <c r="H760" s="1">
        <v>318</v>
      </c>
      <c r="I760" s="1">
        <v>554</v>
      </c>
      <c r="L760" s="11">
        <f t="shared" si="36"/>
        <v>318</v>
      </c>
      <c r="M760" s="9">
        <f t="shared" si="37"/>
        <v>0.57400722021660655</v>
      </c>
    </row>
    <row r="761" spans="1:13" ht="14.5" x14ac:dyDescent="0.35">
      <c r="A761">
        <v>145353</v>
      </c>
      <c r="B761" t="s">
        <v>1159</v>
      </c>
      <c r="C761" s="9">
        <f t="shared" si="35"/>
        <v>0.61038107752956638</v>
      </c>
      <c r="D761">
        <v>17028661</v>
      </c>
      <c r="E761" t="s">
        <v>1168</v>
      </c>
      <c r="H761" s="1">
        <v>460</v>
      </c>
      <c r="I761" s="1">
        <v>758</v>
      </c>
      <c r="L761" s="11">
        <f t="shared" si="36"/>
        <v>460</v>
      </c>
      <c r="M761" s="9">
        <f t="shared" si="37"/>
        <v>0.60686015831134565</v>
      </c>
    </row>
    <row r="762" spans="1:13" ht="14.5" x14ac:dyDescent="0.35">
      <c r="A762">
        <v>145353</v>
      </c>
      <c r="B762" t="s">
        <v>1159</v>
      </c>
      <c r="C762" s="9">
        <f t="shared" si="35"/>
        <v>0.61038107752956638</v>
      </c>
      <c r="D762">
        <v>116283</v>
      </c>
      <c r="E762" t="s">
        <v>1169</v>
      </c>
      <c r="H762" s="1">
        <v>788</v>
      </c>
      <c r="I762" s="1">
        <v>1444</v>
      </c>
      <c r="L762" s="11">
        <f t="shared" si="36"/>
        <v>788</v>
      </c>
      <c r="M762" s="9">
        <f t="shared" si="37"/>
        <v>0.54570637119113574</v>
      </c>
    </row>
    <row r="763" spans="1:13" ht="14.5" x14ac:dyDescent="0.35">
      <c r="A763">
        <v>145523</v>
      </c>
      <c r="B763" t="s">
        <v>1170</v>
      </c>
      <c r="C763" s="9">
        <f t="shared" si="35"/>
        <v>0.66739057801536916</v>
      </c>
      <c r="D763">
        <v>222950</v>
      </c>
      <c r="E763" t="s">
        <v>1171</v>
      </c>
      <c r="H763" s="1">
        <v>0</v>
      </c>
      <c r="I763" s="1">
        <v>0</v>
      </c>
      <c r="L763" s="11">
        <f t="shared" si="36"/>
        <v>0</v>
      </c>
      <c r="M763" s="9">
        <f t="shared" si="37"/>
        <v>0</v>
      </c>
    </row>
    <row r="764" spans="1:13" ht="14.5" x14ac:dyDescent="0.35">
      <c r="A764">
        <v>145523</v>
      </c>
      <c r="B764" t="s">
        <v>1170</v>
      </c>
      <c r="C764" s="9">
        <f t="shared" si="35"/>
        <v>0.66739057801536916</v>
      </c>
      <c r="D764">
        <v>16060350</v>
      </c>
      <c r="E764" t="s">
        <v>1172</v>
      </c>
      <c r="H764" s="1">
        <v>0</v>
      </c>
      <c r="I764" s="1">
        <v>0</v>
      </c>
      <c r="L764" s="11">
        <f t="shared" si="36"/>
        <v>0</v>
      </c>
      <c r="M764" s="9">
        <f t="shared" si="37"/>
        <v>0</v>
      </c>
    </row>
    <row r="765" spans="1:13" ht="14.5" x14ac:dyDescent="0.35">
      <c r="A765">
        <v>145523</v>
      </c>
      <c r="B765" t="s">
        <v>1170</v>
      </c>
      <c r="C765" s="9">
        <f t="shared" si="35"/>
        <v>0.66739057801536916</v>
      </c>
      <c r="D765">
        <v>16060351</v>
      </c>
      <c r="E765" t="s">
        <v>1173</v>
      </c>
      <c r="H765" s="1">
        <v>48</v>
      </c>
      <c r="I765" s="1">
        <v>48</v>
      </c>
      <c r="L765" s="11">
        <f t="shared" si="36"/>
        <v>48</v>
      </c>
      <c r="M765" s="9">
        <f t="shared" si="37"/>
        <v>1</v>
      </c>
    </row>
    <row r="766" spans="1:13" ht="14.5" x14ac:dyDescent="0.35">
      <c r="A766">
        <v>145523</v>
      </c>
      <c r="B766" t="s">
        <v>1170</v>
      </c>
      <c r="C766" s="9">
        <f t="shared" si="35"/>
        <v>0.66739057801536916</v>
      </c>
      <c r="D766">
        <v>16060352</v>
      </c>
      <c r="E766" t="s">
        <v>926</v>
      </c>
      <c r="H766" s="1">
        <v>120</v>
      </c>
      <c r="I766" s="1">
        <v>120</v>
      </c>
      <c r="L766" s="11">
        <f t="shared" si="36"/>
        <v>120</v>
      </c>
      <c r="M766" s="9">
        <f t="shared" si="37"/>
        <v>1</v>
      </c>
    </row>
    <row r="767" spans="1:13" ht="14.5" x14ac:dyDescent="0.35">
      <c r="A767">
        <v>145523</v>
      </c>
      <c r="B767" t="s">
        <v>1170</v>
      </c>
      <c r="C767" s="9">
        <f t="shared" si="35"/>
        <v>0.66739057801536916</v>
      </c>
      <c r="D767">
        <v>116999</v>
      </c>
      <c r="E767" t="s">
        <v>552</v>
      </c>
      <c r="H767" s="1">
        <v>331</v>
      </c>
      <c r="I767" s="1">
        <v>331</v>
      </c>
      <c r="L767" s="11">
        <f t="shared" si="36"/>
        <v>331</v>
      </c>
      <c r="M767" s="9">
        <f t="shared" si="37"/>
        <v>1</v>
      </c>
    </row>
    <row r="768" spans="1:13" ht="14.5" x14ac:dyDescent="0.35">
      <c r="A768">
        <v>145523</v>
      </c>
      <c r="B768" t="s">
        <v>1170</v>
      </c>
      <c r="C768" s="9">
        <f t="shared" si="35"/>
        <v>0.66739057801536916</v>
      </c>
      <c r="D768">
        <v>116997</v>
      </c>
      <c r="E768" t="s">
        <v>1174</v>
      </c>
      <c r="H768" s="1">
        <v>345</v>
      </c>
      <c r="I768" s="1">
        <v>356</v>
      </c>
      <c r="L768" s="11">
        <f t="shared" si="36"/>
        <v>345</v>
      </c>
      <c r="M768" s="9">
        <f t="shared" si="37"/>
        <v>0.9691011235955056</v>
      </c>
    </row>
    <row r="769" spans="1:13" ht="14.5" x14ac:dyDescent="0.35">
      <c r="A769">
        <v>145523</v>
      </c>
      <c r="B769" t="s">
        <v>1170</v>
      </c>
      <c r="C769" s="9">
        <f t="shared" si="35"/>
        <v>0.66739057801536916</v>
      </c>
      <c r="D769">
        <v>117021</v>
      </c>
      <c r="E769" t="s">
        <v>1175</v>
      </c>
      <c r="H769" s="1">
        <v>120</v>
      </c>
      <c r="I769" s="1">
        <v>372</v>
      </c>
      <c r="L769" s="11">
        <f t="shared" si="36"/>
        <v>120</v>
      </c>
      <c r="M769" s="9">
        <f t="shared" si="37"/>
        <v>0.32258064516129031</v>
      </c>
    </row>
    <row r="770" spans="1:13" ht="14.5" x14ac:dyDescent="0.35">
      <c r="A770">
        <v>145523</v>
      </c>
      <c r="B770" t="s">
        <v>1170</v>
      </c>
      <c r="C770" s="9">
        <f t="shared" ref="C770:C833" si="38">SUMIF($B$2:$B$2999,B770,$L$2:$L$2999)/(SUMIF($B$2:$B$2999,B770,$I$2:$I$2999))</f>
        <v>0.66739057801536916</v>
      </c>
      <c r="D770">
        <v>117010</v>
      </c>
      <c r="E770" t="s">
        <v>1176</v>
      </c>
      <c r="H770" s="1">
        <v>245</v>
      </c>
      <c r="I770" s="1">
        <v>381</v>
      </c>
      <c r="L770" s="11">
        <f t="shared" si="36"/>
        <v>245</v>
      </c>
      <c r="M770" s="9">
        <f t="shared" si="37"/>
        <v>0.64304461942257218</v>
      </c>
    </row>
    <row r="771" spans="1:13" ht="14.5" x14ac:dyDescent="0.35">
      <c r="A771">
        <v>145523</v>
      </c>
      <c r="B771" t="s">
        <v>1170</v>
      </c>
      <c r="C771" s="9">
        <f t="shared" si="38"/>
        <v>0.66739057801536916</v>
      </c>
      <c r="D771">
        <v>117017</v>
      </c>
      <c r="E771" t="s">
        <v>386</v>
      </c>
      <c r="H771" s="1">
        <v>354</v>
      </c>
      <c r="I771" s="1">
        <v>382</v>
      </c>
      <c r="L771" s="11">
        <f t="shared" si="36"/>
        <v>354</v>
      </c>
      <c r="M771" s="9">
        <f t="shared" si="37"/>
        <v>0.92670157068062831</v>
      </c>
    </row>
    <row r="772" spans="1:13" ht="14.5" x14ac:dyDescent="0.35">
      <c r="A772">
        <v>145523</v>
      </c>
      <c r="B772" t="s">
        <v>1170</v>
      </c>
      <c r="C772" s="9">
        <f t="shared" si="38"/>
        <v>0.66739057801536916</v>
      </c>
      <c r="D772">
        <v>117015</v>
      </c>
      <c r="E772" t="s">
        <v>1177</v>
      </c>
      <c r="H772" s="1">
        <v>347</v>
      </c>
      <c r="I772" s="1">
        <v>401</v>
      </c>
      <c r="L772" s="11">
        <f t="shared" si="36"/>
        <v>347</v>
      </c>
      <c r="M772" s="9">
        <f t="shared" si="37"/>
        <v>0.86533665835411466</v>
      </c>
    </row>
    <row r="773" spans="1:13" ht="14.5" x14ac:dyDescent="0.35">
      <c r="A773">
        <v>145523</v>
      </c>
      <c r="B773" t="s">
        <v>1170</v>
      </c>
      <c r="C773" s="9">
        <f t="shared" si="38"/>
        <v>0.66739057801536916</v>
      </c>
      <c r="D773">
        <v>117001</v>
      </c>
      <c r="E773" t="s">
        <v>893</v>
      </c>
      <c r="H773" s="1">
        <v>427</v>
      </c>
      <c r="I773" s="1">
        <v>427</v>
      </c>
      <c r="L773" s="11">
        <f t="shared" si="36"/>
        <v>427</v>
      </c>
      <c r="M773" s="9">
        <f t="shared" si="37"/>
        <v>1</v>
      </c>
    </row>
    <row r="774" spans="1:13" ht="14.5" x14ac:dyDescent="0.35">
      <c r="A774">
        <v>145523</v>
      </c>
      <c r="B774" t="s">
        <v>1170</v>
      </c>
      <c r="C774" s="9">
        <f t="shared" si="38"/>
        <v>0.66739057801536916</v>
      </c>
      <c r="D774">
        <v>117013</v>
      </c>
      <c r="E774" t="s">
        <v>1178</v>
      </c>
      <c r="H774" s="1">
        <v>377</v>
      </c>
      <c r="I774" s="1">
        <v>428</v>
      </c>
      <c r="L774" s="11">
        <f t="shared" si="36"/>
        <v>377</v>
      </c>
      <c r="M774" s="9">
        <f t="shared" si="37"/>
        <v>0.88084112149532712</v>
      </c>
    </row>
    <row r="775" spans="1:13" ht="14.5" x14ac:dyDescent="0.35">
      <c r="A775">
        <v>145523</v>
      </c>
      <c r="B775" t="s">
        <v>1170</v>
      </c>
      <c r="C775" s="9">
        <f t="shared" si="38"/>
        <v>0.66739057801536916</v>
      </c>
      <c r="D775">
        <v>117002</v>
      </c>
      <c r="E775" t="s">
        <v>830</v>
      </c>
      <c r="H775" s="1">
        <v>434</v>
      </c>
      <c r="I775" s="1">
        <v>434</v>
      </c>
      <c r="L775" s="11">
        <f t="shared" si="36"/>
        <v>434</v>
      </c>
      <c r="M775" s="9">
        <f t="shared" si="37"/>
        <v>1</v>
      </c>
    </row>
    <row r="776" spans="1:13" ht="14.5" x14ac:dyDescent="0.35">
      <c r="A776">
        <v>145523</v>
      </c>
      <c r="B776" t="s">
        <v>1170</v>
      </c>
      <c r="C776" s="9">
        <f t="shared" si="38"/>
        <v>0.66739057801536916</v>
      </c>
      <c r="D776">
        <v>16062589</v>
      </c>
      <c r="E776" t="s">
        <v>596</v>
      </c>
      <c r="H776" s="1">
        <v>67</v>
      </c>
      <c r="I776" s="1">
        <v>437</v>
      </c>
      <c r="L776" s="11">
        <f t="shared" si="36"/>
        <v>67</v>
      </c>
      <c r="M776" s="9">
        <f t="shared" si="37"/>
        <v>0.15331807780320367</v>
      </c>
    </row>
    <row r="777" spans="1:13" ht="14.5" x14ac:dyDescent="0.35">
      <c r="A777">
        <v>145523</v>
      </c>
      <c r="B777" t="s">
        <v>1170</v>
      </c>
      <c r="C777" s="9">
        <f t="shared" si="38"/>
        <v>0.66739057801536916</v>
      </c>
      <c r="D777">
        <v>117023</v>
      </c>
      <c r="E777" t="s">
        <v>854</v>
      </c>
      <c r="H777" s="1">
        <v>336</v>
      </c>
      <c r="I777" s="1">
        <v>443</v>
      </c>
      <c r="L777" s="11">
        <f t="shared" si="36"/>
        <v>336</v>
      </c>
      <c r="M777" s="9">
        <f t="shared" si="37"/>
        <v>0.75846501128668176</v>
      </c>
    </row>
    <row r="778" spans="1:13" ht="14.5" x14ac:dyDescent="0.35">
      <c r="A778">
        <v>145523</v>
      </c>
      <c r="B778" t="s">
        <v>1170</v>
      </c>
      <c r="C778" s="9">
        <f t="shared" si="38"/>
        <v>0.66739057801536916</v>
      </c>
      <c r="D778">
        <v>117007</v>
      </c>
      <c r="E778" t="s">
        <v>435</v>
      </c>
      <c r="H778" s="1">
        <v>473</v>
      </c>
      <c r="I778" s="1">
        <v>473</v>
      </c>
      <c r="L778" s="11">
        <f t="shared" si="36"/>
        <v>473</v>
      </c>
      <c r="M778" s="9">
        <f t="shared" si="37"/>
        <v>1</v>
      </c>
    </row>
    <row r="779" spans="1:13" ht="14.5" x14ac:dyDescent="0.35">
      <c r="A779">
        <v>145523</v>
      </c>
      <c r="B779" t="s">
        <v>1170</v>
      </c>
      <c r="C779" s="9">
        <f t="shared" si="38"/>
        <v>0.66739057801536916</v>
      </c>
      <c r="D779">
        <v>117018</v>
      </c>
      <c r="E779" t="s">
        <v>805</v>
      </c>
      <c r="H779" s="1">
        <v>369</v>
      </c>
      <c r="I779" s="1">
        <v>521</v>
      </c>
      <c r="L779" s="11">
        <f t="shared" si="36"/>
        <v>369</v>
      </c>
      <c r="M779" s="9">
        <f t="shared" si="37"/>
        <v>0.70825335892514396</v>
      </c>
    </row>
    <row r="780" spans="1:13" ht="14.5" x14ac:dyDescent="0.35">
      <c r="A780">
        <v>145523</v>
      </c>
      <c r="B780" t="s">
        <v>1170</v>
      </c>
      <c r="C780" s="9">
        <f t="shared" si="38"/>
        <v>0.66739057801536916</v>
      </c>
      <c r="D780">
        <v>229640</v>
      </c>
      <c r="E780" t="s">
        <v>1179</v>
      </c>
      <c r="H780" s="1">
        <v>160</v>
      </c>
      <c r="I780" s="1">
        <v>526</v>
      </c>
      <c r="L780" s="11">
        <f t="shared" si="36"/>
        <v>160</v>
      </c>
      <c r="M780" s="9">
        <f t="shared" si="37"/>
        <v>0.30418250950570341</v>
      </c>
    </row>
    <row r="781" spans="1:13" ht="14.5" x14ac:dyDescent="0.35">
      <c r="A781">
        <v>145523</v>
      </c>
      <c r="B781" t="s">
        <v>1170</v>
      </c>
      <c r="C781" s="9">
        <f t="shared" si="38"/>
        <v>0.66739057801536916</v>
      </c>
      <c r="D781">
        <v>17016371</v>
      </c>
      <c r="E781" t="s">
        <v>1180</v>
      </c>
      <c r="H781" s="1">
        <v>186</v>
      </c>
      <c r="I781" s="1">
        <v>566</v>
      </c>
      <c r="L781" s="11">
        <f t="shared" si="36"/>
        <v>186</v>
      </c>
      <c r="M781" s="9">
        <f t="shared" si="37"/>
        <v>0.32862190812720848</v>
      </c>
    </row>
    <row r="782" spans="1:13" ht="14.5" x14ac:dyDescent="0.35">
      <c r="A782">
        <v>145523</v>
      </c>
      <c r="B782" t="s">
        <v>1170</v>
      </c>
      <c r="C782" s="9">
        <f t="shared" si="38"/>
        <v>0.66739057801536916</v>
      </c>
      <c r="D782">
        <v>17019209</v>
      </c>
      <c r="E782" t="s">
        <v>1181</v>
      </c>
      <c r="H782" s="1">
        <v>508</v>
      </c>
      <c r="I782" s="1">
        <v>574</v>
      </c>
      <c r="L782" s="11">
        <f t="shared" si="36"/>
        <v>508</v>
      </c>
      <c r="M782" s="9">
        <f t="shared" si="37"/>
        <v>0.8850174216027874</v>
      </c>
    </row>
    <row r="783" spans="1:13" ht="14.5" x14ac:dyDescent="0.35">
      <c r="A783">
        <v>145523</v>
      </c>
      <c r="B783" t="s">
        <v>1170</v>
      </c>
      <c r="C783" s="9">
        <f t="shared" si="38"/>
        <v>0.66739057801536916</v>
      </c>
      <c r="D783">
        <v>117008</v>
      </c>
      <c r="E783" t="s">
        <v>1182</v>
      </c>
      <c r="H783" s="1">
        <v>707</v>
      </c>
      <c r="I783" s="1">
        <v>707</v>
      </c>
      <c r="L783" s="11">
        <f t="shared" si="36"/>
        <v>707</v>
      </c>
      <c r="M783" s="9">
        <f t="shared" si="37"/>
        <v>1</v>
      </c>
    </row>
    <row r="784" spans="1:13" ht="14.5" x14ac:dyDescent="0.35">
      <c r="A784">
        <v>145523</v>
      </c>
      <c r="B784" t="s">
        <v>1170</v>
      </c>
      <c r="C784" s="9">
        <f t="shared" si="38"/>
        <v>0.66739057801536916</v>
      </c>
      <c r="D784">
        <v>17019208</v>
      </c>
      <c r="E784" t="s">
        <v>1183</v>
      </c>
      <c r="H784" s="1">
        <v>150</v>
      </c>
      <c r="I784" s="1">
        <v>743</v>
      </c>
      <c r="L784" s="11">
        <f t="shared" si="36"/>
        <v>150</v>
      </c>
      <c r="M784" s="9">
        <f t="shared" si="37"/>
        <v>0.20188425302826379</v>
      </c>
    </row>
    <row r="785" spans="1:13" ht="14.5" x14ac:dyDescent="0.35">
      <c r="A785">
        <v>145523</v>
      </c>
      <c r="B785" t="s">
        <v>1170</v>
      </c>
      <c r="C785" s="9">
        <f t="shared" si="38"/>
        <v>0.66739057801536916</v>
      </c>
      <c r="D785">
        <v>117003</v>
      </c>
      <c r="E785" t="s">
        <v>1184</v>
      </c>
      <c r="H785" s="1">
        <v>761</v>
      </c>
      <c r="I785" s="1">
        <v>761</v>
      </c>
      <c r="L785" s="11">
        <f t="shared" si="36"/>
        <v>761</v>
      </c>
      <c r="M785" s="9">
        <f t="shared" si="37"/>
        <v>1</v>
      </c>
    </row>
    <row r="786" spans="1:13" ht="14.5" x14ac:dyDescent="0.35">
      <c r="A786">
        <v>145523</v>
      </c>
      <c r="B786" t="s">
        <v>1170</v>
      </c>
      <c r="C786" s="9">
        <f t="shared" si="38"/>
        <v>0.66739057801536916</v>
      </c>
      <c r="D786">
        <v>117014</v>
      </c>
      <c r="E786" t="s">
        <v>1185</v>
      </c>
      <c r="H786" s="1">
        <v>555</v>
      </c>
      <c r="I786" s="1">
        <v>793</v>
      </c>
      <c r="L786" s="11">
        <f t="shared" si="36"/>
        <v>555</v>
      </c>
      <c r="M786" s="9">
        <f t="shared" si="37"/>
        <v>0.69987389659520804</v>
      </c>
    </row>
    <row r="787" spans="1:13" ht="14.5" x14ac:dyDescent="0.35">
      <c r="A787">
        <v>145523</v>
      </c>
      <c r="B787" t="s">
        <v>1170</v>
      </c>
      <c r="C787" s="9">
        <f t="shared" si="38"/>
        <v>0.66739057801536916</v>
      </c>
      <c r="D787">
        <v>117009</v>
      </c>
      <c r="E787" t="s">
        <v>1186</v>
      </c>
      <c r="H787" s="1">
        <v>821</v>
      </c>
      <c r="I787" s="1">
        <v>821</v>
      </c>
      <c r="L787" s="11">
        <f t="shared" si="36"/>
        <v>821</v>
      </c>
      <c r="M787" s="9">
        <f t="shared" si="37"/>
        <v>1</v>
      </c>
    </row>
    <row r="788" spans="1:13" ht="14.5" x14ac:dyDescent="0.35">
      <c r="A788">
        <v>145523</v>
      </c>
      <c r="B788" t="s">
        <v>1170</v>
      </c>
      <c r="C788" s="9">
        <f t="shared" si="38"/>
        <v>0.66739057801536916</v>
      </c>
      <c r="D788">
        <v>17016372</v>
      </c>
      <c r="E788" t="s">
        <v>454</v>
      </c>
      <c r="H788" s="1">
        <v>471</v>
      </c>
      <c r="I788" s="1">
        <v>841</v>
      </c>
      <c r="L788" s="11">
        <f t="shared" si="36"/>
        <v>471</v>
      </c>
      <c r="M788" s="9">
        <f t="shared" si="37"/>
        <v>0.56004756242568376</v>
      </c>
    </row>
    <row r="789" spans="1:13" ht="14.5" x14ac:dyDescent="0.35">
      <c r="A789">
        <v>145523</v>
      </c>
      <c r="B789" t="s">
        <v>1170</v>
      </c>
      <c r="C789" s="9">
        <f t="shared" si="38"/>
        <v>0.66739057801536916</v>
      </c>
      <c r="D789">
        <v>117022</v>
      </c>
      <c r="E789" t="s">
        <v>1187</v>
      </c>
      <c r="H789" s="1">
        <v>205</v>
      </c>
      <c r="I789" s="1">
        <v>851</v>
      </c>
      <c r="L789" s="11">
        <f t="shared" si="36"/>
        <v>205</v>
      </c>
      <c r="M789" s="9">
        <f t="shared" si="37"/>
        <v>0.2408930669800235</v>
      </c>
    </row>
    <row r="790" spans="1:13" ht="14.5" x14ac:dyDescent="0.35">
      <c r="A790">
        <v>145523</v>
      </c>
      <c r="B790" t="s">
        <v>1170</v>
      </c>
      <c r="C790" s="9">
        <f t="shared" si="38"/>
        <v>0.66739057801536916</v>
      </c>
      <c r="D790">
        <v>117005</v>
      </c>
      <c r="E790" t="s">
        <v>1188</v>
      </c>
      <c r="H790" s="1">
        <v>1522</v>
      </c>
      <c r="I790" s="1">
        <v>1708</v>
      </c>
      <c r="L790" s="11">
        <f t="shared" si="36"/>
        <v>1522</v>
      </c>
      <c r="M790" s="9">
        <f t="shared" si="37"/>
        <v>0.8911007025761124</v>
      </c>
    </row>
    <row r="791" spans="1:13" ht="14.5" x14ac:dyDescent="0.35">
      <c r="A791">
        <v>145523</v>
      </c>
      <c r="B791" t="s">
        <v>1170</v>
      </c>
      <c r="C791" s="9">
        <f t="shared" si="38"/>
        <v>0.66739057801536916</v>
      </c>
      <c r="D791">
        <v>117012</v>
      </c>
      <c r="E791" t="s">
        <v>1189</v>
      </c>
      <c r="H791" s="1">
        <v>853</v>
      </c>
      <c r="I791" s="1">
        <v>1710</v>
      </c>
      <c r="L791" s="11">
        <f t="shared" si="36"/>
        <v>853</v>
      </c>
      <c r="M791" s="9">
        <f t="shared" si="37"/>
        <v>0.49883040935672512</v>
      </c>
    </row>
    <row r="792" spans="1:13" ht="14.5" x14ac:dyDescent="0.35">
      <c r="A792">
        <v>145523</v>
      </c>
      <c r="B792" t="s">
        <v>1170</v>
      </c>
      <c r="C792" s="9">
        <f t="shared" si="38"/>
        <v>0.66739057801536916</v>
      </c>
      <c r="D792">
        <v>117000</v>
      </c>
      <c r="E792" t="s">
        <v>1190</v>
      </c>
      <c r="H792" s="1">
        <v>693</v>
      </c>
      <c r="I792" s="1">
        <v>1803</v>
      </c>
      <c r="L792" s="11">
        <f t="shared" si="36"/>
        <v>693</v>
      </c>
      <c r="M792" s="9">
        <f t="shared" si="37"/>
        <v>0.3843594009983361</v>
      </c>
    </row>
    <row r="793" spans="1:13" ht="14.5" x14ac:dyDescent="0.35">
      <c r="A793">
        <v>145180</v>
      </c>
      <c r="B793" t="s">
        <v>1191</v>
      </c>
      <c r="C793" s="9">
        <f t="shared" si="38"/>
        <v>0.5288256799646458</v>
      </c>
      <c r="D793">
        <v>17013407</v>
      </c>
      <c r="E793" t="s">
        <v>1192</v>
      </c>
      <c r="H793" s="1">
        <v>0</v>
      </c>
      <c r="I793" s="1">
        <v>0</v>
      </c>
      <c r="L793" s="11">
        <f t="shared" si="36"/>
        <v>0</v>
      </c>
      <c r="M793" s="9">
        <f t="shared" si="37"/>
        <v>0</v>
      </c>
    </row>
    <row r="794" spans="1:13" ht="14.5" x14ac:dyDescent="0.35">
      <c r="A794">
        <v>145180</v>
      </c>
      <c r="B794" t="s">
        <v>1191</v>
      </c>
      <c r="C794" s="9">
        <f t="shared" si="38"/>
        <v>0.5288256799646458</v>
      </c>
      <c r="D794">
        <v>16051433</v>
      </c>
      <c r="E794" t="s">
        <v>1193</v>
      </c>
      <c r="H794" s="1">
        <v>0</v>
      </c>
      <c r="I794" s="1">
        <v>0</v>
      </c>
      <c r="L794" s="11">
        <f t="shared" si="36"/>
        <v>0</v>
      </c>
      <c r="M794" s="9">
        <f t="shared" si="37"/>
        <v>0</v>
      </c>
    </row>
    <row r="795" spans="1:13" ht="14.5" x14ac:dyDescent="0.35">
      <c r="A795">
        <v>145180</v>
      </c>
      <c r="B795" t="s">
        <v>1191</v>
      </c>
      <c r="C795" s="9">
        <f t="shared" si="38"/>
        <v>0.5288256799646458</v>
      </c>
      <c r="D795">
        <v>17013409</v>
      </c>
      <c r="E795" t="s">
        <v>1194</v>
      </c>
      <c r="H795" s="1">
        <v>0</v>
      </c>
      <c r="I795" s="1">
        <v>0</v>
      </c>
      <c r="L795" s="11">
        <f t="shared" si="36"/>
        <v>0</v>
      </c>
      <c r="M795" s="9">
        <f t="shared" si="37"/>
        <v>0</v>
      </c>
    </row>
    <row r="796" spans="1:13" ht="14.5" x14ac:dyDescent="0.35">
      <c r="A796">
        <v>145180</v>
      </c>
      <c r="B796" t="s">
        <v>1191</v>
      </c>
      <c r="C796" s="9">
        <f t="shared" si="38"/>
        <v>0.5288256799646458</v>
      </c>
      <c r="D796">
        <v>114908</v>
      </c>
      <c r="E796" t="s">
        <v>823</v>
      </c>
      <c r="H796" s="1">
        <v>108</v>
      </c>
      <c r="I796" s="1">
        <v>233</v>
      </c>
      <c r="L796" s="11">
        <f t="shared" si="36"/>
        <v>108</v>
      </c>
      <c r="M796" s="9">
        <f t="shared" si="37"/>
        <v>0.46351931330472101</v>
      </c>
    </row>
    <row r="797" spans="1:13" ht="14.5" x14ac:dyDescent="0.35">
      <c r="A797">
        <v>145180</v>
      </c>
      <c r="B797" t="s">
        <v>1191</v>
      </c>
      <c r="C797" s="9">
        <f t="shared" si="38"/>
        <v>0.5288256799646458</v>
      </c>
      <c r="D797">
        <v>17030833</v>
      </c>
      <c r="E797" t="s">
        <v>1195</v>
      </c>
      <c r="H797" s="1">
        <v>113</v>
      </c>
      <c r="I797" s="1">
        <v>303</v>
      </c>
      <c r="L797" s="11">
        <f t="shared" si="36"/>
        <v>113</v>
      </c>
      <c r="M797" s="9">
        <f t="shared" si="37"/>
        <v>0.37293729372937295</v>
      </c>
    </row>
    <row r="798" spans="1:13" ht="14.5" x14ac:dyDescent="0.35">
      <c r="A798">
        <v>145180</v>
      </c>
      <c r="B798" t="s">
        <v>1191</v>
      </c>
      <c r="C798" s="9">
        <f t="shared" si="38"/>
        <v>0.5288256799646458</v>
      </c>
      <c r="D798">
        <v>114807</v>
      </c>
      <c r="E798" t="s">
        <v>1196</v>
      </c>
      <c r="H798" s="1">
        <v>215</v>
      </c>
      <c r="I798" s="1">
        <v>327</v>
      </c>
      <c r="L798" s="11">
        <f t="shared" si="36"/>
        <v>215</v>
      </c>
      <c r="M798" s="9">
        <f t="shared" si="37"/>
        <v>0.65749235474006118</v>
      </c>
    </row>
    <row r="799" spans="1:13" ht="14.5" x14ac:dyDescent="0.35">
      <c r="A799">
        <v>145180</v>
      </c>
      <c r="B799" t="s">
        <v>1191</v>
      </c>
      <c r="C799" s="9">
        <f t="shared" si="38"/>
        <v>0.5288256799646458</v>
      </c>
      <c r="D799">
        <v>114799</v>
      </c>
      <c r="E799" t="s">
        <v>1197</v>
      </c>
      <c r="H799" s="1">
        <v>267</v>
      </c>
      <c r="I799" s="1">
        <v>356</v>
      </c>
      <c r="L799" s="11">
        <f t="shared" si="36"/>
        <v>267</v>
      </c>
      <c r="M799" s="9">
        <f t="shared" si="37"/>
        <v>0.75</v>
      </c>
    </row>
    <row r="800" spans="1:13" ht="14.5" x14ac:dyDescent="0.35">
      <c r="A800">
        <v>145180</v>
      </c>
      <c r="B800" t="s">
        <v>1191</v>
      </c>
      <c r="C800" s="9">
        <f t="shared" si="38"/>
        <v>0.5288256799646458</v>
      </c>
      <c r="D800">
        <v>114809</v>
      </c>
      <c r="E800" t="s">
        <v>1198</v>
      </c>
      <c r="H800" s="1">
        <v>160</v>
      </c>
      <c r="I800" s="1">
        <v>359</v>
      </c>
      <c r="L800" s="11">
        <f t="shared" si="36"/>
        <v>160</v>
      </c>
      <c r="M800" s="9">
        <f t="shared" si="37"/>
        <v>0.44568245125348188</v>
      </c>
    </row>
    <row r="801" spans="1:13" ht="14.5" x14ac:dyDescent="0.35">
      <c r="A801">
        <v>145180</v>
      </c>
      <c r="B801" t="s">
        <v>1191</v>
      </c>
      <c r="C801" s="9">
        <f t="shared" si="38"/>
        <v>0.5288256799646458</v>
      </c>
      <c r="D801">
        <v>114979</v>
      </c>
      <c r="E801" t="s">
        <v>1199</v>
      </c>
      <c r="H801" s="1">
        <v>142</v>
      </c>
      <c r="I801" s="1">
        <v>363</v>
      </c>
      <c r="L801" s="11">
        <f t="shared" si="36"/>
        <v>142</v>
      </c>
      <c r="M801" s="9">
        <f t="shared" si="37"/>
        <v>0.39118457300275483</v>
      </c>
    </row>
    <row r="802" spans="1:13" ht="14.5" x14ac:dyDescent="0.35">
      <c r="A802">
        <v>145180</v>
      </c>
      <c r="B802" t="s">
        <v>1191</v>
      </c>
      <c r="C802" s="9">
        <f t="shared" si="38"/>
        <v>0.5288256799646458</v>
      </c>
      <c r="D802">
        <v>114904</v>
      </c>
      <c r="E802" t="s">
        <v>1200</v>
      </c>
      <c r="H802" s="1">
        <v>111</v>
      </c>
      <c r="I802" s="1">
        <v>368</v>
      </c>
      <c r="L802" s="11">
        <f t="shared" si="36"/>
        <v>111</v>
      </c>
      <c r="M802" s="9">
        <f t="shared" si="37"/>
        <v>0.3016304347826087</v>
      </c>
    </row>
    <row r="803" spans="1:13" ht="14.5" x14ac:dyDescent="0.35">
      <c r="A803">
        <v>145180</v>
      </c>
      <c r="B803" t="s">
        <v>1191</v>
      </c>
      <c r="C803" s="9">
        <f t="shared" si="38"/>
        <v>0.5288256799646458</v>
      </c>
      <c r="D803">
        <v>114797</v>
      </c>
      <c r="E803" t="s">
        <v>1201</v>
      </c>
      <c r="H803" s="1">
        <v>241</v>
      </c>
      <c r="I803" s="1">
        <v>381</v>
      </c>
      <c r="L803" s="11">
        <f t="shared" si="36"/>
        <v>241</v>
      </c>
      <c r="M803" s="9">
        <f t="shared" si="37"/>
        <v>0.63254593175853013</v>
      </c>
    </row>
    <row r="804" spans="1:13" ht="14.5" x14ac:dyDescent="0.35">
      <c r="A804">
        <v>145180</v>
      </c>
      <c r="B804" t="s">
        <v>1191</v>
      </c>
      <c r="C804" s="9">
        <f t="shared" si="38"/>
        <v>0.5288256799646458</v>
      </c>
      <c r="D804">
        <v>114808</v>
      </c>
      <c r="E804" t="s">
        <v>1202</v>
      </c>
      <c r="H804" s="1">
        <v>319</v>
      </c>
      <c r="I804" s="1">
        <v>381</v>
      </c>
      <c r="L804" s="11">
        <f t="shared" si="36"/>
        <v>319</v>
      </c>
      <c r="M804" s="9">
        <f t="shared" si="37"/>
        <v>0.83727034120734911</v>
      </c>
    </row>
    <row r="805" spans="1:13" ht="14.5" x14ac:dyDescent="0.35">
      <c r="A805">
        <v>145180</v>
      </c>
      <c r="B805" t="s">
        <v>1191</v>
      </c>
      <c r="C805" s="9">
        <f t="shared" si="38"/>
        <v>0.5288256799646458</v>
      </c>
      <c r="D805">
        <v>114911</v>
      </c>
      <c r="E805" t="s">
        <v>1203</v>
      </c>
      <c r="H805" s="1">
        <v>220</v>
      </c>
      <c r="I805" s="1">
        <v>399</v>
      </c>
      <c r="L805" s="11">
        <f t="shared" si="36"/>
        <v>220</v>
      </c>
      <c r="M805" s="9">
        <f t="shared" si="37"/>
        <v>0.55137844611528819</v>
      </c>
    </row>
    <row r="806" spans="1:13" ht="14.5" x14ac:dyDescent="0.35">
      <c r="A806">
        <v>145180</v>
      </c>
      <c r="B806" t="s">
        <v>1191</v>
      </c>
      <c r="C806" s="9">
        <f t="shared" si="38"/>
        <v>0.5288256799646458</v>
      </c>
      <c r="D806">
        <v>114906</v>
      </c>
      <c r="E806" t="s">
        <v>1204</v>
      </c>
      <c r="H806" s="1">
        <v>106</v>
      </c>
      <c r="I806" s="1">
        <v>405</v>
      </c>
      <c r="L806" s="11">
        <f t="shared" si="36"/>
        <v>106</v>
      </c>
      <c r="M806" s="9">
        <f t="shared" si="37"/>
        <v>0.2617283950617284</v>
      </c>
    </row>
    <row r="807" spans="1:13" ht="14.5" x14ac:dyDescent="0.35">
      <c r="A807">
        <v>145180</v>
      </c>
      <c r="B807" t="s">
        <v>1191</v>
      </c>
      <c r="C807" s="9">
        <f t="shared" si="38"/>
        <v>0.5288256799646458</v>
      </c>
      <c r="D807">
        <v>164060</v>
      </c>
      <c r="E807" t="s">
        <v>1205</v>
      </c>
      <c r="H807" s="1">
        <v>183</v>
      </c>
      <c r="I807" s="1">
        <v>408</v>
      </c>
      <c r="L807" s="11">
        <f t="shared" si="36"/>
        <v>183</v>
      </c>
      <c r="M807" s="9">
        <f t="shared" si="37"/>
        <v>0.4485294117647059</v>
      </c>
    </row>
    <row r="808" spans="1:13" ht="14.5" x14ac:dyDescent="0.35">
      <c r="A808">
        <v>145180</v>
      </c>
      <c r="B808" t="s">
        <v>1191</v>
      </c>
      <c r="C808" s="9">
        <f t="shared" si="38"/>
        <v>0.5288256799646458</v>
      </c>
      <c r="D808">
        <v>114909</v>
      </c>
      <c r="E808" t="s">
        <v>1206</v>
      </c>
      <c r="H808" s="1">
        <v>159</v>
      </c>
      <c r="I808" s="1">
        <v>413</v>
      </c>
      <c r="L808" s="11">
        <f t="shared" si="36"/>
        <v>159</v>
      </c>
      <c r="M808" s="9">
        <f t="shared" si="37"/>
        <v>0.38498789346246975</v>
      </c>
    </row>
    <row r="809" spans="1:13" ht="14.5" x14ac:dyDescent="0.35">
      <c r="A809">
        <v>145180</v>
      </c>
      <c r="B809" t="s">
        <v>1191</v>
      </c>
      <c r="C809" s="9">
        <f t="shared" si="38"/>
        <v>0.5288256799646458</v>
      </c>
      <c r="D809">
        <v>114974</v>
      </c>
      <c r="E809" t="s">
        <v>1207</v>
      </c>
      <c r="H809" s="1">
        <v>107</v>
      </c>
      <c r="I809" s="1">
        <v>435</v>
      </c>
      <c r="L809" s="11">
        <f t="shared" si="36"/>
        <v>107</v>
      </c>
      <c r="M809" s="9">
        <f t="shared" si="37"/>
        <v>0.24597701149425288</v>
      </c>
    </row>
    <row r="810" spans="1:13" ht="14.5" x14ac:dyDescent="0.35">
      <c r="A810">
        <v>145180</v>
      </c>
      <c r="B810" t="s">
        <v>1191</v>
      </c>
      <c r="C810" s="9">
        <f t="shared" si="38"/>
        <v>0.5288256799646458</v>
      </c>
      <c r="D810">
        <v>114901</v>
      </c>
      <c r="E810" t="s">
        <v>1208</v>
      </c>
      <c r="H810" s="1">
        <v>159</v>
      </c>
      <c r="I810" s="1">
        <v>440</v>
      </c>
      <c r="L810" s="11">
        <f t="shared" si="36"/>
        <v>159</v>
      </c>
      <c r="M810" s="9">
        <f t="shared" si="37"/>
        <v>0.36136363636363639</v>
      </c>
    </row>
    <row r="811" spans="1:13" ht="14.5" x14ac:dyDescent="0.35">
      <c r="A811">
        <v>145180</v>
      </c>
      <c r="B811" t="s">
        <v>1191</v>
      </c>
      <c r="C811" s="9">
        <f t="shared" si="38"/>
        <v>0.5288256799646458</v>
      </c>
      <c r="D811">
        <v>114977</v>
      </c>
      <c r="E811" t="s">
        <v>1209</v>
      </c>
      <c r="H811" s="1">
        <v>231</v>
      </c>
      <c r="I811" s="1">
        <v>450</v>
      </c>
      <c r="L811" s="11">
        <f t="shared" si="36"/>
        <v>231</v>
      </c>
      <c r="M811" s="9">
        <f t="shared" si="37"/>
        <v>0.51333333333333331</v>
      </c>
    </row>
    <row r="812" spans="1:13" ht="14.5" x14ac:dyDescent="0.35">
      <c r="A812">
        <v>145180</v>
      </c>
      <c r="B812" t="s">
        <v>1191</v>
      </c>
      <c r="C812" s="9">
        <f t="shared" si="38"/>
        <v>0.5288256799646458</v>
      </c>
      <c r="D812">
        <v>114801</v>
      </c>
      <c r="E812" t="s">
        <v>1210</v>
      </c>
      <c r="H812" s="1">
        <v>341</v>
      </c>
      <c r="I812" s="1">
        <v>459</v>
      </c>
      <c r="L812" s="11">
        <f t="shared" si="36"/>
        <v>341</v>
      </c>
      <c r="M812" s="9">
        <f t="shared" si="37"/>
        <v>0.7429193899782135</v>
      </c>
    </row>
    <row r="813" spans="1:13" ht="14.5" x14ac:dyDescent="0.35">
      <c r="A813">
        <v>145180</v>
      </c>
      <c r="B813" t="s">
        <v>1191</v>
      </c>
      <c r="C813" s="9">
        <f t="shared" si="38"/>
        <v>0.5288256799646458</v>
      </c>
      <c r="D813">
        <v>114810</v>
      </c>
      <c r="E813" t="s">
        <v>1211</v>
      </c>
      <c r="H813" s="1">
        <v>344</v>
      </c>
      <c r="I813" s="1">
        <v>468</v>
      </c>
      <c r="L813" s="11">
        <f t="shared" si="36"/>
        <v>344</v>
      </c>
      <c r="M813" s="9">
        <f t="shared" si="37"/>
        <v>0.7350427350427351</v>
      </c>
    </row>
    <row r="814" spans="1:13" ht="14.5" x14ac:dyDescent="0.35">
      <c r="A814">
        <v>145180</v>
      </c>
      <c r="B814" t="s">
        <v>1191</v>
      </c>
      <c r="C814" s="9">
        <f t="shared" si="38"/>
        <v>0.5288256799646458</v>
      </c>
      <c r="D814">
        <v>114980</v>
      </c>
      <c r="E814" t="s">
        <v>1212</v>
      </c>
      <c r="H814" s="1">
        <v>80</v>
      </c>
      <c r="I814" s="1">
        <v>475</v>
      </c>
      <c r="L814" s="11">
        <f t="shared" si="36"/>
        <v>80</v>
      </c>
      <c r="M814" s="9">
        <f t="shared" si="37"/>
        <v>0.16842105263157894</v>
      </c>
    </row>
    <row r="815" spans="1:13" ht="14.5" x14ac:dyDescent="0.35">
      <c r="A815">
        <v>145180</v>
      </c>
      <c r="B815" t="s">
        <v>1191</v>
      </c>
      <c r="C815" s="9">
        <f t="shared" si="38"/>
        <v>0.5288256799646458</v>
      </c>
      <c r="D815">
        <v>114898</v>
      </c>
      <c r="E815" t="s">
        <v>1213</v>
      </c>
      <c r="H815" s="1">
        <v>143</v>
      </c>
      <c r="I815" s="1">
        <v>489</v>
      </c>
      <c r="L815" s="11">
        <f t="shared" si="36"/>
        <v>143</v>
      </c>
      <c r="M815" s="9">
        <f t="shared" si="37"/>
        <v>0.29243353783231085</v>
      </c>
    </row>
    <row r="816" spans="1:13" ht="14.5" x14ac:dyDescent="0.35">
      <c r="A816">
        <v>145180</v>
      </c>
      <c r="B816" t="s">
        <v>1191</v>
      </c>
      <c r="C816" s="9">
        <f t="shared" si="38"/>
        <v>0.5288256799646458</v>
      </c>
      <c r="D816">
        <v>114802</v>
      </c>
      <c r="E816" t="s">
        <v>1214</v>
      </c>
      <c r="H816" s="1">
        <v>435</v>
      </c>
      <c r="I816" s="1">
        <v>495</v>
      </c>
      <c r="L816" s="11">
        <f t="shared" si="36"/>
        <v>435</v>
      </c>
      <c r="M816" s="9">
        <f t="shared" si="37"/>
        <v>0.87878787878787878</v>
      </c>
    </row>
    <row r="817" spans="1:13" ht="14.5" x14ac:dyDescent="0.35">
      <c r="A817">
        <v>145180</v>
      </c>
      <c r="B817" t="s">
        <v>1191</v>
      </c>
      <c r="C817" s="9">
        <f t="shared" si="38"/>
        <v>0.5288256799646458</v>
      </c>
      <c r="D817">
        <v>114900</v>
      </c>
      <c r="E817" t="s">
        <v>1215</v>
      </c>
      <c r="H817" s="1">
        <v>240</v>
      </c>
      <c r="I817" s="1">
        <v>507</v>
      </c>
      <c r="L817" s="11">
        <f t="shared" si="36"/>
        <v>240</v>
      </c>
      <c r="M817" s="9">
        <f t="shared" si="37"/>
        <v>0.47337278106508873</v>
      </c>
    </row>
    <row r="818" spans="1:13" ht="14.5" x14ac:dyDescent="0.35">
      <c r="A818">
        <v>145180</v>
      </c>
      <c r="B818" t="s">
        <v>1191</v>
      </c>
      <c r="C818" s="9">
        <f t="shared" si="38"/>
        <v>0.5288256799646458</v>
      </c>
      <c r="D818">
        <v>114795</v>
      </c>
      <c r="E818" t="s">
        <v>958</v>
      </c>
      <c r="H818" s="1">
        <v>399</v>
      </c>
      <c r="I818" s="1">
        <v>525</v>
      </c>
      <c r="L818" s="11">
        <f t="shared" si="36"/>
        <v>399</v>
      </c>
      <c r="M818" s="9">
        <f t="shared" si="37"/>
        <v>0.76</v>
      </c>
    </row>
    <row r="819" spans="1:13" ht="14.5" x14ac:dyDescent="0.35">
      <c r="A819">
        <v>145180</v>
      </c>
      <c r="B819" t="s">
        <v>1191</v>
      </c>
      <c r="C819" s="9">
        <f t="shared" si="38"/>
        <v>0.5288256799646458</v>
      </c>
      <c r="D819">
        <v>16029232</v>
      </c>
      <c r="E819" t="s">
        <v>1216</v>
      </c>
      <c r="H819" s="1">
        <v>364</v>
      </c>
      <c r="I819" s="1">
        <v>531</v>
      </c>
      <c r="L819" s="11">
        <f t="shared" si="36"/>
        <v>364</v>
      </c>
      <c r="M819" s="9">
        <f t="shared" si="37"/>
        <v>0.68549905838041436</v>
      </c>
    </row>
    <row r="820" spans="1:13" ht="14.5" x14ac:dyDescent="0.35">
      <c r="A820">
        <v>145180</v>
      </c>
      <c r="B820" t="s">
        <v>1191</v>
      </c>
      <c r="C820" s="9">
        <f t="shared" si="38"/>
        <v>0.5288256799646458</v>
      </c>
      <c r="D820">
        <v>114804</v>
      </c>
      <c r="E820" t="s">
        <v>1217</v>
      </c>
      <c r="H820" s="1">
        <v>455</v>
      </c>
      <c r="I820" s="1">
        <v>546</v>
      </c>
      <c r="L820" s="11">
        <f t="shared" si="36"/>
        <v>455</v>
      </c>
      <c r="M820" s="9">
        <f t="shared" si="37"/>
        <v>0.83333333333333337</v>
      </c>
    </row>
    <row r="821" spans="1:13" ht="14.5" x14ac:dyDescent="0.35">
      <c r="A821">
        <v>145180</v>
      </c>
      <c r="B821" t="s">
        <v>1191</v>
      </c>
      <c r="C821" s="9">
        <f t="shared" si="38"/>
        <v>0.5288256799646458</v>
      </c>
      <c r="D821">
        <v>114981</v>
      </c>
      <c r="E821" t="s">
        <v>1218</v>
      </c>
      <c r="H821" s="1">
        <v>172</v>
      </c>
      <c r="I821" s="1">
        <v>564</v>
      </c>
      <c r="L821" s="11">
        <f t="shared" ref="L821:L884" si="39">IF(K821="",H821,(MIN(I821,(K821*1.6*I821))))</f>
        <v>172</v>
      </c>
      <c r="M821" s="9">
        <f t="shared" ref="M821:M884" si="40">IF(L821=0,0,(L821/I821))</f>
        <v>0.30496453900709219</v>
      </c>
    </row>
    <row r="822" spans="1:13" ht="14.5" x14ac:dyDescent="0.35">
      <c r="A822">
        <v>145180</v>
      </c>
      <c r="B822" t="s">
        <v>1191</v>
      </c>
      <c r="C822" s="9">
        <f t="shared" si="38"/>
        <v>0.5288256799646458</v>
      </c>
      <c r="D822">
        <v>114803</v>
      </c>
      <c r="E822" t="s">
        <v>1219</v>
      </c>
      <c r="H822" s="1">
        <v>300</v>
      </c>
      <c r="I822" s="1">
        <v>572</v>
      </c>
      <c r="L822" s="11">
        <f t="shared" si="39"/>
        <v>300</v>
      </c>
      <c r="M822" s="9">
        <f t="shared" si="40"/>
        <v>0.52447552447552448</v>
      </c>
    </row>
    <row r="823" spans="1:13" ht="14.5" x14ac:dyDescent="0.35">
      <c r="A823">
        <v>145180</v>
      </c>
      <c r="B823" t="s">
        <v>1191</v>
      </c>
      <c r="C823" s="9">
        <f t="shared" si="38"/>
        <v>0.5288256799646458</v>
      </c>
      <c r="D823">
        <v>114798</v>
      </c>
      <c r="E823" t="s">
        <v>1220</v>
      </c>
      <c r="H823" s="1">
        <v>344</v>
      </c>
      <c r="I823" s="1">
        <v>576</v>
      </c>
      <c r="L823" s="11">
        <f t="shared" si="39"/>
        <v>344</v>
      </c>
      <c r="M823" s="9">
        <f t="shared" si="40"/>
        <v>0.59722222222222221</v>
      </c>
    </row>
    <row r="824" spans="1:13" ht="14.5" x14ac:dyDescent="0.35">
      <c r="A824">
        <v>145180</v>
      </c>
      <c r="B824" t="s">
        <v>1191</v>
      </c>
      <c r="C824" s="9">
        <f t="shared" si="38"/>
        <v>0.5288256799646458</v>
      </c>
      <c r="D824">
        <v>114903</v>
      </c>
      <c r="E824" t="s">
        <v>1221</v>
      </c>
      <c r="H824" s="1">
        <v>266</v>
      </c>
      <c r="I824" s="1">
        <v>591</v>
      </c>
      <c r="L824" s="11">
        <f t="shared" si="39"/>
        <v>266</v>
      </c>
      <c r="M824" s="9">
        <f t="shared" si="40"/>
        <v>0.45008460236886633</v>
      </c>
    </row>
    <row r="825" spans="1:13" ht="14.5" x14ac:dyDescent="0.35">
      <c r="A825">
        <v>145180</v>
      </c>
      <c r="B825" t="s">
        <v>1191</v>
      </c>
      <c r="C825" s="9">
        <f t="shared" si="38"/>
        <v>0.5288256799646458</v>
      </c>
      <c r="D825">
        <v>114899</v>
      </c>
      <c r="E825" t="s">
        <v>639</v>
      </c>
      <c r="H825" s="1">
        <v>221</v>
      </c>
      <c r="I825" s="1">
        <v>591</v>
      </c>
      <c r="L825" s="11">
        <f t="shared" si="39"/>
        <v>221</v>
      </c>
      <c r="M825" s="9">
        <f t="shared" si="40"/>
        <v>0.37394247038917089</v>
      </c>
    </row>
    <row r="826" spans="1:13" ht="14.5" x14ac:dyDescent="0.35">
      <c r="A826">
        <v>145180</v>
      </c>
      <c r="B826" t="s">
        <v>1191</v>
      </c>
      <c r="C826" s="9">
        <f t="shared" si="38"/>
        <v>0.5288256799646458</v>
      </c>
      <c r="D826">
        <v>114910</v>
      </c>
      <c r="E826" t="s">
        <v>1222</v>
      </c>
      <c r="H826" s="1">
        <v>300</v>
      </c>
      <c r="I826" s="1">
        <v>610</v>
      </c>
      <c r="L826" s="11">
        <f t="shared" si="39"/>
        <v>300</v>
      </c>
      <c r="M826" s="9">
        <f t="shared" si="40"/>
        <v>0.49180327868852458</v>
      </c>
    </row>
    <row r="827" spans="1:13" ht="14.5" x14ac:dyDescent="0.35">
      <c r="A827">
        <v>145180</v>
      </c>
      <c r="B827" t="s">
        <v>1191</v>
      </c>
      <c r="C827" s="9">
        <f t="shared" si="38"/>
        <v>0.5288256799646458</v>
      </c>
      <c r="D827">
        <v>114816</v>
      </c>
      <c r="E827" t="s">
        <v>1223</v>
      </c>
      <c r="H827" s="1">
        <v>465</v>
      </c>
      <c r="I827" s="1">
        <v>612</v>
      </c>
      <c r="L827" s="11">
        <f t="shared" si="39"/>
        <v>465</v>
      </c>
      <c r="M827" s="9">
        <f t="shared" si="40"/>
        <v>0.75980392156862742</v>
      </c>
    </row>
    <row r="828" spans="1:13" ht="14.5" x14ac:dyDescent="0.35">
      <c r="A828">
        <v>145180</v>
      </c>
      <c r="B828" t="s">
        <v>1191</v>
      </c>
      <c r="C828" s="9">
        <f t="shared" si="38"/>
        <v>0.5288256799646458</v>
      </c>
      <c r="D828">
        <v>17028770</v>
      </c>
      <c r="E828" t="s">
        <v>1224</v>
      </c>
      <c r="H828" s="1">
        <v>625</v>
      </c>
      <c r="I828" s="1">
        <v>625</v>
      </c>
      <c r="L828" s="11">
        <f t="shared" si="39"/>
        <v>625</v>
      </c>
      <c r="M828" s="9">
        <f t="shared" si="40"/>
        <v>1</v>
      </c>
    </row>
    <row r="829" spans="1:13" ht="14.5" x14ac:dyDescent="0.35">
      <c r="A829">
        <v>145180</v>
      </c>
      <c r="B829" t="s">
        <v>1191</v>
      </c>
      <c r="C829" s="9">
        <f t="shared" si="38"/>
        <v>0.5288256799646458</v>
      </c>
      <c r="D829">
        <v>114912</v>
      </c>
      <c r="E829" t="s">
        <v>1225</v>
      </c>
      <c r="H829" s="1">
        <v>325</v>
      </c>
      <c r="I829" s="1">
        <v>628</v>
      </c>
      <c r="L829" s="11">
        <f t="shared" si="39"/>
        <v>325</v>
      </c>
      <c r="M829" s="9">
        <f t="shared" si="40"/>
        <v>0.51751592356687903</v>
      </c>
    </row>
    <row r="830" spans="1:13" ht="14.5" x14ac:dyDescent="0.35">
      <c r="A830">
        <v>145180</v>
      </c>
      <c r="B830" t="s">
        <v>1191</v>
      </c>
      <c r="C830" s="9">
        <f t="shared" si="38"/>
        <v>0.5288256799646458</v>
      </c>
      <c r="D830">
        <v>114978</v>
      </c>
      <c r="E830" t="s">
        <v>1226</v>
      </c>
      <c r="H830" s="1">
        <v>404</v>
      </c>
      <c r="I830" s="1">
        <v>633</v>
      </c>
      <c r="L830" s="11">
        <f t="shared" si="39"/>
        <v>404</v>
      </c>
      <c r="M830" s="9">
        <f t="shared" si="40"/>
        <v>0.6382306477093207</v>
      </c>
    </row>
    <row r="831" spans="1:13" ht="14.5" x14ac:dyDescent="0.35">
      <c r="A831">
        <v>145180</v>
      </c>
      <c r="B831" t="s">
        <v>1191</v>
      </c>
      <c r="C831" s="9">
        <f t="shared" si="38"/>
        <v>0.5288256799646458</v>
      </c>
      <c r="D831">
        <v>114813</v>
      </c>
      <c r="E831" t="s">
        <v>1227</v>
      </c>
      <c r="H831" s="1">
        <v>589</v>
      </c>
      <c r="I831" s="1">
        <v>837</v>
      </c>
      <c r="L831" s="11">
        <f t="shared" si="39"/>
        <v>589</v>
      </c>
      <c r="M831" s="9">
        <f t="shared" si="40"/>
        <v>0.70370370370370372</v>
      </c>
    </row>
    <row r="832" spans="1:13" ht="14.5" x14ac:dyDescent="0.35">
      <c r="A832">
        <v>145180</v>
      </c>
      <c r="B832" t="s">
        <v>1191</v>
      </c>
      <c r="C832" s="9">
        <f t="shared" si="38"/>
        <v>0.5288256799646458</v>
      </c>
      <c r="D832">
        <v>114905</v>
      </c>
      <c r="E832" t="s">
        <v>1228</v>
      </c>
      <c r="H832" s="1">
        <v>724</v>
      </c>
      <c r="I832" s="1">
        <v>1523</v>
      </c>
      <c r="L832" s="11">
        <f t="shared" si="39"/>
        <v>724</v>
      </c>
      <c r="M832" s="9">
        <f t="shared" si="40"/>
        <v>0.47537754432042023</v>
      </c>
    </row>
    <row r="833" spans="1:13" ht="14.5" x14ac:dyDescent="0.35">
      <c r="A833">
        <v>145180</v>
      </c>
      <c r="B833" t="s">
        <v>1191</v>
      </c>
      <c r="C833" s="9">
        <f t="shared" si="38"/>
        <v>0.5288256799646458</v>
      </c>
      <c r="D833">
        <v>114907</v>
      </c>
      <c r="E833" t="s">
        <v>1229</v>
      </c>
      <c r="H833" s="1">
        <v>783</v>
      </c>
      <c r="I833" s="1">
        <v>1847</v>
      </c>
      <c r="L833" s="11">
        <f t="shared" si="39"/>
        <v>783</v>
      </c>
      <c r="M833" s="9">
        <f t="shared" si="40"/>
        <v>0.42393069842988629</v>
      </c>
    </row>
    <row r="834" spans="1:13" ht="14.5" x14ac:dyDescent="0.35">
      <c r="A834">
        <v>145180</v>
      </c>
      <c r="B834" t="s">
        <v>1191</v>
      </c>
      <c r="C834" s="9">
        <f t="shared" ref="C834:C897" si="41">SUMIF($B$2:$B$2999,B834,$L$2:$L$2999)/(SUMIF($B$2:$B$2999,B834,$I$2:$I$2999))</f>
        <v>0.5288256799646458</v>
      </c>
      <c r="D834">
        <v>114796</v>
      </c>
      <c r="E834" t="s">
        <v>1230</v>
      </c>
      <c r="H834" s="1">
        <v>734</v>
      </c>
      <c r="I834" s="1">
        <v>2076</v>
      </c>
      <c r="L834" s="11">
        <f t="shared" si="39"/>
        <v>734</v>
      </c>
      <c r="M834" s="9">
        <f t="shared" si="40"/>
        <v>0.3535645472061657</v>
      </c>
    </row>
    <row r="835" spans="1:13" ht="14.5" x14ac:dyDescent="0.35">
      <c r="A835">
        <v>145180</v>
      </c>
      <c r="B835" t="s">
        <v>1191</v>
      </c>
      <c r="C835" s="9">
        <f t="shared" si="41"/>
        <v>0.5288256799646458</v>
      </c>
      <c r="D835">
        <v>114805</v>
      </c>
      <c r="E835" t="s">
        <v>1231</v>
      </c>
      <c r="H835" s="1">
        <v>1269</v>
      </c>
      <c r="I835" s="1">
        <v>2090</v>
      </c>
      <c r="L835" s="11">
        <f t="shared" si="39"/>
        <v>1269</v>
      </c>
      <c r="M835" s="9">
        <f t="shared" si="40"/>
        <v>0.60717703349282293</v>
      </c>
    </row>
    <row r="836" spans="1:13" ht="14.5" x14ac:dyDescent="0.35">
      <c r="A836">
        <v>145480</v>
      </c>
      <c r="B836" t="s">
        <v>1232</v>
      </c>
      <c r="C836" s="9">
        <f t="shared" si="41"/>
        <v>0.57333333333333336</v>
      </c>
      <c r="D836">
        <v>17026820</v>
      </c>
      <c r="E836" t="s">
        <v>1233</v>
      </c>
      <c r="H836" s="1">
        <v>13</v>
      </c>
      <c r="I836" s="1">
        <v>25</v>
      </c>
      <c r="L836" s="11">
        <f t="shared" si="39"/>
        <v>13</v>
      </c>
      <c r="M836" s="9">
        <f t="shared" si="40"/>
        <v>0.52</v>
      </c>
    </row>
    <row r="837" spans="1:13" ht="14.5" x14ac:dyDescent="0.35">
      <c r="A837">
        <v>145480</v>
      </c>
      <c r="B837" t="s">
        <v>1232</v>
      </c>
      <c r="C837" s="9">
        <f t="shared" si="41"/>
        <v>0.57333333333333336</v>
      </c>
      <c r="D837">
        <v>116779</v>
      </c>
      <c r="E837" t="s">
        <v>1234</v>
      </c>
      <c r="H837" s="1">
        <v>136</v>
      </c>
      <c r="I837" s="1">
        <v>219</v>
      </c>
      <c r="L837" s="11">
        <f t="shared" si="39"/>
        <v>136</v>
      </c>
      <c r="M837" s="9">
        <f t="shared" si="40"/>
        <v>0.62100456621004563</v>
      </c>
    </row>
    <row r="838" spans="1:13" ht="14.5" x14ac:dyDescent="0.35">
      <c r="A838">
        <v>145480</v>
      </c>
      <c r="B838" t="s">
        <v>1232</v>
      </c>
      <c r="C838" s="9">
        <f t="shared" si="41"/>
        <v>0.57333333333333336</v>
      </c>
      <c r="D838">
        <v>116778</v>
      </c>
      <c r="E838" t="s">
        <v>1235</v>
      </c>
      <c r="H838" s="1">
        <v>145</v>
      </c>
      <c r="I838" s="1">
        <v>238</v>
      </c>
      <c r="L838" s="11">
        <f t="shared" si="39"/>
        <v>145</v>
      </c>
      <c r="M838" s="9">
        <f t="shared" si="40"/>
        <v>0.60924369747899154</v>
      </c>
    </row>
    <row r="839" spans="1:13" ht="14.5" x14ac:dyDescent="0.35">
      <c r="A839">
        <v>145480</v>
      </c>
      <c r="B839" t="s">
        <v>1232</v>
      </c>
      <c r="C839" s="9">
        <f t="shared" si="41"/>
        <v>0.57333333333333336</v>
      </c>
      <c r="D839">
        <v>116777</v>
      </c>
      <c r="E839" t="s">
        <v>1236</v>
      </c>
      <c r="H839" s="1">
        <v>136</v>
      </c>
      <c r="I839" s="1">
        <v>268</v>
      </c>
      <c r="L839" s="11">
        <f t="shared" si="39"/>
        <v>136</v>
      </c>
      <c r="M839" s="9">
        <f t="shared" si="40"/>
        <v>0.5074626865671642</v>
      </c>
    </row>
    <row r="840" spans="1:13" ht="14.5" x14ac:dyDescent="0.35">
      <c r="A840">
        <v>145514</v>
      </c>
      <c r="B840" t="s">
        <v>1237</v>
      </c>
      <c r="C840" s="9">
        <f t="shared" si="41"/>
        <v>0.91757840991976658</v>
      </c>
      <c r="D840">
        <v>116974</v>
      </c>
      <c r="E840" t="s">
        <v>1238</v>
      </c>
      <c r="H840" s="1">
        <v>317</v>
      </c>
      <c r="I840" s="1">
        <v>335</v>
      </c>
      <c r="L840" s="11">
        <f t="shared" si="39"/>
        <v>317</v>
      </c>
      <c r="M840" s="9">
        <f t="shared" si="40"/>
        <v>0.94626865671641791</v>
      </c>
    </row>
    <row r="841" spans="1:13" ht="14.5" x14ac:dyDescent="0.35">
      <c r="A841">
        <v>145514</v>
      </c>
      <c r="B841" t="s">
        <v>1237</v>
      </c>
      <c r="C841" s="9">
        <f t="shared" si="41"/>
        <v>0.91757840991976658</v>
      </c>
      <c r="D841">
        <v>116973</v>
      </c>
      <c r="E841" t="s">
        <v>1239</v>
      </c>
      <c r="H841" s="1">
        <v>317</v>
      </c>
      <c r="I841" s="1">
        <v>375</v>
      </c>
      <c r="L841" s="11">
        <f t="shared" si="39"/>
        <v>317</v>
      </c>
      <c r="M841" s="9">
        <f t="shared" si="40"/>
        <v>0.84533333333333338</v>
      </c>
    </row>
    <row r="842" spans="1:13" ht="14.5" x14ac:dyDescent="0.35">
      <c r="A842">
        <v>145514</v>
      </c>
      <c r="B842" t="s">
        <v>1237</v>
      </c>
      <c r="C842" s="9">
        <f t="shared" si="41"/>
        <v>0.91757840991976658</v>
      </c>
      <c r="D842">
        <v>116972</v>
      </c>
      <c r="E842" t="s">
        <v>1240</v>
      </c>
      <c r="H842" s="1">
        <v>624</v>
      </c>
      <c r="I842" s="1">
        <v>661</v>
      </c>
      <c r="L842" s="11">
        <f t="shared" si="39"/>
        <v>624</v>
      </c>
      <c r="M842" s="9">
        <f t="shared" si="40"/>
        <v>0.94402420574886536</v>
      </c>
    </row>
    <row r="843" spans="1:13" ht="14.5" x14ac:dyDescent="0.35">
      <c r="A843">
        <v>145425</v>
      </c>
      <c r="B843" t="s">
        <v>1241</v>
      </c>
      <c r="C843" s="9">
        <f t="shared" si="41"/>
        <v>0.50844594594594594</v>
      </c>
      <c r="D843">
        <v>116613</v>
      </c>
      <c r="E843" t="s">
        <v>1242</v>
      </c>
      <c r="H843">
        <v>119</v>
      </c>
      <c r="I843">
        <v>242</v>
      </c>
      <c r="L843" s="11">
        <f t="shared" si="39"/>
        <v>119</v>
      </c>
      <c r="M843" s="9">
        <f t="shared" si="40"/>
        <v>0.49173553719008267</v>
      </c>
    </row>
    <row r="844" spans="1:13" ht="14.5" x14ac:dyDescent="0.35">
      <c r="A844">
        <v>145425</v>
      </c>
      <c r="B844" t="s">
        <v>1241</v>
      </c>
      <c r="C844" s="9">
        <f t="shared" si="41"/>
        <v>0.50844594594594594</v>
      </c>
      <c r="D844">
        <v>116614</v>
      </c>
      <c r="E844" t="s">
        <v>1243</v>
      </c>
      <c r="H844">
        <v>182</v>
      </c>
      <c r="I844">
        <v>350</v>
      </c>
      <c r="L844" s="11">
        <f t="shared" si="39"/>
        <v>182</v>
      </c>
      <c r="M844" s="9">
        <f t="shared" si="40"/>
        <v>0.52</v>
      </c>
    </row>
    <row r="845" spans="1:13" ht="14.5" x14ac:dyDescent="0.35">
      <c r="A845">
        <v>145354</v>
      </c>
      <c r="B845" t="s">
        <v>1244</v>
      </c>
      <c r="C845" s="9">
        <f t="shared" si="41"/>
        <v>0.59782608695652173</v>
      </c>
      <c r="D845">
        <v>116287</v>
      </c>
      <c r="E845" t="s">
        <v>1245</v>
      </c>
      <c r="H845" s="1">
        <v>55</v>
      </c>
      <c r="I845" s="1">
        <v>92</v>
      </c>
      <c r="L845" s="11">
        <f t="shared" si="39"/>
        <v>55</v>
      </c>
      <c r="M845" s="9">
        <f t="shared" si="40"/>
        <v>0.59782608695652173</v>
      </c>
    </row>
    <row r="846" spans="1:13" ht="14.5" x14ac:dyDescent="0.35">
      <c r="A846">
        <v>145355</v>
      </c>
      <c r="B846" t="s">
        <v>1246</v>
      </c>
      <c r="C846" s="9">
        <f t="shared" si="41"/>
        <v>0.28300694883133293</v>
      </c>
      <c r="D846">
        <v>116291</v>
      </c>
      <c r="E846" t="s">
        <v>1247</v>
      </c>
      <c r="H846" s="1">
        <v>126</v>
      </c>
      <c r="I846" s="1">
        <v>408</v>
      </c>
      <c r="L846" s="11">
        <f t="shared" si="39"/>
        <v>126</v>
      </c>
      <c r="M846" s="9">
        <f t="shared" si="40"/>
        <v>0.30882352941176472</v>
      </c>
    </row>
    <row r="847" spans="1:13" ht="14.5" x14ac:dyDescent="0.35">
      <c r="A847">
        <v>145355</v>
      </c>
      <c r="B847" t="s">
        <v>1246</v>
      </c>
      <c r="C847" s="9">
        <f t="shared" si="41"/>
        <v>0.28300694883133293</v>
      </c>
      <c r="D847">
        <v>116289</v>
      </c>
      <c r="E847" t="s">
        <v>1248</v>
      </c>
      <c r="H847" s="1">
        <v>136</v>
      </c>
      <c r="I847" s="1">
        <v>477</v>
      </c>
      <c r="L847" s="11">
        <f t="shared" si="39"/>
        <v>136</v>
      </c>
      <c r="M847" s="9">
        <f t="shared" si="40"/>
        <v>0.28511530398322849</v>
      </c>
    </row>
    <row r="848" spans="1:13" ht="14.5" x14ac:dyDescent="0.35">
      <c r="A848">
        <v>145355</v>
      </c>
      <c r="B848" t="s">
        <v>1246</v>
      </c>
      <c r="C848" s="9">
        <f t="shared" si="41"/>
        <v>0.28300694883133293</v>
      </c>
      <c r="D848">
        <v>116290</v>
      </c>
      <c r="E848" t="s">
        <v>1249</v>
      </c>
      <c r="H848" s="1">
        <v>186</v>
      </c>
      <c r="I848" s="1">
        <v>698</v>
      </c>
      <c r="L848" s="11">
        <f t="shared" si="39"/>
        <v>186</v>
      </c>
      <c r="M848" s="9">
        <f t="shared" si="40"/>
        <v>0.26647564469914042</v>
      </c>
    </row>
    <row r="849" spans="1:13" ht="14.5" x14ac:dyDescent="0.35">
      <c r="A849">
        <v>145224</v>
      </c>
      <c r="B849" t="s">
        <v>1250</v>
      </c>
      <c r="C849" s="9">
        <f t="shared" si="41"/>
        <v>0.78668941979522189</v>
      </c>
      <c r="D849">
        <v>115484</v>
      </c>
      <c r="E849" t="s">
        <v>1251</v>
      </c>
      <c r="H849" s="1">
        <v>111</v>
      </c>
      <c r="I849" s="1">
        <v>133</v>
      </c>
      <c r="L849" s="11">
        <f t="shared" si="39"/>
        <v>111</v>
      </c>
      <c r="M849" s="9">
        <f t="shared" si="40"/>
        <v>0.83458646616541354</v>
      </c>
    </row>
    <row r="850" spans="1:13" ht="14.5" x14ac:dyDescent="0.35">
      <c r="A850">
        <v>145224</v>
      </c>
      <c r="B850" t="s">
        <v>1250</v>
      </c>
      <c r="C850" s="9">
        <f t="shared" si="41"/>
        <v>0.78668941979522189</v>
      </c>
      <c r="D850">
        <v>115483</v>
      </c>
      <c r="E850" t="s">
        <v>1252</v>
      </c>
      <c r="H850" s="1">
        <v>143</v>
      </c>
      <c r="I850" s="1">
        <v>215</v>
      </c>
      <c r="L850" s="11">
        <f t="shared" si="39"/>
        <v>143</v>
      </c>
      <c r="M850" s="9">
        <f t="shared" si="40"/>
        <v>0.66511627906976745</v>
      </c>
    </row>
    <row r="851" spans="1:13" ht="14.5" x14ac:dyDescent="0.35">
      <c r="A851">
        <v>145224</v>
      </c>
      <c r="B851" t="s">
        <v>1250</v>
      </c>
      <c r="C851" s="9">
        <f t="shared" si="41"/>
        <v>0.78668941979522189</v>
      </c>
      <c r="D851">
        <v>115482</v>
      </c>
      <c r="E851" t="s">
        <v>1253</v>
      </c>
      <c r="H851" s="1">
        <v>207</v>
      </c>
      <c r="I851" s="1">
        <v>238</v>
      </c>
      <c r="L851" s="11">
        <f t="shared" si="39"/>
        <v>207</v>
      </c>
      <c r="M851" s="9">
        <f t="shared" si="40"/>
        <v>0.86974789915966388</v>
      </c>
    </row>
    <row r="852" spans="1:13" ht="14.5" x14ac:dyDescent="0.35">
      <c r="A852">
        <v>145481</v>
      </c>
      <c r="B852" t="s">
        <v>1254</v>
      </c>
      <c r="C852" s="9">
        <f t="shared" si="41"/>
        <v>0.44</v>
      </c>
      <c r="D852">
        <v>116781</v>
      </c>
      <c r="E852" t="s">
        <v>1255</v>
      </c>
      <c r="H852" s="12">
        <v>20</v>
      </c>
      <c r="I852" s="12">
        <v>33</v>
      </c>
      <c r="L852" s="11">
        <f t="shared" si="39"/>
        <v>20</v>
      </c>
      <c r="M852" s="9">
        <f t="shared" si="40"/>
        <v>0.60606060606060608</v>
      </c>
    </row>
    <row r="853" spans="1:13" ht="14.5" x14ac:dyDescent="0.35">
      <c r="A853">
        <v>145481</v>
      </c>
      <c r="B853" t="s">
        <v>1254</v>
      </c>
      <c r="C853" s="9">
        <f t="shared" si="41"/>
        <v>0.44</v>
      </c>
      <c r="D853">
        <v>116782</v>
      </c>
      <c r="E853" t="s">
        <v>1256</v>
      </c>
      <c r="H853" s="12">
        <v>13</v>
      </c>
      <c r="I853" s="12">
        <v>42</v>
      </c>
      <c r="L853" s="11">
        <f t="shared" si="39"/>
        <v>13</v>
      </c>
      <c r="M853" s="9">
        <f t="shared" si="40"/>
        <v>0.30952380952380953</v>
      </c>
    </row>
    <row r="854" spans="1:13" ht="14.5" x14ac:dyDescent="0.35">
      <c r="A854">
        <v>145386</v>
      </c>
      <c r="B854" t="s">
        <v>1257</v>
      </c>
      <c r="C854" s="9">
        <f t="shared" si="41"/>
        <v>0.5599688473520249</v>
      </c>
      <c r="D854">
        <v>116461</v>
      </c>
      <c r="E854" t="s">
        <v>1258</v>
      </c>
      <c r="H854" s="1">
        <v>0</v>
      </c>
      <c r="I854" s="1">
        <v>0</v>
      </c>
      <c r="L854" s="11">
        <f t="shared" si="39"/>
        <v>0</v>
      </c>
      <c r="M854" s="9">
        <f t="shared" si="40"/>
        <v>0</v>
      </c>
    </row>
    <row r="855" spans="1:13" ht="14.5" x14ac:dyDescent="0.35">
      <c r="A855">
        <v>145386</v>
      </c>
      <c r="B855" t="s">
        <v>1257</v>
      </c>
      <c r="C855" s="9">
        <f t="shared" si="41"/>
        <v>0.5599688473520249</v>
      </c>
      <c r="D855">
        <v>16029226</v>
      </c>
      <c r="E855" t="s">
        <v>1259</v>
      </c>
      <c r="H855" s="1">
        <v>18</v>
      </c>
      <c r="I855" s="1">
        <v>28</v>
      </c>
      <c r="L855" s="11">
        <f t="shared" si="39"/>
        <v>18</v>
      </c>
      <c r="M855" s="9">
        <f t="shared" si="40"/>
        <v>0.6428571428571429</v>
      </c>
    </row>
    <row r="856" spans="1:13" ht="14.5" x14ac:dyDescent="0.35">
      <c r="A856">
        <v>145386</v>
      </c>
      <c r="B856" t="s">
        <v>1257</v>
      </c>
      <c r="C856" s="9">
        <f t="shared" si="41"/>
        <v>0.5599688473520249</v>
      </c>
      <c r="D856">
        <v>222978</v>
      </c>
      <c r="E856" t="s">
        <v>1260</v>
      </c>
      <c r="H856" s="1">
        <v>29</v>
      </c>
      <c r="I856" s="1">
        <v>43</v>
      </c>
      <c r="L856" s="11">
        <f t="shared" si="39"/>
        <v>29</v>
      </c>
      <c r="M856" s="9">
        <f t="shared" si="40"/>
        <v>0.67441860465116277</v>
      </c>
    </row>
    <row r="857" spans="1:13" ht="14.5" x14ac:dyDescent="0.35">
      <c r="A857">
        <v>145386</v>
      </c>
      <c r="B857" t="s">
        <v>1257</v>
      </c>
      <c r="C857" s="9">
        <f t="shared" si="41"/>
        <v>0.5599688473520249</v>
      </c>
      <c r="D857">
        <v>116464</v>
      </c>
      <c r="E857" t="s">
        <v>1261</v>
      </c>
      <c r="H857" s="1">
        <v>191</v>
      </c>
      <c r="I857" s="1">
        <v>309</v>
      </c>
      <c r="L857" s="11">
        <f t="shared" si="39"/>
        <v>191</v>
      </c>
      <c r="M857" s="9">
        <f t="shared" si="40"/>
        <v>0.6181229773462783</v>
      </c>
    </row>
    <row r="858" spans="1:13" ht="14.5" x14ac:dyDescent="0.35">
      <c r="A858">
        <v>145386</v>
      </c>
      <c r="B858" t="s">
        <v>1257</v>
      </c>
      <c r="C858" s="9">
        <f t="shared" si="41"/>
        <v>0.5599688473520249</v>
      </c>
      <c r="D858">
        <v>224024</v>
      </c>
      <c r="E858" t="s">
        <v>1262</v>
      </c>
      <c r="H858" s="1">
        <v>216</v>
      </c>
      <c r="I858" s="1">
        <v>429</v>
      </c>
      <c r="L858" s="11">
        <f t="shared" si="39"/>
        <v>216</v>
      </c>
      <c r="M858" s="9">
        <f t="shared" si="40"/>
        <v>0.50349650349650354</v>
      </c>
    </row>
    <row r="859" spans="1:13" ht="14.5" x14ac:dyDescent="0.35">
      <c r="A859">
        <v>145386</v>
      </c>
      <c r="B859" t="s">
        <v>1257</v>
      </c>
      <c r="C859" s="9">
        <f t="shared" si="41"/>
        <v>0.5599688473520249</v>
      </c>
      <c r="D859">
        <v>116465</v>
      </c>
      <c r="E859" t="s">
        <v>1263</v>
      </c>
      <c r="H859" s="1">
        <v>265</v>
      </c>
      <c r="I859" s="1">
        <v>475</v>
      </c>
      <c r="L859" s="11">
        <f t="shared" si="39"/>
        <v>265</v>
      </c>
      <c r="M859" s="9">
        <f t="shared" si="40"/>
        <v>0.55789473684210522</v>
      </c>
    </row>
    <row r="860" spans="1:13" ht="14.5" x14ac:dyDescent="0.35">
      <c r="A860">
        <v>145300</v>
      </c>
      <c r="B860" t="s">
        <v>1264</v>
      </c>
      <c r="C860" s="9">
        <f t="shared" si="41"/>
        <v>0.88950276243093918</v>
      </c>
      <c r="D860">
        <v>17005046</v>
      </c>
      <c r="E860" t="s">
        <v>1265</v>
      </c>
      <c r="H860" s="1">
        <v>0</v>
      </c>
      <c r="I860" s="1">
        <v>0</v>
      </c>
      <c r="L860" s="11">
        <f t="shared" si="39"/>
        <v>0</v>
      </c>
      <c r="M860" s="9">
        <f t="shared" si="40"/>
        <v>0</v>
      </c>
    </row>
    <row r="861" spans="1:13" ht="14.5" x14ac:dyDescent="0.35">
      <c r="A861">
        <v>145300</v>
      </c>
      <c r="B861" t="s">
        <v>1264</v>
      </c>
      <c r="C861" s="9">
        <f t="shared" si="41"/>
        <v>0.88950276243093918</v>
      </c>
      <c r="D861">
        <v>214157</v>
      </c>
      <c r="E861" t="s">
        <v>1266</v>
      </c>
      <c r="H861" s="1">
        <v>0</v>
      </c>
      <c r="I861" s="1">
        <v>0</v>
      </c>
      <c r="L861" s="11">
        <f t="shared" si="39"/>
        <v>0</v>
      </c>
      <c r="M861" s="9">
        <f t="shared" si="40"/>
        <v>0</v>
      </c>
    </row>
    <row r="862" spans="1:13" ht="14.5" x14ac:dyDescent="0.35">
      <c r="A862">
        <v>145300</v>
      </c>
      <c r="B862" t="s">
        <v>1264</v>
      </c>
      <c r="C862" s="9">
        <f t="shared" si="41"/>
        <v>0.88950276243093918</v>
      </c>
      <c r="D862">
        <v>116096</v>
      </c>
      <c r="E862" t="s">
        <v>1267</v>
      </c>
      <c r="H862" s="1">
        <v>161</v>
      </c>
      <c r="I862" s="1">
        <v>181</v>
      </c>
      <c r="L862" s="11">
        <f t="shared" si="39"/>
        <v>161</v>
      </c>
      <c r="M862" s="9">
        <f t="shared" si="40"/>
        <v>0.88950276243093918</v>
      </c>
    </row>
    <row r="863" spans="1:13" ht="14.5" x14ac:dyDescent="0.35">
      <c r="A863">
        <v>145225</v>
      </c>
      <c r="B863" t="s">
        <v>1268</v>
      </c>
      <c r="C863" s="9">
        <f t="shared" si="41"/>
        <v>0.24515927545284197</v>
      </c>
      <c r="D863">
        <v>188073</v>
      </c>
      <c r="E863" t="s">
        <v>1269</v>
      </c>
      <c r="H863" s="1">
        <v>0</v>
      </c>
      <c r="I863" s="1">
        <v>0</v>
      </c>
      <c r="L863" s="11">
        <f t="shared" si="39"/>
        <v>0</v>
      </c>
      <c r="M863" s="9">
        <f t="shared" si="40"/>
        <v>0</v>
      </c>
    </row>
    <row r="864" spans="1:13" ht="14.5" x14ac:dyDescent="0.35">
      <c r="A864">
        <v>145225</v>
      </c>
      <c r="B864" t="s">
        <v>1268</v>
      </c>
      <c r="C864" s="9">
        <f t="shared" si="41"/>
        <v>0.24515927545284197</v>
      </c>
      <c r="D864">
        <v>17012663</v>
      </c>
      <c r="E864" t="s">
        <v>1004</v>
      </c>
      <c r="H864" s="1">
        <v>107</v>
      </c>
      <c r="I864" s="1">
        <v>208</v>
      </c>
      <c r="L864" s="11">
        <f t="shared" si="39"/>
        <v>107</v>
      </c>
      <c r="M864" s="9">
        <f t="shared" si="40"/>
        <v>0.51442307692307687</v>
      </c>
    </row>
    <row r="865" spans="1:13" ht="14.5" x14ac:dyDescent="0.35">
      <c r="A865">
        <v>145225</v>
      </c>
      <c r="B865" t="s">
        <v>1268</v>
      </c>
      <c r="C865" s="9">
        <f t="shared" si="41"/>
        <v>0.24515927545284197</v>
      </c>
      <c r="D865">
        <v>115487</v>
      </c>
      <c r="E865" t="s">
        <v>1270</v>
      </c>
      <c r="H865" s="1">
        <v>116</v>
      </c>
      <c r="I865" s="1">
        <v>498</v>
      </c>
      <c r="L865" s="11">
        <f t="shared" si="39"/>
        <v>116</v>
      </c>
      <c r="M865" s="9">
        <f t="shared" si="40"/>
        <v>0.23293172690763053</v>
      </c>
    </row>
    <row r="866" spans="1:13" ht="14.5" x14ac:dyDescent="0.35">
      <c r="A866">
        <v>145225</v>
      </c>
      <c r="B866" t="s">
        <v>1268</v>
      </c>
      <c r="C866" s="9">
        <f t="shared" si="41"/>
        <v>0.24515927545284197</v>
      </c>
      <c r="D866">
        <v>17012664</v>
      </c>
      <c r="E866" t="s">
        <v>1271</v>
      </c>
      <c r="H866" s="1">
        <v>150</v>
      </c>
      <c r="I866" s="1">
        <v>537</v>
      </c>
      <c r="L866" s="11">
        <f t="shared" si="39"/>
        <v>150</v>
      </c>
      <c r="M866" s="9">
        <f t="shared" si="40"/>
        <v>0.27932960893854747</v>
      </c>
    </row>
    <row r="867" spans="1:13" ht="14.5" x14ac:dyDescent="0.35">
      <c r="A867">
        <v>145225</v>
      </c>
      <c r="B867" t="s">
        <v>1268</v>
      </c>
      <c r="C867" s="9">
        <f t="shared" si="41"/>
        <v>0.24515927545284197</v>
      </c>
      <c r="D867">
        <v>115348</v>
      </c>
      <c r="E867" t="s">
        <v>986</v>
      </c>
      <c r="H867" s="1">
        <v>131</v>
      </c>
      <c r="I867" s="1">
        <v>554</v>
      </c>
      <c r="L867" s="11">
        <f t="shared" si="39"/>
        <v>131</v>
      </c>
      <c r="M867" s="9">
        <f t="shared" si="40"/>
        <v>0.23646209386281589</v>
      </c>
    </row>
    <row r="868" spans="1:13" ht="14.5" x14ac:dyDescent="0.35">
      <c r="A868">
        <v>145225</v>
      </c>
      <c r="B868" t="s">
        <v>1268</v>
      </c>
      <c r="C868" s="9">
        <f t="shared" si="41"/>
        <v>0.24515927545284197</v>
      </c>
      <c r="D868">
        <v>115349</v>
      </c>
      <c r="E868" t="s">
        <v>1272</v>
      </c>
      <c r="H868" s="1">
        <v>119</v>
      </c>
      <c r="I868" s="1">
        <v>607</v>
      </c>
      <c r="L868" s="11">
        <f t="shared" si="39"/>
        <v>119</v>
      </c>
      <c r="M868" s="9">
        <f t="shared" si="40"/>
        <v>0.19604612850082373</v>
      </c>
    </row>
    <row r="869" spans="1:13" ht="14.5" x14ac:dyDescent="0.35">
      <c r="A869">
        <v>145225</v>
      </c>
      <c r="B869" t="s">
        <v>1268</v>
      </c>
      <c r="C869" s="9">
        <f t="shared" si="41"/>
        <v>0.24515927545284197</v>
      </c>
      <c r="D869">
        <v>145961</v>
      </c>
      <c r="E869" t="s">
        <v>680</v>
      </c>
      <c r="H869" s="1">
        <v>115</v>
      </c>
      <c r="I869" s="1">
        <v>619</v>
      </c>
      <c r="L869" s="11">
        <f t="shared" si="39"/>
        <v>115</v>
      </c>
      <c r="M869" s="9">
        <f t="shared" si="40"/>
        <v>0.18578352180936994</v>
      </c>
    </row>
    <row r="870" spans="1:13" ht="14.5" x14ac:dyDescent="0.35">
      <c r="A870">
        <v>145225</v>
      </c>
      <c r="B870" t="s">
        <v>1268</v>
      </c>
      <c r="C870" s="9">
        <f t="shared" si="41"/>
        <v>0.24515927545284197</v>
      </c>
      <c r="D870">
        <v>115347</v>
      </c>
      <c r="E870" t="s">
        <v>1273</v>
      </c>
      <c r="H870" s="1">
        <v>164</v>
      </c>
      <c r="I870" s="1">
        <v>670</v>
      </c>
      <c r="L870" s="11">
        <f t="shared" si="39"/>
        <v>164</v>
      </c>
      <c r="M870" s="9">
        <f t="shared" si="40"/>
        <v>0.24477611940298508</v>
      </c>
    </row>
    <row r="871" spans="1:13" ht="14.5" x14ac:dyDescent="0.35">
      <c r="A871">
        <v>145225</v>
      </c>
      <c r="B871" t="s">
        <v>1268</v>
      </c>
      <c r="C871" s="9">
        <f t="shared" si="41"/>
        <v>0.24515927545284197</v>
      </c>
      <c r="D871">
        <v>115489</v>
      </c>
      <c r="E871" t="s">
        <v>971</v>
      </c>
      <c r="H871" s="1">
        <v>163</v>
      </c>
      <c r="I871" s="1">
        <v>717</v>
      </c>
      <c r="L871" s="11">
        <f t="shared" si="39"/>
        <v>163</v>
      </c>
      <c r="M871" s="9">
        <f t="shared" si="40"/>
        <v>0.22733612273361228</v>
      </c>
    </row>
    <row r="872" spans="1:13" ht="14.5" x14ac:dyDescent="0.35">
      <c r="A872">
        <v>145225</v>
      </c>
      <c r="B872" t="s">
        <v>1268</v>
      </c>
      <c r="C872" s="9">
        <f t="shared" si="41"/>
        <v>0.24515927545284197</v>
      </c>
      <c r="D872">
        <v>115486</v>
      </c>
      <c r="E872" t="s">
        <v>1274</v>
      </c>
      <c r="H872" s="1">
        <v>205</v>
      </c>
      <c r="I872" s="1">
        <v>759</v>
      </c>
      <c r="L872" s="11">
        <f t="shared" si="39"/>
        <v>205</v>
      </c>
      <c r="M872" s="9">
        <f t="shared" si="40"/>
        <v>0.27009222661396576</v>
      </c>
    </row>
    <row r="873" spans="1:13" ht="14.5" x14ac:dyDescent="0.35">
      <c r="A873">
        <v>145225</v>
      </c>
      <c r="B873" t="s">
        <v>1268</v>
      </c>
      <c r="C873" s="9">
        <f t="shared" si="41"/>
        <v>0.24515927545284197</v>
      </c>
      <c r="D873">
        <v>115345</v>
      </c>
      <c r="E873" t="s">
        <v>1275</v>
      </c>
      <c r="H873" s="1">
        <v>149</v>
      </c>
      <c r="I873" s="1">
        <v>799</v>
      </c>
      <c r="L873" s="11">
        <f t="shared" si="39"/>
        <v>149</v>
      </c>
      <c r="M873" s="9">
        <f t="shared" si="40"/>
        <v>0.18648310387984982</v>
      </c>
    </row>
    <row r="874" spans="1:13" ht="14.5" x14ac:dyDescent="0.35">
      <c r="A874">
        <v>145225</v>
      </c>
      <c r="B874" t="s">
        <v>1268</v>
      </c>
      <c r="C874" s="9">
        <f t="shared" si="41"/>
        <v>0.24515927545284197</v>
      </c>
      <c r="D874">
        <v>16045198</v>
      </c>
      <c r="E874" t="s">
        <v>1276</v>
      </c>
      <c r="H874" s="1">
        <v>424</v>
      </c>
      <c r="I874" s="1">
        <v>1533</v>
      </c>
      <c r="L874" s="11">
        <f t="shared" si="39"/>
        <v>424</v>
      </c>
      <c r="M874" s="9">
        <f t="shared" si="40"/>
        <v>0.2765818656229615</v>
      </c>
    </row>
    <row r="875" spans="1:13" ht="14.5" x14ac:dyDescent="0.35">
      <c r="A875">
        <v>145225</v>
      </c>
      <c r="B875" t="s">
        <v>1268</v>
      </c>
      <c r="C875" s="9">
        <f t="shared" si="41"/>
        <v>0.24515927545284197</v>
      </c>
      <c r="D875">
        <v>115488</v>
      </c>
      <c r="E875" t="s">
        <v>1277</v>
      </c>
      <c r="H875" s="1">
        <v>512</v>
      </c>
      <c r="I875" s="1">
        <v>2105</v>
      </c>
      <c r="L875" s="11">
        <f t="shared" si="39"/>
        <v>512</v>
      </c>
      <c r="M875" s="9">
        <f t="shared" si="40"/>
        <v>0.24323040380047506</v>
      </c>
    </row>
    <row r="876" spans="1:13" ht="14.5" x14ac:dyDescent="0.35">
      <c r="A876">
        <v>145189</v>
      </c>
      <c r="B876" t="s">
        <v>1278</v>
      </c>
      <c r="C876" s="9">
        <f t="shared" si="41"/>
        <v>9.822276488943156E-2</v>
      </c>
      <c r="D876">
        <v>114829</v>
      </c>
      <c r="E876" t="s">
        <v>1279</v>
      </c>
      <c r="H876" s="1">
        <v>0</v>
      </c>
      <c r="I876" s="1">
        <v>0</v>
      </c>
      <c r="L876" s="11">
        <f t="shared" si="39"/>
        <v>0</v>
      </c>
      <c r="M876" s="9">
        <f t="shared" si="40"/>
        <v>0</v>
      </c>
    </row>
    <row r="877" spans="1:13" ht="14.5" x14ac:dyDescent="0.35">
      <c r="A877">
        <v>145189</v>
      </c>
      <c r="B877" t="s">
        <v>1278</v>
      </c>
      <c r="C877" s="9">
        <f t="shared" si="41"/>
        <v>9.822276488943156E-2</v>
      </c>
      <c r="D877">
        <v>17030689</v>
      </c>
      <c r="E877" t="s">
        <v>1280</v>
      </c>
      <c r="H877" s="1">
        <v>0</v>
      </c>
      <c r="I877" s="1">
        <v>0</v>
      </c>
      <c r="L877" s="11">
        <f t="shared" si="39"/>
        <v>0</v>
      </c>
      <c r="M877" s="9">
        <f t="shared" si="40"/>
        <v>0</v>
      </c>
    </row>
    <row r="878" spans="1:13" ht="14.5" x14ac:dyDescent="0.35">
      <c r="A878">
        <v>145189</v>
      </c>
      <c r="B878" t="s">
        <v>1278</v>
      </c>
      <c r="C878" s="9">
        <f t="shared" si="41"/>
        <v>9.822276488943156E-2</v>
      </c>
      <c r="D878">
        <v>16052159</v>
      </c>
      <c r="E878" t="s">
        <v>1281</v>
      </c>
      <c r="H878" s="1">
        <v>0</v>
      </c>
      <c r="I878" s="1">
        <v>0</v>
      </c>
      <c r="L878" s="11">
        <f t="shared" si="39"/>
        <v>0</v>
      </c>
      <c r="M878" s="9">
        <f t="shared" si="40"/>
        <v>0</v>
      </c>
    </row>
    <row r="879" spans="1:13" ht="14.5" x14ac:dyDescent="0.35">
      <c r="A879">
        <v>145189</v>
      </c>
      <c r="B879" t="s">
        <v>1278</v>
      </c>
      <c r="C879" s="9">
        <f t="shared" si="41"/>
        <v>9.822276488943156E-2</v>
      </c>
      <c r="D879">
        <v>17030633</v>
      </c>
      <c r="E879" t="s">
        <v>1282</v>
      </c>
      <c r="H879" s="1">
        <v>39</v>
      </c>
      <c r="I879" s="1">
        <v>39</v>
      </c>
      <c r="L879" s="11">
        <f t="shared" si="39"/>
        <v>39</v>
      </c>
      <c r="M879" s="9">
        <f t="shared" si="40"/>
        <v>1</v>
      </c>
    </row>
    <row r="880" spans="1:13" ht="14.5" x14ac:dyDescent="0.35">
      <c r="A880">
        <v>145189</v>
      </c>
      <c r="B880" t="s">
        <v>1278</v>
      </c>
      <c r="C880" s="9">
        <f t="shared" si="41"/>
        <v>9.822276488943156E-2</v>
      </c>
      <c r="D880">
        <v>114828</v>
      </c>
      <c r="E880" t="s">
        <v>1283</v>
      </c>
      <c r="H880" s="1">
        <v>15</v>
      </c>
      <c r="I880" s="1">
        <v>182</v>
      </c>
      <c r="L880" s="11">
        <f t="shared" si="39"/>
        <v>15</v>
      </c>
      <c r="M880" s="9">
        <f t="shared" si="40"/>
        <v>8.2417582417582416E-2</v>
      </c>
    </row>
    <row r="881" spans="1:13" ht="14.5" x14ac:dyDescent="0.35">
      <c r="A881">
        <v>145189</v>
      </c>
      <c r="B881" t="s">
        <v>1278</v>
      </c>
      <c r="C881" s="9">
        <f t="shared" si="41"/>
        <v>9.822276488943156E-2</v>
      </c>
      <c r="D881">
        <v>114847</v>
      </c>
      <c r="E881" t="s">
        <v>1284</v>
      </c>
      <c r="H881" s="1">
        <v>51</v>
      </c>
      <c r="I881" s="1">
        <v>287</v>
      </c>
      <c r="L881" s="11">
        <f t="shared" si="39"/>
        <v>51</v>
      </c>
      <c r="M881" s="9">
        <f t="shared" si="40"/>
        <v>0.17770034843205576</v>
      </c>
    </row>
    <row r="882" spans="1:13" ht="14.5" x14ac:dyDescent="0.35">
      <c r="A882">
        <v>145189</v>
      </c>
      <c r="B882" t="s">
        <v>1278</v>
      </c>
      <c r="C882" s="9">
        <f t="shared" si="41"/>
        <v>9.822276488943156E-2</v>
      </c>
      <c r="D882">
        <v>114840</v>
      </c>
      <c r="E882" t="s">
        <v>1158</v>
      </c>
      <c r="H882" s="1">
        <v>54</v>
      </c>
      <c r="I882" s="1">
        <v>301</v>
      </c>
      <c r="L882" s="11">
        <f t="shared" si="39"/>
        <v>54</v>
      </c>
      <c r="M882" s="9">
        <f t="shared" si="40"/>
        <v>0.17940199335548174</v>
      </c>
    </row>
    <row r="883" spans="1:13" ht="14.5" x14ac:dyDescent="0.35">
      <c r="A883">
        <v>145189</v>
      </c>
      <c r="B883" t="s">
        <v>1278</v>
      </c>
      <c r="C883" s="9">
        <f t="shared" si="41"/>
        <v>9.822276488943156E-2</v>
      </c>
      <c r="D883">
        <v>115007</v>
      </c>
      <c r="E883" t="s">
        <v>1285</v>
      </c>
      <c r="H883" s="1">
        <v>10</v>
      </c>
      <c r="I883" s="1">
        <v>307</v>
      </c>
      <c r="L883" s="11">
        <f t="shared" si="39"/>
        <v>10</v>
      </c>
      <c r="M883" s="9">
        <f t="shared" si="40"/>
        <v>3.2573289902280131E-2</v>
      </c>
    </row>
    <row r="884" spans="1:13" ht="14.5" x14ac:dyDescent="0.35">
      <c r="A884">
        <v>145189</v>
      </c>
      <c r="B884" t="s">
        <v>1278</v>
      </c>
      <c r="C884" s="9">
        <f t="shared" si="41"/>
        <v>9.822276488943156E-2</v>
      </c>
      <c r="D884">
        <v>114937</v>
      </c>
      <c r="E884" t="s">
        <v>1286</v>
      </c>
      <c r="H884" s="1">
        <v>15</v>
      </c>
      <c r="I884" s="1">
        <v>308</v>
      </c>
      <c r="L884" s="11">
        <f t="shared" si="39"/>
        <v>15</v>
      </c>
      <c r="M884" s="9">
        <f t="shared" si="40"/>
        <v>4.8701298701298704E-2</v>
      </c>
    </row>
    <row r="885" spans="1:13" ht="14.5" x14ac:dyDescent="0.35">
      <c r="A885">
        <v>145189</v>
      </c>
      <c r="B885" t="s">
        <v>1278</v>
      </c>
      <c r="C885" s="9">
        <f t="shared" si="41"/>
        <v>9.822276488943156E-2</v>
      </c>
      <c r="D885">
        <v>114839</v>
      </c>
      <c r="E885" t="s">
        <v>1287</v>
      </c>
      <c r="H885" s="1">
        <v>98</v>
      </c>
      <c r="I885" s="1">
        <v>341</v>
      </c>
      <c r="L885" s="11">
        <f t="shared" ref="L885:L948" si="42">IF(K885="",H885,(MIN(I885,(K885*1.6*I885))))</f>
        <v>98</v>
      </c>
      <c r="M885" s="9">
        <f t="shared" ref="M885:M948" si="43">IF(L885=0,0,(L885/I885))</f>
        <v>0.28739002932551322</v>
      </c>
    </row>
    <row r="886" spans="1:13" ht="14.5" x14ac:dyDescent="0.35">
      <c r="A886">
        <v>145189</v>
      </c>
      <c r="B886" t="s">
        <v>1278</v>
      </c>
      <c r="C886" s="9">
        <f t="shared" si="41"/>
        <v>9.822276488943156E-2</v>
      </c>
      <c r="D886">
        <v>114950</v>
      </c>
      <c r="E886" t="s">
        <v>1288</v>
      </c>
      <c r="H886" s="1">
        <v>20</v>
      </c>
      <c r="I886" s="1">
        <v>351</v>
      </c>
      <c r="L886" s="11">
        <f t="shared" si="42"/>
        <v>20</v>
      </c>
      <c r="M886" s="9">
        <f t="shared" si="43"/>
        <v>5.6980056980056981E-2</v>
      </c>
    </row>
    <row r="887" spans="1:13" ht="14.5" x14ac:dyDescent="0.35">
      <c r="A887">
        <v>145189</v>
      </c>
      <c r="B887" t="s">
        <v>1278</v>
      </c>
      <c r="C887" s="9">
        <f t="shared" si="41"/>
        <v>9.822276488943156E-2</v>
      </c>
      <c r="D887">
        <v>114821</v>
      </c>
      <c r="E887" t="s">
        <v>1289</v>
      </c>
      <c r="H887" s="1">
        <v>79</v>
      </c>
      <c r="I887" s="1">
        <v>401</v>
      </c>
      <c r="L887" s="11">
        <f t="shared" si="42"/>
        <v>79</v>
      </c>
      <c r="M887" s="9">
        <f t="shared" si="43"/>
        <v>0.1970074812967581</v>
      </c>
    </row>
    <row r="888" spans="1:13" ht="14.5" x14ac:dyDescent="0.35">
      <c r="A888">
        <v>145189</v>
      </c>
      <c r="B888" t="s">
        <v>1278</v>
      </c>
      <c r="C888" s="9">
        <f t="shared" si="41"/>
        <v>9.822276488943156E-2</v>
      </c>
      <c r="D888">
        <v>114841</v>
      </c>
      <c r="E888" t="s">
        <v>1290</v>
      </c>
      <c r="H888" s="1">
        <v>84</v>
      </c>
      <c r="I888" s="1">
        <v>410</v>
      </c>
      <c r="L888" s="11">
        <f t="shared" si="42"/>
        <v>84</v>
      </c>
      <c r="M888" s="9">
        <f t="shared" si="43"/>
        <v>0.20487804878048779</v>
      </c>
    </row>
    <row r="889" spans="1:13" ht="14.5" x14ac:dyDescent="0.35">
      <c r="A889">
        <v>145189</v>
      </c>
      <c r="B889" t="s">
        <v>1278</v>
      </c>
      <c r="C889" s="9">
        <f t="shared" si="41"/>
        <v>9.822276488943156E-2</v>
      </c>
      <c r="D889">
        <v>114836</v>
      </c>
      <c r="E889" t="s">
        <v>1291</v>
      </c>
      <c r="H889" s="1">
        <v>25</v>
      </c>
      <c r="I889" s="1">
        <v>412</v>
      </c>
      <c r="L889" s="11">
        <f t="shared" si="42"/>
        <v>25</v>
      </c>
      <c r="M889" s="9">
        <f t="shared" si="43"/>
        <v>6.0679611650485438E-2</v>
      </c>
    </row>
    <row r="890" spans="1:13" ht="14.5" x14ac:dyDescent="0.35">
      <c r="A890">
        <v>145189</v>
      </c>
      <c r="B890" t="s">
        <v>1278</v>
      </c>
      <c r="C890" s="9">
        <f t="shared" si="41"/>
        <v>9.822276488943156E-2</v>
      </c>
      <c r="D890">
        <v>114846</v>
      </c>
      <c r="E890" t="s">
        <v>1292</v>
      </c>
      <c r="H890" s="1">
        <v>33</v>
      </c>
      <c r="I890" s="1">
        <v>412</v>
      </c>
      <c r="L890" s="11">
        <f t="shared" si="42"/>
        <v>33</v>
      </c>
      <c r="M890" s="9">
        <f t="shared" si="43"/>
        <v>8.0097087378640783E-2</v>
      </c>
    </row>
    <row r="891" spans="1:13" ht="14.5" x14ac:dyDescent="0.35">
      <c r="A891">
        <v>145189</v>
      </c>
      <c r="B891" t="s">
        <v>1278</v>
      </c>
      <c r="C891" s="9">
        <f t="shared" si="41"/>
        <v>9.822276488943156E-2</v>
      </c>
      <c r="D891">
        <v>114931</v>
      </c>
      <c r="E891" t="s">
        <v>1293</v>
      </c>
      <c r="H891" s="1">
        <v>30</v>
      </c>
      <c r="I891" s="1">
        <v>441</v>
      </c>
      <c r="L891" s="11">
        <f t="shared" si="42"/>
        <v>30</v>
      </c>
      <c r="M891" s="9">
        <f t="shared" si="43"/>
        <v>6.8027210884353748E-2</v>
      </c>
    </row>
    <row r="892" spans="1:13" ht="14.5" x14ac:dyDescent="0.35">
      <c r="A892">
        <v>145189</v>
      </c>
      <c r="B892" t="s">
        <v>1278</v>
      </c>
      <c r="C892" s="9">
        <f t="shared" si="41"/>
        <v>9.822276488943156E-2</v>
      </c>
      <c r="D892">
        <v>16045630</v>
      </c>
      <c r="E892" t="s">
        <v>1294</v>
      </c>
      <c r="H892" s="1">
        <v>8</v>
      </c>
      <c r="I892" s="1">
        <v>444</v>
      </c>
      <c r="L892" s="11">
        <f t="shared" si="42"/>
        <v>8</v>
      </c>
      <c r="M892" s="9">
        <f t="shared" si="43"/>
        <v>1.8018018018018018E-2</v>
      </c>
    </row>
    <row r="893" spans="1:13" ht="14.5" x14ac:dyDescent="0.35">
      <c r="A893">
        <v>145189</v>
      </c>
      <c r="B893" t="s">
        <v>1278</v>
      </c>
      <c r="C893" s="9">
        <f t="shared" si="41"/>
        <v>9.822276488943156E-2</v>
      </c>
      <c r="D893">
        <v>114832</v>
      </c>
      <c r="E893" t="s">
        <v>1295</v>
      </c>
      <c r="H893" s="1">
        <v>71</v>
      </c>
      <c r="I893" s="1">
        <v>445</v>
      </c>
      <c r="L893" s="11">
        <f t="shared" si="42"/>
        <v>71</v>
      </c>
      <c r="M893" s="9">
        <f t="shared" si="43"/>
        <v>0.15955056179775282</v>
      </c>
    </row>
    <row r="894" spans="1:13" ht="14.5" x14ac:dyDescent="0.35">
      <c r="A894">
        <v>145189</v>
      </c>
      <c r="B894" t="s">
        <v>1278</v>
      </c>
      <c r="C894" s="9">
        <f t="shared" si="41"/>
        <v>9.822276488943156E-2</v>
      </c>
      <c r="D894">
        <v>114844</v>
      </c>
      <c r="E894" t="s">
        <v>1296</v>
      </c>
      <c r="H894" s="1">
        <v>30</v>
      </c>
      <c r="I894" s="1">
        <v>447</v>
      </c>
      <c r="L894" s="11">
        <f t="shared" si="42"/>
        <v>30</v>
      </c>
      <c r="M894" s="9">
        <f t="shared" si="43"/>
        <v>6.7114093959731544E-2</v>
      </c>
    </row>
    <row r="895" spans="1:13" ht="14.5" x14ac:dyDescent="0.35">
      <c r="A895">
        <v>145189</v>
      </c>
      <c r="B895" t="s">
        <v>1278</v>
      </c>
      <c r="C895" s="9">
        <f t="shared" si="41"/>
        <v>9.822276488943156E-2</v>
      </c>
      <c r="D895">
        <v>114827</v>
      </c>
      <c r="E895" t="s">
        <v>1297</v>
      </c>
      <c r="H895" s="1">
        <v>67</v>
      </c>
      <c r="I895" s="1">
        <v>449</v>
      </c>
      <c r="L895" s="11">
        <f t="shared" si="42"/>
        <v>67</v>
      </c>
      <c r="M895" s="9">
        <f t="shared" si="43"/>
        <v>0.1492204899777283</v>
      </c>
    </row>
    <row r="896" spans="1:13" ht="14.5" x14ac:dyDescent="0.35">
      <c r="A896">
        <v>145189</v>
      </c>
      <c r="B896" t="s">
        <v>1278</v>
      </c>
      <c r="C896" s="9">
        <f t="shared" si="41"/>
        <v>9.822276488943156E-2</v>
      </c>
      <c r="D896">
        <v>114944</v>
      </c>
      <c r="E896" t="s">
        <v>1298</v>
      </c>
      <c r="H896" s="1">
        <v>27</v>
      </c>
      <c r="I896" s="1">
        <v>452</v>
      </c>
      <c r="L896" s="11">
        <f t="shared" si="42"/>
        <v>27</v>
      </c>
      <c r="M896" s="9">
        <f t="shared" si="43"/>
        <v>5.9734513274336286E-2</v>
      </c>
    </row>
    <row r="897" spans="1:13" ht="14.5" x14ac:dyDescent="0.35">
      <c r="A897">
        <v>145189</v>
      </c>
      <c r="B897" t="s">
        <v>1278</v>
      </c>
      <c r="C897" s="9">
        <f t="shared" si="41"/>
        <v>9.822276488943156E-2</v>
      </c>
      <c r="D897">
        <v>222996</v>
      </c>
      <c r="E897" t="s">
        <v>1299</v>
      </c>
      <c r="H897" s="1">
        <v>10</v>
      </c>
      <c r="I897" s="1">
        <v>463</v>
      </c>
      <c r="L897" s="11">
        <f t="shared" si="42"/>
        <v>10</v>
      </c>
      <c r="M897" s="9">
        <f t="shared" si="43"/>
        <v>2.159827213822894E-2</v>
      </c>
    </row>
    <row r="898" spans="1:13" ht="14.5" x14ac:dyDescent="0.35">
      <c r="A898">
        <v>145189</v>
      </c>
      <c r="B898" t="s">
        <v>1278</v>
      </c>
      <c r="C898" s="9">
        <f t="shared" ref="C898:C961" si="44">SUMIF($B$2:$B$2999,B898,$L$2:$L$2999)/(SUMIF($B$2:$B$2999,B898,$I$2:$I$2999))</f>
        <v>9.822276488943156E-2</v>
      </c>
      <c r="D898">
        <v>17016229</v>
      </c>
      <c r="E898" t="s">
        <v>1300</v>
      </c>
      <c r="H898" s="1">
        <v>65</v>
      </c>
      <c r="I898" s="1">
        <v>465</v>
      </c>
      <c r="L898" s="11">
        <f t="shared" si="42"/>
        <v>65</v>
      </c>
      <c r="M898" s="9">
        <f t="shared" si="43"/>
        <v>0.13978494623655913</v>
      </c>
    </row>
    <row r="899" spans="1:13" ht="14.5" x14ac:dyDescent="0.35">
      <c r="A899">
        <v>145189</v>
      </c>
      <c r="B899" t="s">
        <v>1278</v>
      </c>
      <c r="C899" s="9">
        <f t="shared" si="44"/>
        <v>9.822276488943156E-2</v>
      </c>
      <c r="D899">
        <v>222992</v>
      </c>
      <c r="E899" t="s">
        <v>1301</v>
      </c>
      <c r="H899" s="1">
        <v>60</v>
      </c>
      <c r="I899" s="1">
        <v>478</v>
      </c>
      <c r="L899" s="11">
        <f t="shared" si="42"/>
        <v>60</v>
      </c>
      <c r="M899" s="9">
        <f t="shared" si="43"/>
        <v>0.12552301255230125</v>
      </c>
    </row>
    <row r="900" spans="1:13" ht="14.5" x14ac:dyDescent="0.35">
      <c r="A900">
        <v>145189</v>
      </c>
      <c r="B900" t="s">
        <v>1278</v>
      </c>
      <c r="C900" s="9">
        <f t="shared" si="44"/>
        <v>9.822276488943156E-2</v>
      </c>
      <c r="D900">
        <v>114945</v>
      </c>
      <c r="E900" t="s">
        <v>1302</v>
      </c>
      <c r="H900" s="1">
        <v>8</v>
      </c>
      <c r="I900" s="1">
        <v>482</v>
      </c>
      <c r="L900" s="11">
        <f t="shared" si="42"/>
        <v>8</v>
      </c>
      <c r="M900" s="9">
        <f t="shared" si="43"/>
        <v>1.6597510373443983E-2</v>
      </c>
    </row>
    <row r="901" spans="1:13" ht="14.5" x14ac:dyDescent="0.35">
      <c r="A901">
        <v>145189</v>
      </c>
      <c r="B901" t="s">
        <v>1278</v>
      </c>
      <c r="C901" s="9">
        <f t="shared" si="44"/>
        <v>9.822276488943156E-2</v>
      </c>
      <c r="D901">
        <v>223002</v>
      </c>
      <c r="E901" t="s">
        <v>448</v>
      </c>
      <c r="H901" s="1">
        <v>11</v>
      </c>
      <c r="I901" s="1">
        <v>502</v>
      </c>
      <c r="L901" s="11">
        <f t="shared" si="42"/>
        <v>11</v>
      </c>
      <c r="M901" s="9">
        <f t="shared" si="43"/>
        <v>2.1912350597609563E-2</v>
      </c>
    </row>
    <row r="902" spans="1:13" ht="14.5" x14ac:dyDescent="0.35">
      <c r="A902">
        <v>145189</v>
      </c>
      <c r="B902" t="s">
        <v>1278</v>
      </c>
      <c r="C902" s="9">
        <f t="shared" si="44"/>
        <v>9.822276488943156E-2</v>
      </c>
      <c r="D902">
        <v>17016228</v>
      </c>
      <c r="E902" t="s">
        <v>1303</v>
      </c>
      <c r="H902" s="1">
        <v>70</v>
      </c>
      <c r="I902" s="1">
        <v>511</v>
      </c>
      <c r="L902" s="11">
        <f t="shared" si="42"/>
        <v>70</v>
      </c>
      <c r="M902" s="9">
        <f t="shared" si="43"/>
        <v>0.13698630136986301</v>
      </c>
    </row>
    <row r="903" spans="1:13" ht="14.5" x14ac:dyDescent="0.35">
      <c r="A903">
        <v>145189</v>
      </c>
      <c r="B903" t="s">
        <v>1278</v>
      </c>
      <c r="C903" s="9">
        <f t="shared" si="44"/>
        <v>9.822276488943156E-2</v>
      </c>
      <c r="D903">
        <v>114935</v>
      </c>
      <c r="E903" t="s">
        <v>1304</v>
      </c>
      <c r="H903" s="1">
        <v>94</v>
      </c>
      <c r="I903" s="1">
        <v>538</v>
      </c>
      <c r="L903" s="11">
        <f t="shared" si="42"/>
        <v>94</v>
      </c>
      <c r="M903" s="9">
        <f t="shared" si="43"/>
        <v>0.17472118959107807</v>
      </c>
    </row>
    <row r="904" spans="1:13" ht="14.5" x14ac:dyDescent="0.35">
      <c r="A904">
        <v>145189</v>
      </c>
      <c r="B904" t="s">
        <v>1278</v>
      </c>
      <c r="C904" s="9">
        <f t="shared" si="44"/>
        <v>9.822276488943156E-2</v>
      </c>
      <c r="D904">
        <v>114822</v>
      </c>
      <c r="E904" t="s">
        <v>1305</v>
      </c>
      <c r="H904" s="1">
        <v>48</v>
      </c>
      <c r="I904" s="1">
        <v>544</v>
      </c>
      <c r="L904" s="11">
        <f t="shared" si="42"/>
        <v>48</v>
      </c>
      <c r="M904" s="9">
        <f t="shared" si="43"/>
        <v>8.8235294117647065E-2</v>
      </c>
    </row>
    <row r="905" spans="1:13" ht="14.5" x14ac:dyDescent="0.35">
      <c r="A905">
        <v>145189</v>
      </c>
      <c r="B905" t="s">
        <v>1278</v>
      </c>
      <c r="C905" s="9">
        <f t="shared" si="44"/>
        <v>9.822276488943156E-2</v>
      </c>
      <c r="D905">
        <v>16040470</v>
      </c>
      <c r="E905" t="s">
        <v>1306</v>
      </c>
      <c r="H905" s="1">
        <v>20</v>
      </c>
      <c r="I905" s="1">
        <v>548</v>
      </c>
      <c r="L905" s="11">
        <f t="shared" si="42"/>
        <v>20</v>
      </c>
      <c r="M905" s="9">
        <f t="shared" si="43"/>
        <v>3.6496350364963501E-2</v>
      </c>
    </row>
    <row r="906" spans="1:13" ht="14.5" x14ac:dyDescent="0.35">
      <c r="A906">
        <v>145189</v>
      </c>
      <c r="B906" t="s">
        <v>1278</v>
      </c>
      <c r="C906" s="9">
        <f t="shared" si="44"/>
        <v>9.822276488943156E-2</v>
      </c>
      <c r="D906">
        <v>114825</v>
      </c>
      <c r="E906" t="s">
        <v>1307</v>
      </c>
      <c r="H906" s="1">
        <v>19</v>
      </c>
      <c r="I906" s="1">
        <v>579</v>
      </c>
      <c r="L906" s="11">
        <f t="shared" si="42"/>
        <v>19</v>
      </c>
      <c r="M906" s="9">
        <f t="shared" si="43"/>
        <v>3.281519861830743E-2</v>
      </c>
    </row>
    <row r="907" spans="1:13" ht="14.5" x14ac:dyDescent="0.35">
      <c r="A907">
        <v>145189</v>
      </c>
      <c r="B907" t="s">
        <v>1278</v>
      </c>
      <c r="C907" s="9">
        <f t="shared" si="44"/>
        <v>9.822276488943156E-2</v>
      </c>
      <c r="D907">
        <v>114954</v>
      </c>
      <c r="E907" t="s">
        <v>1308</v>
      </c>
      <c r="H907" s="1">
        <v>19</v>
      </c>
      <c r="I907" s="1">
        <v>583</v>
      </c>
      <c r="L907" s="11">
        <f t="shared" si="42"/>
        <v>19</v>
      </c>
      <c r="M907" s="9">
        <f t="shared" si="43"/>
        <v>3.2590051457975985E-2</v>
      </c>
    </row>
    <row r="908" spans="1:13" ht="14.5" x14ac:dyDescent="0.35">
      <c r="A908">
        <v>145189</v>
      </c>
      <c r="B908" t="s">
        <v>1278</v>
      </c>
      <c r="C908" s="9">
        <f t="shared" si="44"/>
        <v>9.822276488943156E-2</v>
      </c>
      <c r="D908">
        <v>114942</v>
      </c>
      <c r="E908" t="s">
        <v>1309</v>
      </c>
      <c r="H908" s="1">
        <v>32</v>
      </c>
      <c r="I908" s="1">
        <v>586</v>
      </c>
      <c r="L908" s="11">
        <f t="shared" si="42"/>
        <v>32</v>
      </c>
      <c r="M908" s="9">
        <f t="shared" si="43"/>
        <v>5.4607508532423209E-2</v>
      </c>
    </row>
    <row r="909" spans="1:13" ht="14.5" x14ac:dyDescent="0.35">
      <c r="A909">
        <v>145189</v>
      </c>
      <c r="B909" t="s">
        <v>1278</v>
      </c>
      <c r="C909" s="9">
        <f t="shared" si="44"/>
        <v>9.822276488943156E-2</v>
      </c>
      <c r="D909">
        <v>114947</v>
      </c>
      <c r="E909" t="s">
        <v>1310</v>
      </c>
      <c r="H909" s="1">
        <v>22</v>
      </c>
      <c r="I909" s="1">
        <v>592</v>
      </c>
      <c r="L909" s="11">
        <f t="shared" si="42"/>
        <v>22</v>
      </c>
      <c r="M909" s="9">
        <f t="shared" si="43"/>
        <v>3.7162162162162164E-2</v>
      </c>
    </row>
    <row r="910" spans="1:13" ht="14.5" x14ac:dyDescent="0.35">
      <c r="A910">
        <v>145189</v>
      </c>
      <c r="B910" t="s">
        <v>1278</v>
      </c>
      <c r="C910" s="9">
        <f t="shared" si="44"/>
        <v>9.822276488943156E-2</v>
      </c>
      <c r="D910">
        <v>114948</v>
      </c>
      <c r="E910" t="s">
        <v>1311</v>
      </c>
      <c r="H910" s="1">
        <v>11</v>
      </c>
      <c r="I910" s="1">
        <v>605</v>
      </c>
      <c r="L910" s="11">
        <f t="shared" si="42"/>
        <v>11</v>
      </c>
      <c r="M910" s="9">
        <f t="shared" si="43"/>
        <v>1.8181818181818181E-2</v>
      </c>
    </row>
    <row r="911" spans="1:13" ht="14.5" x14ac:dyDescent="0.35">
      <c r="A911">
        <v>145189</v>
      </c>
      <c r="B911" t="s">
        <v>1278</v>
      </c>
      <c r="C911" s="9">
        <f t="shared" si="44"/>
        <v>9.822276488943156E-2</v>
      </c>
      <c r="D911">
        <v>16067804</v>
      </c>
      <c r="E911" t="s">
        <v>1312</v>
      </c>
      <c r="H911" s="1">
        <v>11</v>
      </c>
      <c r="I911" s="1">
        <v>610</v>
      </c>
      <c r="L911" s="11">
        <f t="shared" si="42"/>
        <v>11</v>
      </c>
      <c r="M911" s="9">
        <f t="shared" si="43"/>
        <v>1.8032786885245903E-2</v>
      </c>
    </row>
    <row r="912" spans="1:13" ht="14.5" x14ac:dyDescent="0.35">
      <c r="A912">
        <v>145189</v>
      </c>
      <c r="B912" t="s">
        <v>1278</v>
      </c>
      <c r="C912" s="9">
        <f t="shared" si="44"/>
        <v>9.822276488943156E-2</v>
      </c>
      <c r="D912">
        <v>114823</v>
      </c>
      <c r="E912" t="s">
        <v>1313</v>
      </c>
      <c r="H912" s="1">
        <v>72</v>
      </c>
      <c r="I912" s="1">
        <v>624</v>
      </c>
      <c r="L912" s="11">
        <f t="shared" si="42"/>
        <v>72</v>
      </c>
      <c r="M912" s="9">
        <f t="shared" si="43"/>
        <v>0.11538461538461539</v>
      </c>
    </row>
    <row r="913" spans="1:13" ht="14.5" x14ac:dyDescent="0.35">
      <c r="A913">
        <v>145189</v>
      </c>
      <c r="B913" t="s">
        <v>1278</v>
      </c>
      <c r="C913" s="9">
        <f t="shared" si="44"/>
        <v>9.822276488943156E-2</v>
      </c>
      <c r="D913">
        <v>114838</v>
      </c>
      <c r="E913" t="s">
        <v>1314</v>
      </c>
      <c r="H913" s="1">
        <v>160</v>
      </c>
      <c r="I913" s="1">
        <v>631</v>
      </c>
      <c r="L913" s="11">
        <f t="shared" si="42"/>
        <v>160</v>
      </c>
      <c r="M913" s="9">
        <f t="shared" si="43"/>
        <v>0.25356576862123614</v>
      </c>
    </row>
    <row r="914" spans="1:13" ht="14.5" x14ac:dyDescent="0.35">
      <c r="A914">
        <v>145189</v>
      </c>
      <c r="B914" t="s">
        <v>1278</v>
      </c>
      <c r="C914" s="9">
        <f t="shared" si="44"/>
        <v>9.822276488943156E-2</v>
      </c>
      <c r="D914">
        <v>114949</v>
      </c>
      <c r="E914" t="s">
        <v>638</v>
      </c>
      <c r="H914" s="1">
        <v>43</v>
      </c>
      <c r="I914" s="1">
        <v>740</v>
      </c>
      <c r="L914" s="11">
        <f t="shared" si="42"/>
        <v>43</v>
      </c>
      <c r="M914" s="9">
        <f t="shared" si="43"/>
        <v>5.8108108108108111E-2</v>
      </c>
    </row>
    <row r="915" spans="1:13" ht="14.5" x14ac:dyDescent="0.35">
      <c r="A915">
        <v>145189</v>
      </c>
      <c r="B915" t="s">
        <v>1278</v>
      </c>
      <c r="C915" s="9">
        <f t="shared" si="44"/>
        <v>9.822276488943156E-2</v>
      </c>
      <c r="D915">
        <v>17016230</v>
      </c>
      <c r="E915" t="s">
        <v>1315</v>
      </c>
      <c r="H915" s="1">
        <v>62</v>
      </c>
      <c r="I915" s="1">
        <v>781</v>
      </c>
      <c r="L915" s="11">
        <f t="shared" si="42"/>
        <v>62</v>
      </c>
      <c r="M915" s="9">
        <f t="shared" si="43"/>
        <v>7.9385403329065296E-2</v>
      </c>
    </row>
    <row r="916" spans="1:13" ht="14.5" x14ac:dyDescent="0.35">
      <c r="A916">
        <v>145189</v>
      </c>
      <c r="B916" t="s">
        <v>1278</v>
      </c>
      <c r="C916" s="9">
        <f t="shared" si="44"/>
        <v>9.822276488943156E-2</v>
      </c>
      <c r="D916">
        <v>114842</v>
      </c>
      <c r="E916" t="s">
        <v>1316</v>
      </c>
      <c r="H916" s="1">
        <v>105</v>
      </c>
      <c r="I916" s="1">
        <v>806</v>
      </c>
      <c r="L916" s="11">
        <f t="shared" si="42"/>
        <v>105</v>
      </c>
      <c r="M916" s="9">
        <f t="shared" si="43"/>
        <v>0.13027295285359802</v>
      </c>
    </row>
    <row r="917" spans="1:13" ht="14.5" x14ac:dyDescent="0.35">
      <c r="A917">
        <v>145189</v>
      </c>
      <c r="B917" t="s">
        <v>1278</v>
      </c>
      <c r="C917" s="9">
        <f t="shared" si="44"/>
        <v>9.822276488943156E-2</v>
      </c>
      <c r="D917">
        <v>114936</v>
      </c>
      <c r="E917" t="s">
        <v>1317</v>
      </c>
      <c r="H917" s="1">
        <v>132</v>
      </c>
      <c r="I917" s="1">
        <v>957</v>
      </c>
      <c r="L917" s="11">
        <f t="shared" si="42"/>
        <v>132</v>
      </c>
      <c r="M917" s="9">
        <f t="shared" si="43"/>
        <v>0.13793103448275862</v>
      </c>
    </row>
    <row r="918" spans="1:13" ht="14.5" x14ac:dyDescent="0.35">
      <c r="A918">
        <v>145189</v>
      </c>
      <c r="B918" t="s">
        <v>1278</v>
      </c>
      <c r="C918" s="9">
        <f t="shared" si="44"/>
        <v>9.822276488943156E-2</v>
      </c>
      <c r="D918">
        <v>114941</v>
      </c>
      <c r="E918" t="s">
        <v>1318</v>
      </c>
      <c r="H918" s="1">
        <v>125</v>
      </c>
      <c r="I918" s="1">
        <v>1027</v>
      </c>
      <c r="L918" s="11">
        <f t="shared" si="42"/>
        <v>125</v>
      </c>
      <c r="M918" s="9">
        <f t="shared" si="43"/>
        <v>0.12171372930866602</v>
      </c>
    </row>
    <row r="919" spans="1:13" ht="14.5" x14ac:dyDescent="0.35">
      <c r="A919">
        <v>145189</v>
      </c>
      <c r="B919" t="s">
        <v>1278</v>
      </c>
      <c r="C919" s="9">
        <f t="shared" si="44"/>
        <v>9.822276488943156E-2</v>
      </c>
      <c r="D919">
        <v>114946</v>
      </c>
      <c r="E919" t="s">
        <v>1319</v>
      </c>
      <c r="H919" s="1">
        <v>37</v>
      </c>
      <c r="I919" s="1">
        <v>1174</v>
      </c>
      <c r="L919" s="11">
        <f t="shared" si="42"/>
        <v>37</v>
      </c>
      <c r="M919" s="9">
        <f t="shared" si="43"/>
        <v>3.1516183986371377E-2</v>
      </c>
    </row>
    <row r="920" spans="1:13" ht="14.5" x14ac:dyDescent="0.35">
      <c r="A920">
        <v>145189</v>
      </c>
      <c r="B920" t="s">
        <v>1278</v>
      </c>
      <c r="C920" s="9">
        <f t="shared" si="44"/>
        <v>9.822276488943156E-2</v>
      </c>
      <c r="D920">
        <v>114845</v>
      </c>
      <c r="E920" t="s">
        <v>1320</v>
      </c>
      <c r="H920" s="1">
        <v>324</v>
      </c>
      <c r="I920" s="1">
        <v>1659</v>
      </c>
      <c r="L920" s="11">
        <f t="shared" si="42"/>
        <v>324</v>
      </c>
      <c r="M920" s="9">
        <f t="shared" si="43"/>
        <v>0.19529837251356238</v>
      </c>
    </row>
    <row r="921" spans="1:13" ht="14.5" x14ac:dyDescent="0.35">
      <c r="A921">
        <v>145189</v>
      </c>
      <c r="B921" t="s">
        <v>1278</v>
      </c>
      <c r="C921" s="9">
        <f t="shared" si="44"/>
        <v>9.822276488943156E-2</v>
      </c>
      <c r="D921">
        <v>114833</v>
      </c>
      <c r="E921" t="s">
        <v>1321</v>
      </c>
      <c r="H921" s="1">
        <v>243</v>
      </c>
      <c r="I921" s="1">
        <v>1954</v>
      </c>
      <c r="L921" s="11">
        <f t="shared" si="42"/>
        <v>243</v>
      </c>
      <c r="M921" s="9">
        <f t="shared" si="43"/>
        <v>0.12436028659160696</v>
      </c>
    </row>
    <row r="922" spans="1:13" ht="14.5" x14ac:dyDescent="0.35">
      <c r="A922">
        <v>145189</v>
      </c>
      <c r="B922" t="s">
        <v>1278</v>
      </c>
      <c r="C922" s="9">
        <f t="shared" si="44"/>
        <v>9.822276488943156E-2</v>
      </c>
      <c r="D922">
        <v>114934</v>
      </c>
      <c r="E922" t="s">
        <v>1322</v>
      </c>
      <c r="H922" s="1">
        <v>249</v>
      </c>
      <c r="I922" s="1">
        <v>2197</v>
      </c>
      <c r="L922" s="11">
        <f t="shared" si="42"/>
        <v>249</v>
      </c>
      <c r="M922" s="9">
        <f t="shared" si="43"/>
        <v>0.1133363677742376</v>
      </c>
    </row>
    <row r="923" spans="1:13" ht="14.5" x14ac:dyDescent="0.35">
      <c r="A923">
        <v>145189</v>
      </c>
      <c r="B923" t="s">
        <v>1278</v>
      </c>
      <c r="C923" s="9">
        <f t="shared" si="44"/>
        <v>9.822276488943156E-2</v>
      </c>
      <c r="D923">
        <v>114952</v>
      </c>
      <c r="E923" t="s">
        <v>1323</v>
      </c>
      <c r="H923" s="1">
        <v>88</v>
      </c>
      <c r="I923" s="1">
        <v>2419</v>
      </c>
      <c r="L923" s="11">
        <f t="shared" si="42"/>
        <v>88</v>
      </c>
      <c r="M923" s="9">
        <f t="shared" si="43"/>
        <v>3.6378668871434476E-2</v>
      </c>
    </row>
    <row r="924" spans="1:13" ht="14.5" x14ac:dyDescent="0.35">
      <c r="A924">
        <v>145226</v>
      </c>
      <c r="B924" t="s">
        <v>1324</v>
      </c>
      <c r="C924" s="9">
        <f t="shared" si="44"/>
        <v>0.43623905595736584</v>
      </c>
      <c r="D924">
        <v>115490</v>
      </c>
      <c r="E924" t="s">
        <v>1325</v>
      </c>
      <c r="H924" s="1">
        <v>173</v>
      </c>
      <c r="I924" s="1">
        <v>340</v>
      </c>
      <c r="L924" s="11">
        <f t="shared" si="42"/>
        <v>173</v>
      </c>
      <c r="M924" s="9">
        <f t="shared" si="43"/>
        <v>0.50882352941176467</v>
      </c>
    </row>
    <row r="925" spans="1:13" ht="14.5" x14ac:dyDescent="0.35">
      <c r="A925">
        <v>145226</v>
      </c>
      <c r="B925" t="s">
        <v>1324</v>
      </c>
      <c r="C925" s="9">
        <f t="shared" si="44"/>
        <v>0.43623905595736584</v>
      </c>
      <c r="D925">
        <v>16029224</v>
      </c>
      <c r="E925" t="s">
        <v>1326</v>
      </c>
      <c r="H925" s="1">
        <v>147</v>
      </c>
      <c r="I925" s="1">
        <v>373</v>
      </c>
      <c r="L925" s="11">
        <f t="shared" si="42"/>
        <v>147</v>
      </c>
      <c r="M925" s="9">
        <f t="shared" si="43"/>
        <v>0.3941018766756032</v>
      </c>
    </row>
    <row r="926" spans="1:13" ht="14.5" x14ac:dyDescent="0.35">
      <c r="A926">
        <v>145226</v>
      </c>
      <c r="B926" t="s">
        <v>1324</v>
      </c>
      <c r="C926" s="9">
        <f t="shared" si="44"/>
        <v>0.43623905595736584</v>
      </c>
      <c r="D926">
        <v>115493</v>
      </c>
      <c r="E926" t="s">
        <v>1327</v>
      </c>
      <c r="H926" s="1">
        <v>229</v>
      </c>
      <c r="I926" s="1">
        <v>478</v>
      </c>
      <c r="L926" s="11">
        <f t="shared" si="42"/>
        <v>229</v>
      </c>
      <c r="M926" s="9">
        <f t="shared" si="43"/>
        <v>0.47907949790794979</v>
      </c>
    </row>
    <row r="927" spans="1:13" ht="14.5" x14ac:dyDescent="0.35">
      <c r="A927">
        <v>145226</v>
      </c>
      <c r="B927" t="s">
        <v>1324</v>
      </c>
      <c r="C927" s="9">
        <f t="shared" si="44"/>
        <v>0.43623905595736584</v>
      </c>
      <c r="D927">
        <v>115491</v>
      </c>
      <c r="E927" t="s">
        <v>1328</v>
      </c>
      <c r="H927" s="1">
        <v>262</v>
      </c>
      <c r="I927" s="1">
        <v>573</v>
      </c>
      <c r="L927" s="11">
        <f t="shared" si="42"/>
        <v>262</v>
      </c>
      <c r="M927" s="9">
        <f t="shared" si="43"/>
        <v>0.45724258289703318</v>
      </c>
    </row>
    <row r="928" spans="1:13" ht="14.5" x14ac:dyDescent="0.35">
      <c r="A928">
        <v>145226</v>
      </c>
      <c r="B928" t="s">
        <v>1324</v>
      </c>
      <c r="C928" s="9">
        <f t="shared" si="44"/>
        <v>0.43623905595736584</v>
      </c>
      <c r="D928">
        <v>115492</v>
      </c>
      <c r="E928" t="s">
        <v>1329</v>
      </c>
      <c r="H928" s="1">
        <v>335</v>
      </c>
      <c r="I928" s="1">
        <v>863</v>
      </c>
      <c r="L928" s="11">
        <f t="shared" si="42"/>
        <v>335</v>
      </c>
      <c r="M928" s="9">
        <f t="shared" si="43"/>
        <v>0.38818076477404401</v>
      </c>
    </row>
    <row r="929" spans="1:13" ht="14.5" x14ac:dyDescent="0.35">
      <c r="A929">
        <v>145442</v>
      </c>
      <c r="B929" t="s">
        <v>1330</v>
      </c>
      <c r="C929" s="9">
        <f t="shared" si="44"/>
        <v>0.55263157894736847</v>
      </c>
      <c r="D929">
        <v>116683</v>
      </c>
      <c r="E929" t="s">
        <v>1331</v>
      </c>
      <c r="H929" s="1">
        <v>21</v>
      </c>
      <c r="I929" s="1">
        <v>38</v>
      </c>
      <c r="L929" s="11">
        <f t="shared" si="42"/>
        <v>21</v>
      </c>
      <c r="M929" s="9">
        <f t="shared" si="43"/>
        <v>0.55263157894736847</v>
      </c>
    </row>
    <row r="930" spans="1:13" ht="14.5" x14ac:dyDescent="0.35">
      <c r="A930">
        <v>145449</v>
      </c>
      <c r="B930" t="s">
        <v>1332</v>
      </c>
      <c r="C930" s="9">
        <f t="shared" si="44"/>
        <v>0.29054054054054052</v>
      </c>
      <c r="D930">
        <v>116708</v>
      </c>
      <c r="E930" t="s">
        <v>1140</v>
      </c>
      <c r="H930" s="1">
        <v>41</v>
      </c>
      <c r="I930" s="1">
        <v>180</v>
      </c>
      <c r="L930" s="11">
        <f t="shared" si="42"/>
        <v>41</v>
      </c>
      <c r="M930" s="9">
        <f t="shared" si="43"/>
        <v>0.22777777777777777</v>
      </c>
    </row>
    <row r="931" spans="1:13" ht="14.5" x14ac:dyDescent="0.35">
      <c r="A931">
        <v>145449</v>
      </c>
      <c r="B931" t="s">
        <v>1332</v>
      </c>
      <c r="C931" s="9">
        <f t="shared" si="44"/>
        <v>0.29054054054054052</v>
      </c>
      <c r="D931">
        <v>116707</v>
      </c>
      <c r="E931" t="s">
        <v>1333</v>
      </c>
      <c r="H931" s="1">
        <v>131</v>
      </c>
      <c r="I931" s="1">
        <v>412</v>
      </c>
      <c r="L931" s="11">
        <f t="shared" si="42"/>
        <v>131</v>
      </c>
      <c r="M931" s="9">
        <f t="shared" si="43"/>
        <v>0.31796116504854371</v>
      </c>
    </row>
    <row r="932" spans="1:13" ht="14.5" x14ac:dyDescent="0.35">
      <c r="A932">
        <v>145525</v>
      </c>
      <c r="B932" t="s">
        <v>1334</v>
      </c>
      <c r="C932" s="9">
        <f t="shared" si="44"/>
        <v>0.82710280373831779</v>
      </c>
      <c r="D932">
        <v>117025</v>
      </c>
      <c r="E932" t="s">
        <v>1335</v>
      </c>
      <c r="H932" s="1">
        <v>28</v>
      </c>
      <c r="I932" s="1">
        <v>46</v>
      </c>
      <c r="L932" s="11">
        <f t="shared" si="42"/>
        <v>28</v>
      </c>
      <c r="M932" s="9">
        <f t="shared" si="43"/>
        <v>0.60869565217391308</v>
      </c>
    </row>
    <row r="933" spans="1:13" ht="14.5" x14ac:dyDescent="0.35">
      <c r="A933">
        <v>145525</v>
      </c>
      <c r="B933" t="s">
        <v>1334</v>
      </c>
      <c r="C933" s="9">
        <f t="shared" si="44"/>
        <v>0.82710280373831779</v>
      </c>
      <c r="D933">
        <v>16077361</v>
      </c>
      <c r="E933" t="s">
        <v>1336</v>
      </c>
      <c r="H933" s="1">
        <v>40</v>
      </c>
      <c r="I933" s="1">
        <v>55</v>
      </c>
      <c r="L933" s="11">
        <f t="shared" si="42"/>
        <v>40</v>
      </c>
      <c r="M933" s="9">
        <f t="shared" si="43"/>
        <v>0.72727272727272729</v>
      </c>
    </row>
    <row r="934" spans="1:13" ht="14.5" x14ac:dyDescent="0.35">
      <c r="A934">
        <v>145525</v>
      </c>
      <c r="B934" t="s">
        <v>1334</v>
      </c>
      <c r="C934" s="9">
        <f t="shared" si="44"/>
        <v>0.82710280373831779</v>
      </c>
      <c r="D934">
        <v>117024</v>
      </c>
      <c r="E934" t="s">
        <v>1337</v>
      </c>
      <c r="H934" s="1">
        <v>109</v>
      </c>
      <c r="I934" s="1">
        <v>113</v>
      </c>
      <c r="L934" s="11">
        <f t="shared" si="42"/>
        <v>109</v>
      </c>
      <c r="M934" s="9">
        <f t="shared" si="43"/>
        <v>0.96460176991150437</v>
      </c>
    </row>
    <row r="935" spans="1:13" ht="14.5" x14ac:dyDescent="0.35">
      <c r="A935">
        <v>145358</v>
      </c>
      <c r="B935" t="s">
        <v>1338</v>
      </c>
      <c r="C935" s="9">
        <f t="shared" si="44"/>
        <v>0.62305805396565817</v>
      </c>
      <c r="D935">
        <v>16076608</v>
      </c>
      <c r="E935" t="s">
        <v>560</v>
      </c>
      <c r="H935" s="13">
        <v>72</v>
      </c>
      <c r="I935" s="13">
        <v>91</v>
      </c>
      <c r="L935" s="11">
        <f t="shared" si="42"/>
        <v>72</v>
      </c>
      <c r="M935" s="9">
        <f t="shared" si="43"/>
        <v>0.79120879120879117</v>
      </c>
    </row>
    <row r="936" spans="1:13" ht="14.5" x14ac:dyDescent="0.35">
      <c r="A936">
        <v>145358</v>
      </c>
      <c r="B936" t="s">
        <v>1338</v>
      </c>
      <c r="C936" s="9">
        <f t="shared" si="44"/>
        <v>0.62305805396565817</v>
      </c>
      <c r="D936">
        <v>116302</v>
      </c>
      <c r="E936" t="s">
        <v>1339</v>
      </c>
      <c r="H936" s="1">
        <v>50</v>
      </c>
      <c r="I936" s="1">
        <v>106</v>
      </c>
      <c r="L936" s="11">
        <f t="shared" si="42"/>
        <v>50</v>
      </c>
      <c r="M936" s="9">
        <f t="shared" si="43"/>
        <v>0.47169811320754718</v>
      </c>
    </row>
    <row r="937" spans="1:13" ht="14.5" x14ac:dyDescent="0.35">
      <c r="A937">
        <v>145358</v>
      </c>
      <c r="B937" t="s">
        <v>1338</v>
      </c>
      <c r="C937" s="9">
        <f t="shared" si="44"/>
        <v>0.62305805396565817</v>
      </c>
      <c r="D937">
        <v>116297</v>
      </c>
      <c r="E937" t="s">
        <v>1340</v>
      </c>
      <c r="H937" s="1">
        <v>247</v>
      </c>
      <c r="I937" s="1">
        <v>296</v>
      </c>
      <c r="L937" s="11">
        <f t="shared" si="42"/>
        <v>247</v>
      </c>
      <c r="M937" s="9">
        <f t="shared" si="43"/>
        <v>0.83445945945945943</v>
      </c>
    </row>
    <row r="938" spans="1:13" ht="14.5" x14ac:dyDescent="0.35">
      <c r="A938">
        <v>145358</v>
      </c>
      <c r="B938" t="s">
        <v>1338</v>
      </c>
      <c r="C938" s="9">
        <f t="shared" si="44"/>
        <v>0.62305805396565817</v>
      </c>
      <c r="D938">
        <v>116296</v>
      </c>
      <c r="E938" t="s">
        <v>1341</v>
      </c>
      <c r="H938" s="1">
        <v>246</v>
      </c>
      <c r="I938" s="1">
        <v>306</v>
      </c>
      <c r="L938" s="11">
        <f t="shared" si="42"/>
        <v>246</v>
      </c>
      <c r="M938" s="9">
        <f t="shared" si="43"/>
        <v>0.80392156862745101</v>
      </c>
    </row>
    <row r="939" spans="1:13" ht="14.5" x14ac:dyDescent="0.35">
      <c r="A939">
        <v>145358</v>
      </c>
      <c r="B939" t="s">
        <v>1338</v>
      </c>
      <c r="C939" s="9">
        <f t="shared" si="44"/>
        <v>0.62305805396565817</v>
      </c>
      <c r="D939">
        <v>205106</v>
      </c>
      <c r="E939" t="s">
        <v>1342</v>
      </c>
      <c r="H939" s="1">
        <v>217</v>
      </c>
      <c r="I939" s="1">
        <v>321</v>
      </c>
      <c r="L939" s="11">
        <f t="shared" si="42"/>
        <v>217</v>
      </c>
      <c r="M939" s="9">
        <f t="shared" si="43"/>
        <v>0.67601246105919</v>
      </c>
    </row>
    <row r="940" spans="1:13" ht="14.5" x14ac:dyDescent="0.35">
      <c r="A940">
        <v>145358</v>
      </c>
      <c r="B940" t="s">
        <v>1338</v>
      </c>
      <c r="C940" s="9">
        <f t="shared" si="44"/>
        <v>0.62305805396565817</v>
      </c>
      <c r="D940">
        <v>116304</v>
      </c>
      <c r="E940" t="s">
        <v>1343</v>
      </c>
      <c r="H940" s="1">
        <v>165</v>
      </c>
      <c r="I940" s="1">
        <v>341</v>
      </c>
      <c r="L940" s="11">
        <f t="shared" si="42"/>
        <v>165</v>
      </c>
      <c r="M940" s="9">
        <f t="shared" si="43"/>
        <v>0.4838709677419355</v>
      </c>
    </row>
    <row r="941" spans="1:13" ht="14.5" x14ac:dyDescent="0.35">
      <c r="A941">
        <v>145358</v>
      </c>
      <c r="B941" t="s">
        <v>1338</v>
      </c>
      <c r="C941" s="9">
        <f t="shared" si="44"/>
        <v>0.62305805396565817</v>
      </c>
      <c r="D941">
        <v>116308</v>
      </c>
      <c r="E941" t="s">
        <v>1344</v>
      </c>
      <c r="H941" s="1">
        <v>179</v>
      </c>
      <c r="I941" s="1">
        <v>344</v>
      </c>
      <c r="L941" s="11">
        <f t="shared" si="42"/>
        <v>179</v>
      </c>
      <c r="M941" s="9">
        <f t="shared" si="43"/>
        <v>0.52034883720930236</v>
      </c>
    </row>
    <row r="942" spans="1:13" ht="14.5" x14ac:dyDescent="0.35">
      <c r="A942">
        <v>145358</v>
      </c>
      <c r="B942" t="s">
        <v>1338</v>
      </c>
      <c r="C942" s="9">
        <f t="shared" si="44"/>
        <v>0.62305805396565817</v>
      </c>
      <c r="D942">
        <v>116300</v>
      </c>
      <c r="E942" t="s">
        <v>1345</v>
      </c>
      <c r="H942" s="1">
        <v>253</v>
      </c>
      <c r="I942" s="1">
        <v>356</v>
      </c>
      <c r="L942" s="11">
        <f t="shared" si="42"/>
        <v>253</v>
      </c>
      <c r="M942" s="9">
        <f t="shared" si="43"/>
        <v>0.7106741573033708</v>
      </c>
    </row>
    <row r="943" spans="1:13" ht="14.5" x14ac:dyDescent="0.35">
      <c r="A943">
        <v>145358</v>
      </c>
      <c r="B943" t="s">
        <v>1338</v>
      </c>
      <c r="C943" s="9">
        <f t="shared" si="44"/>
        <v>0.62305805396565817</v>
      </c>
      <c r="D943">
        <v>116306</v>
      </c>
      <c r="E943" t="s">
        <v>1346</v>
      </c>
      <c r="H943" s="1">
        <v>292</v>
      </c>
      <c r="I943" s="1">
        <v>382</v>
      </c>
      <c r="L943" s="11">
        <f t="shared" si="42"/>
        <v>292</v>
      </c>
      <c r="M943" s="9">
        <f t="shared" si="43"/>
        <v>0.76439790575916233</v>
      </c>
    </row>
    <row r="944" spans="1:13" ht="14.5" x14ac:dyDescent="0.35">
      <c r="A944">
        <v>145358</v>
      </c>
      <c r="B944" t="s">
        <v>1338</v>
      </c>
      <c r="C944" s="9">
        <f t="shared" si="44"/>
        <v>0.62305805396565817</v>
      </c>
      <c r="D944">
        <v>16035944</v>
      </c>
      <c r="E944" t="s">
        <v>1347</v>
      </c>
      <c r="H944" s="1">
        <v>227</v>
      </c>
      <c r="I944" s="1">
        <v>399</v>
      </c>
      <c r="L944" s="11">
        <f t="shared" si="42"/>
        <v>227</v>
      </c>
      <c r="M944" s="9">
        <f t="shared" si="43"/>
        <v>0.56892230576441105</v>
      </c>
    </row>
    <row r="945" spans="1:13" ht="14.5" x14ac:dyDescent="0.35">
      <c r="A945">
        <v>145358</v>
      </c>
      <c r="B945" t="s">
        <v>1338</v>
      </c>
      <c r="C945" s="9">
        <f t="shared" si="44"/>
        <v>0.62305805396565817</v>
      </c>
      <c r="D945">
        <v>116305</v>
      </c>
      <c r="E945" t="s">
        <v>1348</v>
      </c>
      <c r="H945" s="1">
        <v>178</v>
      </c>
      <c r="I945" s="1">
        <v>418</v>
      </c>
      <c r="L945" s="11">
        <f t="shared" si="42"/>
        <v>178</v>
      </c>
      <c r="M945" s="9">
        <f t="shared" si="43"/>
        <v>0.42583732057416268</v>
      </c>
    </row>
    <row r="946" spans="1:13" ht="14.5" x14ac:dyDescent="0.35">
      <c r="A946">
        <v>145358</v>
      </c>
      <c r="B946" t="s">
        <v>1338</v>
      </c>
      <c r="C946" s="9">
        <f t="shared" si="44"/>
        <v>0.62305805396565817</v>
      </c>
      <c r="D946">
        <v>116307</v>
      </c>
      <c r="E946" t="s">
        <v>396</v>
      </c>
      <c r="H946" s="1">
        <v>297</v>
      </c>
      <c r="I946" s="1">
        <v>478</v>
      </c>
      <c r="L946" s="11">
        <f t="shared" si="42"/>
        <v>297</v>
      </c>
      <c r="M946" s="9">
        <f t="shared" si="43"/>
        <v>0.62133891213389125</v>
      </c>
    </row>
    <row r="947" spans="1:13" ht="14.5" x14ac:dyDescent="0.35">
      <c r="A947">
        <v>145358</v>
      </c>
      <c r="B947" t="s">
        <v>1338</v>
      </c>
      <c r="C947" s="9">
        <f t="shared" si="44"/>
        <v>0.62305805396565817</v>
      </c>
      <c r="D947">
        <v>116294</v>
      </c>
      <c r="E947" t="s">
        <v>1349</v>
      </c>
      <c r="H947" s="1">
        <v>378</v>
      </c>
      <c r="I947" s="1">
        <v>514</v>
      </c>
      <c r="L947" s="11">
        <f t="shared" si="42"/>
        <v>378</v>
      </c>
      <c r="M947" s="9">
        <f t="shared" si="43"/>
        <v>0.7354085603112841</v>
      </c>
    </row>
    <row r="948" spans="1:13" ht="14.5" x14ac:dyDescent="0.35">
      <c r="A948">
        <v>145358</v>
      </c>
      <c r="B948" t="s">
        <v>1338</v>
      </c>
      <c r="C948" s="9">
        <f t="shared" si="44"/>
        <v>0.62305805396565817</v>
      </c>
      <c r="D948">
        <v>116299</v>
      </c>
      <c r="E948" t="s">
        <v>1350</v>
      </c>
      <c r="H948" s="1">
        <v>555</v>
      </c>
      <c r="I948" s="1">
        <v>847</v>
      </c>
      <c r="L948" s="11">
        <f t="shared" si="42"/>
        <v>555</v>
      </c>
      <c r="M948" s="9">
        <f t="shared" si="43"/>
        <v>0.6552538370720189</v>
      </c>
    </row>
    <row r="949" spans="1:13" ht="14.5" x14ac:dyDescent="0.35">
      <c r="A949">
        <v>145358</v>
      </c>
      <c r="B949" t="s">
        <v>1338</v>
      </c>
      <c r="C949" s="9">
        <f t="shared" si="44"/>
        <v>0.62305805396565817</v>
      </c>
      <c r="D949">
        <v>116303</v>
      </c>
      <c r="E949" t="s">
        <v>1351</v>
      </c>
      <c r="H949" s="1">
        <v>454</v>
      </c>
      <c r="I949" s="1">
        <v>916</v>
      </c>
      <c r="L949" s="11">
        <f t="shared" ref="L949:L1012" si="45">IF(K949="",H949,(MIN(I949,(K949*1.6*I949))))</f>
        <v>454</v>
      </c>
      <c r="M949" s="9">
        <f t="shared" ref="M949:M1012" si="46">IF(L949=0,0,(L949/I949))</f>
        <v>0.49563318777292575</v>
      </c>
    </row>
    <row r="950" spans="1:13" ht="14.5" x14ac:dyDescent="0.35">
      <c r="A950">
        <v>145482</v>
      </c>
      <c r="B950" t="s">
        <v>1352</v>
      </c>
      <c r="C950" s="9">
        <f t="shared" si="44"/>
        <v>0.92700729927007297</v>
      </c>
      <c r="D950">
        <v>16060219</v>
      </c>
      <c r="E950" t="s">
        <v>1353</v>
      </c>
      <c r="H950" s="1">
        <v>10</v>
      </c>
      <c r="I950" s="1">
        <v>20</v>
      </c>
      <c r="L950" s="11">
        <f t="shared" si="45"/>
        <v>10</v>
      </c>
      <c r="M950" s="9">
        <f t="shared" si="46"/>
        <v>0.5</v>
      </c>
    </row>
    <row r="951" spans="1:13" ht="14.5" x14ac:dyDescent="0.35">
      <c r="A951">
        <v>145482</v>
      </c>
      <c r="B951" t="s">
        <v>1352</v>
      </c>
      <c r="C951" s="9">
        <f t="shared" si="44"/>
        <v>0.92700729927007297</v>
      </c>
      <c r="D951">
        <v>116783</v>
      </c>
      <c r="E951" t="s">
        <v>1354</v>
      </c>
      <c r="H951" s="1">
        <v>117</v>
      </c>
      <c r="I951" s="1">
        <v>117</v>
      </c>
      <c r="L951" s="11">
        <f t="shared" si="45"/>
        <v>117</v>
      </c>
      <c r="M951" s="9">
        <f t="shared" si="46"/>
        <v>1</v>
      </c>
    </row>
    <row r="952" spans="1:13" ht="14.5" x14ac:dyDescent="0.35">
      <c r="A952">
        <v>145228</v>
      </c>
      <c r="B952" t="s">
        <v>1355</v>
      </c>
      <c r="C952" s="9">
        <f t="shared" si="44"/>
        <v>0.5967078189300411</v>
      </c>
      <c r="D952">
        <v>115364</v>
      </c>
      <c r="E952" t="s">
        <v>1356</v>
      </c>
      <c r="H952" s="13">
        <v>3</v>
      </c>
      <c r="I952" s="13">
        <v>5</v>
      </c>
      <c r="L952" s="11">
        <f t="shared" si="45"/>
        <v>3</v>
      </c>
      <c r="M952" s="9">
        <f t="shared" si="46"/>
        <v>0.6</v>
      </c>
    </row>
    <row r="953" spans="1:13" ht="14.5" x14ac:dyDescent="0.35">
      <c r="A953">
        <v>145228</v>
      </c>
      <c r="B953" t="s">
        <v>1355</v>
      </c>
      <c r="C953" s="9">
        <f t="shared" si="44"/>
        <v>0.5967078189300411</v>
      </c>
      <c r="D953">
        <v>115500</v>
      </c>
      <c r="E953" t="s">
        <v>1357</v>
      </c>
      <c r="H953" s="13">
        <f>97-43</f>
        <v>54</v>
      </c>
      <c r="I953" s="13">
        <v>97</v>
      </c>
      <c r="L953" s="11">
        <f t="shared" si="45"/>
        <v>54</v>
      </c>
      <c r="M953" s="9">
        <f t="shared" si="46"/>
        <v>0.55670103092783507</v>
      </c>
    </row>
    <row r="954" spans="1:13" ht="14.5" x14ac:dyDescent="0.35">
      <c r="A954">
        <v>145228</v>
      </c>
      <c r="B954" t="s">
        <v>1355</v>
      </c>
      <c r="C954" s="9">
        <f t="shared" si="44"/>
        <v>0.5967078189300411</v>
      </c>
      <c r="D954">
        <v>115501</v>
      </c>
      <c r="E954" t="s">
        <v>1358</v>
      </c>
      <c r="H954" s="13">
        <f>I954-53</f>
        <v>88</v>
      </c>
      <c r="I954" s="13">
        <v>141</v>
      </c>
      <c r="L954" s="11">
        <f t="shared" si="45"/>
        <v>88</v>
      </c>
      <c r="M954" s="9">
        <f t="shared" si="46"/>
        <v>0.62411347517730498</v>
      </c>
    </row>
    <row r="955" spans="1:13" ht="14.5" x14ac:dyDescent="0.35">
      <c r="A955">
        <v>17024509</v>
      </c>
      <c r="B955" t="s">
        <v>1359</v>
      </c>
      <c r="C955" s="9">
        <f t="shared" si="44"/>
        <v>1</v>
      </c>
      <c r="D955">
        <v>17024509</v>
      </c>
      <c r="E955" t="s">
        <v>1359</v>
      </c>
      <c r="H955" s="1">
        <v>35</v>
      </c>
      <c r="I955" s="1">
        <v>35</v>
      </c>
      <c r="L955" s="11">
        <f t="shared" si="45"/>
        <v>35</v>
      </c>
      <c r="M955" s="9">
        <f t="shared" si="46"/>
        <v>1</v>
      </c>
    </row>
    <row r="956" spans="1:13" ht="14.5" x14ac:dyDescent="0.35">
      <c r="A956">
        <v>221489</v>
      </c>
      <c r="B956" t="s">
        <v>143</v>
      </c>
      <c r="C956" s="9">
        <f t="shared" si="44"/>
        <v>0.82630272952853601</v>
      </c>
      <c r="D956">
        <v>17004963</v>
      </c>
      <c r="E956" t="s">
        <v>1360</v>
      </c>
      <c r="H956" s="1">
        <v>333</v>
      </c>
      <c r="I956" s="1">
        <v>403</v>
      </c>
      <c r="L956" s="11">
        <f t="shared" si="45"/>
        <v>333</v>
      </c>
      <c r="M956" s="9">
        <f t="shared" si="46"/>
        <v>0.82630272952853601</v>
      </c>
    </row>
    <row r="957" spans="1:13" ht="14.5" x14ac:dyDescent="0.35">
      <c r="A957">
        <v>145359</v>
      </c>
      <c r="B957" t="s">
        <v>1361</v>
      </c>
      <c r="C957" s="9">
        <f t="shared" si="44"/>
        <v>0.90909090909090906</v>
      </c>
      <c r="D957">
        <v>116312</v>
      </c>
      <c r="E957" t="s">
        <v>1362</v>
      </c>
      <c r="H957" s="1">
        <v>38</v>
      </c>
      <c r="I957" s="1">
        <v>45</v>
      </c>
      <c r="L957" s="11">
        <f t="shared" si="45"/>
        <v>38</v>
      </c>
      <c r="M957" s="9">
        <f t="shared" si="46"/>
        <v>0.84444444444444444</v>
      </c>
    </row>
    <row r="958" spans="1:13" ht="14.5" x14ac:dyDescent="0.35">
      <c r="A958">
        <v>145359</v>
      </c>
      <c r="B958" t="s">
        <v>1361</v>
      </c>
      <c r="C958" s="9">
        <f t="shared" si="44"/>
        <v>0.90909090909090906</v>
      </c>
      <c r="D958">
        <v>116311</v>
      </c>
      <c r="E958" t="s">
        <v>1363</v>
      </c>
      <c r="H958" s="1">
        <v>67</v>
      </c>
      <c r="I958" s="1">
        <v>67</v>
      </c>
      <c r="L958" s="11">
        <f t="shared" si="45"/>
        <v>67</v>
      </c>
      <c r="M958" s="9">
        <f t="shared" si="46"/>
        <v>1</v>
      </c>
    </row>
    <row r="959" spans="1:13" ht="14.5" x14ac:dyDescent="0.35">
      <c r="A959">
        <v>145359</v>
      </c>
      <c r="B959" t="s">
        <v>1361</v>
      </c>
      <c r="C959" s="9">
        <f t="shared" si="44"/>
        <v>0.90909090909090906</v>
      </c>
      <c r="D959">
        <v>116262</v>
      </c>
      <c r="E959" t="s">
        <v>1364</v>
      </c>
      <c r="H959" s="1">
        <v>75</v>
      </c>
      <c r="I959" s="1">
        <v>86</v>
      </c>
      <c r="L959" s="11">
        <f t="shared" si="45"/>
        <v>75</v>
      </c>
      <c r="M959" s="9">
        <f t="shared" si="46"/>
        <v>0.87209302325581395</v>
      </c>
    </row>
    <row r="960" spans="1:13" ht="14.5" x14ac:dyDescent="0.35">
      <c r="A960">
        <v>145229</v>
      </c>
      <c r="B960" t="s">
        <v>1365</v>
      </c>
      <c r="C960" s="9">
        <f t="shared" si="44"/>
        <v>0.35177065767284993</v>
      </c>
      <c r="D960">
        <v>17016930</v>
      </c>
      <c r="E960" t="s">
        <v>1366</v>
      </c>
      <c r="H960" s="1">
        <v>0</v>
      </c>
      <c r="I960" s="1">
        <v>0</v>
      </c>
      <c r="L960" s="11">
        <f t="shared" si="45"/>
        <v>0</v>
      </c>
      <c r="M960" s="9">
        <f t="shared" si="46"/>
        <v>0</v>
      </c>
    </row>
    <row r="961" spans="1:13" ht="14.5" x14ac:dyDescent="0.35">
      <c r="A961">
        <v>145229</v>
      </c>
      <c r="B961" t="s">
        <v>1365</v>
      </c>
      <c r="C961" s="9">
        <f t="shared" si="44"/>
        <v>0.35177065767284993</v>
      </c>
      <c r="D961">
        <v>115513</v>
      </c>
      <c r="E961" t="s">
        <v>1367</v>
      </c>
      <c r="H961" s="1">
        <v>130</v>
      </c>
      <c r="I961" s="1">
        <v>412</v>
      </c>
      <c r="L961" s="11">
        <f t="shared" si="45"/>
        <v>130</v>
      </c>
      <c r="M961" s="9">
        <f t="shared" si="46"/>
        <v>0.3155339805825243</v>
      </c>
    </row>
    <row r="962" spans="1:13" ht="14.5" x14ac:dyDescent="0.35">
      <c r="A962">
        <v>145229</v>
      </c>
      <c r="B962" t="s">
        <v>1365</v>
      </c>
      <c r="C962" s="9">
        <f t="shared" ref="C962:C1025" si="47">SUMIF($B$2:$B$2999,B962,$L$2:$L$2999)/(SUMIF($B$2:$B$2999,B962,$I$2:$I$2999))</f>
        <v>0.35177065767284993</v>
      </c>
      <c r="D962">
        <v>190576</v>
      </c>
      <c r="E962" t="s">
        <v>1368</v>
      </c>
      <c r="H962" s="1">
        <v>139</v>
      </c>
      <c r="I962" s="1">
        <v>444</v>
      </c>
      <c r="L962" s="11">
        <f t="shared" si="45"/>
        <v>139</v>
      </c>
      <c r="M962" s="9">
        <f t="shared" si="46"/>
        <v>0.31306306306306309</v>
      </c>
    </row>
    <row r="963" spans="1:13" ht="14.5" x14ac:dyDescent="0.35">
      <c r="A963">
        <v>145229</v>
      </c>
      <c r="B963" t="s">
        <v>1365</v>
      </c>
      <c r="C963" s="9">
        <f t="shared" si="47"/>
        <v>0.35177065767284993</v>
      </c>
      <c r="D963">
        <v>115506</v>
      </c>
      <c r="E963" t="s">
        <v>1369</v>
      </c>
      <c r="H963" s="1">
        <v>221</v>
      </c>
      <c r="I963" s="1">
        <v>466</v>
      </c>
      <c r="L963" s="11">
        <f t="shared" si="45"/>
        <v>221</v>
      </c>
      <c r="M963" s="9">
        <f t="shared" si="46"/>
        <v>0.47424892703862659</v>
      </c>
    </row>
    <row r="964" spans="1:13" ht="14.5" x14ac:dyDescent="0.35">
      <c r="A964">
        <v>145229</v>
      </c>
      <c r="B964" t="s">
        <v>1365</v>
      </c>
      <c r="C964" s="9">
        <f t="shared" si="47"/>
        <v>0.35177065767284993</v>
      </c>
      <c r="D964">
        <v>115507</v>
      </c>
      <c r="E964" t="s">
        <v>1370</v>
      </c>
      <c r="H964" s="1">
        <v>255</v>
      </c>
      <c r="I964" s="1">
        <v>675</v>
      </c>
      <c r="L964" s="11">
        <f t="shared" si="45"/>
        <v>255</v>
      </c>
      <c r="M964" s="9">
        <f t="shared" si="46"/>
        <v>0.37777777777777777</v>
      </c>
    </row>
    <row r="965" spans="1:13" ht="14.5" x14ac:dyDescent="0.35">
      <c r="A965">
        <v>145229</v>
      </c>
      <c r="B965" t="s">
        <v>1365</v>
      </c>
      <c r="C965" s="9">
        <f t="shared" si="47"/>
        <v>0.35177065767284993</v>
      </c>
      <c r="D965">
        <v>115511</v>
      </c>
      <c r="E965" t="s">
        <v>1371</v>
      </c>
      <c r="H965" s="1">
        <v>298</v>
      </c>
      <c r="I965" s="1">
        <v>968</v>
      </c>
      <c r="L965" s="11">
        <f t="shared" si="45"/>
        <v>298</v>
      </c>
      <c r="M965" s="9">
        <f t="shared" si="46"/>
        <v>0.30785123966942146</v>
      </c>
    </row>
    <row r="966" spans="1:13" ht="14.5" x14ac:dyDescent="0.35">
      <c r="A966">
        <v>145426</v>
      </c>
      <c r="B966" t="s">
        <v>1372</v>
      </c>
      <c r="C966" s="9">
        <f t="shared" si="47"/>
        <v>0.9841075794621027</v>
      </c>
      <c r="D966">
        <v>116616</v>
      </c>
      <c r="E966" t="s">
        <v>1373</v>
      </c>
      <c r="H966" s="1">
        <v>368</v>
      </c>
      <c r="I966" s="1">
        <v>381</v>
      </c>
      <c r="L966" s="11">
        <f t="shared" si="45"/>
        <v>368</v>
      </c>
      <c r="M966" s="9">
        <f t="shared" si="46"/>
        <v>0.9658792650918635</v>
      </c>
    </row>
    <row r="967" spans="1:13" ht="14.5" x14ac:dyDescent="0.35">
      <c r="A967">
        <v>145426</v>
      </c>
      <c r="B967" t="s">
        <v>1372</v>
      </c>
      <c r="C967" s="9">
        <f t="shared" si="47"/>
        <v>0.9841075794621027</v>
      </c>
      <c r="D967">
        <v>223015</v>
      </c>
      <c r="E967" t="s">
        <v>1374</v>
      </c>
      <c r="H967" s="1">
        <v>437</v>
      </c>
      <c r="I967" s="1">
        <v>437</v>
      </c>
      <c r="L967" s="11">
        <f t="shared" si="45"/>
        <v>437</v>
      </c>
      <c r="M967" s="9">
        <f t="shared" si="46"/>
        <v>1</v>
      </c>
    </row>
    <row r="968" spans="1:13" ht="14.5" x14ac:dyDescent="0.35">
      <c r="A968">
        <v>145391</v>
      </c>
      <c r="B968" t="s">
        <v>1375</v>
      </c>
      <c r="C968" s="9">
        <f t="shared" si="47"/>
        <v>0.63</v>
      </c>
      <c r="D968">
        <v>116481</v>
      </c>
      <c r="E968" t="s">
        <v>1376</v>
      </c>
      <c r="H968" s="1">
        <v>63</v>
      </c>
      <c r="I968" s="1">
        <v>100</v>
      </c>
      <c r="L968" s="11">
        <f t="shared" si="45"/>
        <v>63</v>
      </c>
      <c r="M968" s="9">
        <f t="shared" si="46"/>
        <v>0.63</v>
      </c>
    </row>
    <row r="969" spans="1:13" ht="14.5" x14ac:dyDescent="0.35">
      <c r="A969">
        <v>145392</v>
      </c>
      <c r="B969" t="s">
        <v>1377</v>
      </c>
      <c r="C969" s="9">
        <f t="shared" si="47"/>
        <v>0.64375000000000004</v>
      </c>
      <c r="D969">
        <v>116482</v>
      </c>
      <c r="E969" t="s">
        <v>1378</v>
      </c>
      <c r="H969" s="1">
        <v>170</v>
      </c>
      <c r="I969" s="1">
        <v>283</v>
      </c>
      <c r="L969" s="11">
        <f t="shared" si="45"/>
        <v>170</v>
      </c>
      <c r="M969" s="9">
        <f t="shared" si="46"/>
        <v>0.60070671378091878</v>
      </c>
    </row>
    <row r="970" spans="1:13" ht="14.5" x14ac:dyDescent="0.35">
      <c r="A970">
        <v>145392</v>
      </c>
      <c r="B970" t="s">
        <v>1377</v>
      </c>
      <c r="C970" s="9">
        <f t="shared" si="47"/>
        <v>0.64375000000000004</v>
      </c>
      <c r="D970">
        <v>116483</v>
      </c>
      <c r="E970" t="s">
        <v>1379</v>
      </c>
      <c r="H970" s="1">
        <v>242</v>
      </c>
      <c r="I970" s="1">
        <v>357</v>
      </c>
      <c r="L970" s="11">
        <f t="shared" si="45"/>
        <v>242</v>
      </c>
      <c r="M970" s="9">
        <f t="shared" si="46"/>
        <v>0.67787114845938379</v>
      </c>
    </row>
    <row r="971" spans="1:13" ht="14.5" x14ac:dyDescent="0.35">
      <c r="A971">
        <v>145308</v>
      </c>
      <c r="B971" t="s">
        <v>1380</v>
      </c>
      <c r="C971" s="9">
        <f t="shared" si="47"/>
        <v>0.82822085889570551</v>
      </c>
      <c r="D971">
        <v>116131</v>
      </c>
      <c r="E971" t="s">
        <v>1381</v>
      </c>
      <c r="H971" s="1">
        <v>135</v>
      </c>
      <c r="I971" s="1">
        <v>163</v>
      </c>
      <c r="L971" s="11">
        <f t="shared" si="45"/>
        <v>135</v>
      </c>
      <c r="M971" s="9">
        <f t="shared" si="46"/>
        <v>0.82822085889570551</v>
      </c>
    </row>
    <row r="972" spans="1:13" ht="14.5" x14ac:dyDescent="0.35">
      <c r="A972">
        <v>145498</v>
      </c>
      <c r="B972" t="s">
        <v>1382</v>
      </c>
      <c r="C972" s="9">
        <f t="shared" si="47"/>
        <v>0.82876712328767121</v>
      </c>
      <c r="D972">
        <v>224012</v>
      </c>
      <c r="E972" t="s">
        <v>1383</v>
      </c>
      <c r="H972" s="1">
        <v>0</v>
      </c>
      <c r="I972" s="1">
        <v>0</v>
      </c>
      <c r="L972" s="11">
        <f t="shared" si="45"/>
        <v>0</v>
      </c>
      <c r="M972" s="9">
        <f t="shared" si="46"/>
        <v>0</v>
      </c>
    </row>
    <row r="973" spans="1:13" ht="14.5" x14ac:dyDescent="0.35">
      <c r="A973">
        <v>145498</v>
      </c>
      <c r="B973" t="s">
        <v>1382</v>
      </c>
      <c r="C973" s="9">
        <f t="shared" si="47"/>
        <v>0.82876712328767121</v>
      </c>
      <c r="D973">
        <v>223023</v>
      </c>
      <c r="E973" t="s">
        <v>1384</v>
      </c>
      <c r="H973" s="1">
        <v>0</v>
      </c>
      <c r="I973" s="1">
        <v>0</v>
      </c>
      <c r="L973" s="11">
        <f t="shared" si="45"/>
        <v>0</v>
      </c>
      <c r="M973" s="9">
        <f t="shared" si="46"/>
        <v>0</v>
      </c>
    </row>
    <row r="974" spans="1:13" ht="14.5" x14ac:dyDescent="0.35">
      <c r="A974">
        <v>145498</v>
      </c>
      <c r="B974" t="s">
        <v>1382</v>
      </c>
      <c r="C974" s="9">
        <f t="shared" si="47"/>
        <v>0.82876712328767121</v>
      </c>
      <c r="D974">
        <v>116818</v>
      </c>
      <c r="E974" t="s">
        <v>1385</v>
      </c>
      <c r="H974" s="1">
        <v>95</v>
      </c>
      <c r="I974" s="1">
        <v>97</v>
      </c>
      <c r="L974" s="11">
        <f t="shared" si="45"/>
        <v>95</v>
      </c>
      <c r="M974" s="9">
        <f t="shared" si="46"/>
        <v>0.97938144329896903</v>
      </c>
    </row>
    <row r="975" spans="1:13" ht="14.5" x14ac:dyDescent="0.35">
      <c r="A975">
        <v>145498</v>
      </c>
      <c r="B975" t="s">
        <v>1382</v>
      </c>
      <c r="C975" s="9">
        <f t="shared" si="47"/>
        <v>0.82876712328767121</v>
      </c>
      <c r="D975">
        <v>116816</v>
      </c>
      <c r="E975" t="s">
        <v>1386</v>
      </c>
      <c r="H975" s="1">
        <v>107</v>
      </c>
      <c r="I975" s="1">
        <v>142</v>
      </c>
      <c r="L975" s="11">
        <f t="shared" si="45"/>
        <v>107</v>
      </c>
      <c r="M975" s="9">
        <f t="shared" si="46"/>
        <v>0.75352112676056338</v>
      </c>
    </row>
    <row r="976" spans="1:13" ht="14.5" x14ac:dyDescent="0.35">
      <c r="A976">
        <v>145498</v>
      </c>
      <c r="B976" t="s">
        <v>1382</v>
      </c>
      <c r="C976" s="9">
        <f t="shared" si="47"/>
        <v>0.82876712328767121</v>
      </c>
      <c r="D976">
        <v>116817</v>
      </c>
      <c r="E976" t="s">
        <v>1387</v>
      </c>
      <c r="H976" s="1">
        <v>161</v>
      </c>
      <c r="I976" s="1">
        <v>199</v>
      </c>
      <c r="L976" s="11">
        <f t="shared" si="45"/>
        <v>161</v>
      </c>
      <c r="M976" s="9">
        <f t="shared" si="46"/>
        <v>0.80904522613065322</v>
      </c>
    </row>
    <row r="977" spans="1:13" ht="14.5" x14ac:dyDescent="0.35">
      <c r="A977">
        <v>145231</v>
      </c>
      <c r="B977" t="s">
        <v>1388</v>
      </c>
      <c r="C977" s="9">
        <f t="shared" si="47"/>
        <v>0.52220459952418719</v>
      </c>
      <c r="D977">
        <v>229647</v>
      </c>
      <c r="E977" t="s">
        <v>1389</v>
      </c>
      <c r="H977" s="1">
        <v>65</v>
      </c>
      <c r="I977" s="1">
        <v>90</v>
      </c>
      <c r="L977" s="11">
        <f t="shared" si="45"/>
        <v>65</v>
      </c>
      <c r="M977" s="9">
        <f t="shared" si="46"/>
        <v>0.72222222222222221</v>
      </c>
    </row>
    <row r="978" spans="1:13" ht="14.5" x14ac:dyDescent="0.35">
      <c r="A978">
        <v>145231</v>
      </c>
      <c r="B978" t="s">
        <v>1388</v>
      </c>
      <c r="C978" s="9">
        <f t="shared" si="47"/>
        <v>0.52220459952418719</v>
      </c>
      <c r="D978">
        <v>115522</v>
      </c>
      <c r="E978" t="s">
        <v>1390</v>
      </c>
      <c r="H978" s="1">
        <v>60</v>
      </c>
      <c r="I978" s="1">
        <v>169</v>
      </c>
      <c r="L978" s="11">
        <f t="shared" si="45"/>
        <v>60</v>
      </c>
      <c r="M978" s="9">
        <f t="shared" si="46"/>
        <v>0.35502958579881655</v>
      </c>
    </row>
    <row r="979" spans="1:13" ht="14.5" x14ac:dyDescent="0.35">
      <c r="A979">
        <v>145231</v>
      </c>
      <c r="B979" t="s">
        <v>1388</v>
      </c>
      <c r="C979" s="9">
        <f t="shared" si="47"/>
        <v>0.52220459952418719</v>
      </c>
      <c r="D979">
        <v>16051436</v>
      </c>
      <c r="E979" t="s">
        <v>1391</v>
      </c>
      <c r="H979" s="1">
        <v>49</v>
      </c>
      <c r="I979" s="1">
        <v>193</v>
      </c>
      <c r="L979" s="11">
        <f t="shared" si="45"/>
        <v>49</v>
      </c>
      <c r="M979" s="9">
        <f t="shared" si="46"/>
        <v>0.25388601036269431</v>
      </c>
    </row>
    <row r="980" spans="1:13" ht="14.5" x14ac:dyDescent="0.35">
      <c r="A980">
        <v>145231</v>
      </c>
      <c r="B980" t="s">
        <v>1388</v>
      </c>
      <c r="C980" s="9">
        <f t="shared" si="47"/>
        <v>0.52220459952418719</v>
      </c>
      <c r="D980">
        <v>17016438</v>
      </c>
      <c r="E980" t="s">
        <v>1392</v>
      </c>
      <c r="H980" s="1">
        <v>332</v>
      </c>
      <c r="I980" s="1">
        <v>332</v>
      </c>
      <c r="L980" s="11">
        <f t="shared" si="45"/>
        <v>332</v>
      </c>
      <c r="M980" s="9">
        <f t="shared" si="46"/>
        <v>1</v>
      </c>
    </row>
    <row r="981" spans="1:13" ht="14.5" x14ac:dyDescent="0.35">
      <c r="A981">
        <v>145231</v>
      </c>
      <c r="B981" t="s">
        <v>1388</v>
      </c>
      <c r="C981" s="9">
        <f t="shared" si="47"/>
        <v>0.52220459952418719</v>
      </c>
      <c r="D981">
        <v>115530</v>
      </c>
      <c r="E981" t="s">
        <v>1393</v>
      </c>
      <c r="H981" s="1">
        <v>181</v>
      </c>
      <c r="I981" s="1">
        <v>333</v>
      </c>
      <c r="L981" s="11">
        <f t="shared" si="45"/>
        <v>181</v>
      </c>
      <c r="M981" s="9">
        <f t="shared" si="46"/>
        <v>0.54354354354354351</v>
      </c>
    </row>
    <row r="982" spans="1:13" ht="14.5" x14ac:dyDescent="0.35">
      <c r="A982">
        <v>145231</v>
      </c>
      <c r="B982" t="s">
        <v>1388</v>
      </c>
      <c r="C982" s="9">
        <f t="shared" si="47"/>
        <v>0.52220459952418719</v>
      </c>
      <c r="D982">
        <v>17023539</v>
      </c>
      <c r="E982" t="s">
        <v>926</v>
      </c>
      <c r="H982" s="1">
        <v>186</v>
      </c>
      <c r="I982" s="1">
        <v>339</v>
      </c>
      <c r="L982" s="11">
        <f t="shared" si="45"/>
        <v>186</v>
      </c>
      <c r="M982" s="9">
        <f t="shared" si="46"/>
        <v>0.54867256637168138</v>
      </c>
    </row>
    <row r="983" spans="1:13" ht="14.5" x14ac:dyDescent="0.35">
      <c r="A983">
        <v>145231</v>
      </c>
      <c r="B983" t="s">
        <v>1388</v>
      </c>
      <c r="C983" s="9">
        <f t="shared" si="47"/>
        <v>0.52220459952418719</v>
      </c>
      <c r="D983">
        <v>16051435</v>
      </c>
      <c r="E983" t="s">
        <v>1394</v>
      </c>
      <c r="H983" s="1">
        <v>159</v>
      </c>
      <c r="I983" s="1">
        <v>363</v>
      </c>
      <c r="L983" s="11">
        <f t="shared" si="45"/>
        <v>159</v>
      </c>
      <c r="M983" s="9">
        <f t="shared" si="46"/>
        <v>0.43801652892561982</v>
      </c>
    </row>
    <row r="984" spans="1:13" ht="14.5" x14ac:dyDescent="0.35">
      <c r="A984">
        <v>145231</v>
      </c>
      <c r="B984" t="s">
        <v>1388</v>
      </c>
      <c r="C984" s="9">
        <f t="shared" si="47"/>
        <v>0.52220459952418719</v>
      </c>
      <c r="D984">
        <v>115515</v>
      </c>
      <c r="E984" t="s">
        <v>805</v>
      </c>
      <c r="H984" s="1">
        <v>202</v>
      </c>
      <c r="I984" s="1">
        <v>380</v>
      </c>
      <c r="L984" s="11">
        <f t="shared" si="45"/>
        <v>202</v>
      </c>
      <c r="M984" s="9">
        <f t="shared" si="46"/>
        <v>0.53157894736842104</v>
      </c>
    </row>
    <row r="985" spans="1:13" ht="14.5" x14ac:dyDescent="0.35">
      <c r="A985">
        <v>145231</v>
      </c>
      <c r="B985" t="s">
        <v>1388</v>
      </c>
      <c r="C985" s="9">
        <f t="shared" si="47"/>
        <v>0.52220459952418719</v>
      </c>
      <c r="D985">
        <v>115529</v>
      </c>
      <c r="E985" t="s">
        <v>1395</v>
      </c>
      <c r="H985" s="1">
        <v>206</v>
      </c>
      <c r="I985" s="1">
        <v>390</v>
      </c>
      <c r="L985" s="11">
        <f t="shared" si="45"/>
        <v>206</v>
      </c>
      <c r="M985" s="9">
        <f t="shared" si="46"/>
        <v>0.52820512820512822</v>
      </c>
    </row>
    <row r="986" spans="1:13" ht="14.5" x14ac:dyDescent="0.35">
      <c r="A986">
        <v>145231</v>
      </c>
      <c r="B986" t="s">
        <v>1388</v>
      </c>
      <c r="C986" s="9">
        <f t="shared" si="47"/>
        <v>0.52220459952418719</v>
      </c>
      <c r="D986">
        <v>115525</v>
      </c>
      <c r="E986" t="s">
        <v>1396</v>
      </c>
      <c r="H986" s="1">
        <v>289</v>
      </c>
      <c r="I986" s="1">
        <v>420</v>
      </c>
      <c r="L986" s="11">
        <f t="shared" si="45"/>
        <v>289</v>
      </c>
      <c r="M986" s="9">
        <f t="shared" si="46"/>
        <v>0.68809523809523809</v>
      </c>
    </row>
    <row r="987" spans="1:13" ht="14.5" x14ac:dyDescent="0.35">
      <c r="A987">
        <v>145231</v>
      </c>
      <c r="B987" t="s">
        <v>1388</v>
      </c>
      <c r="C987" s="9">
        <f t="shared" si="47"/>
        <v>0.52220459952418719</v>
      </c>
      <c r="D987">
        <v>115526</v>
      </c>
      <c r="E987" t="s">
        <v>1397</v>
      </c>
      <c r="H987" s="1">
        <v>183</v>
      </c>
      <c r="I987" s="1">
        <v>427</v>
      </c>
      <c r="L987" s="11">
        <f t="shared" si="45"/>
        <v>183</v>
      </c>
      <c r="M987" s="9">
        <f t="shared" si="46"/>
        <v>0.42857142857142855</v>
      </c>
    </row>
    <row r="988" spans="1:13" ht="14.5" x14ac:dyDescent="0.35">
      <c r="A988">
        <v>145231</v>
      </c>
      <c r="B988" t="s">
        <v>1388</v>
      </c>
      <c r="C988" s="9">
        <f t="shared" si="47"/>
        <v>0.52220459952418719</v>
      </c>
      <c r="D988">
        <v>115518</v>
      </c>
      <c r="E988" t="s">
        <v>1398</v>
      </c>
      <c r="H988" s="1">
        <v>242</v>
      </c>
      <c r="I988" s="1">
        <v>460</v>
      </c>
      <c r="L988" s="11">
        <f t="shared" si="45"/>
        <v>242</v>
      </c>
      <c r="M988" s="9">
        <f t="shared" si="46"/>
        <v>0.52608695652173909</v>
      </c>
    </row>
    <row r="989" spans="1:13" ht="14.5" x14ac:dyDescent="0.35">
      <c r="A989">
        <v>145231</v>
      </c>
      <c r="B989" t="s">
        <v>1388</v>
      </c>
      <c r="C989" s="9">
        <f t="shared" si="47"/>
        <v>0.52220459952418719</v>
      </c>
      <c r="D989">
        <v>115519</v>
      </c>
      <c r="E989" t="s">
        <v>1399</v>
      </c>
      <c r="H989" s="1">
        <v>214</v>
      </c>
      <c r="I989" s="1">
        <v>469</v>
      </c>
      <c r="L989" s="11">
        <f t="shared" si="45"/>
        <v>214</v>
      </c>
      <c r="M989" s="9">
        <f t="shared" si="46"/>
        <v>0.45628997867803839</v>
      </c>
    </row>
    <row r="990" spans="1:13" ht="14.5" x14ac:dyDescent="0.35">
      <c r="A990">
        <v>145231</v>
      </c>
      <c r="B990" t="s">
        <v>1388</v>
      </c>
      <c r="C990" s="9">
        <f t="shared" si="47"/>
        <v>0.52220459952418719</v>
      </c>
      <c r="D990">
        <v>115532</v>
      </c>
      <c r="E990" t="s">
        <v>1400</v>
      </c>
      <c r="H990" s="1">
        <v>313</v>
      </c>
      <c r="I990" s="1">
        <v>477</v>
      </c>
      <c r="L990" s="11">
        <f t="shared" si="45"/>
        <v>313</v>
      </c>
      <c r="M990" s="9">
        <f t="shared" si="46"/>
        <v>0.65618448637316562</v>
      </c>
    </row>
    <row r="991" spans="1:13" ht="14.5" x14ac:dyDescent="0.35">
      <c r="A991">
        <v>145231</v>
      </c>
      <c r="B991" t="s">
        <v>1388</v>
      </c>
      <c r="C991" s="9">
        <f t="shared" si="47"/>
        <v>0.52220459952418719</v>
      </c>
      <c r="D991">
        <v>115528</v>
      </c>
      <c r="E991" t="s">
        <v>1401</v>
      </c>
      <c r="H991" s="1">
        <v>168</v>
      </c>
      <c r="I991" s="1">
        <v>480</v>
      </c>
      <c r="L991" s="11">
        <f t="shared" si="45"/>
        <v>168</v>
      </c>
      <c r="M991" s="9">
        <f t="shared" si="46"/>
        <v>0.35</v>
      </c>
    </row>
    <row r="992" spans="1:13" ht="14.5" x14ac:dyDescent="0.35">
      <c r="A992">
        <v>145231</v>
      </c>
      <c r="B992" t="s">
        <v>1388</v>
      </c>
      <c r="C992" s="9">
        <f t="shared" si="47"/>
        <v>0.52220459952418719</v>
      </c>
      <c r="D992">
        <v>115524</v>
      </c>
      <c r="E992" t="s">
        <v>1402</v>
      </c>
      <c r="H992" s="1">
        <v>350</v>
      </c>
      <c r="I992" s="1">
        <v>556</v>
      </c>
      <c r="L992" s="11">
        <f t="shared" si="45"/>
        <v>350</v>
      </c>
      <c r="M992" s="9">
        <f t="shared" si="46"/>
        <v>0.62949640287769781</v>
      </c>
    </row>
    <row r="993" spans="1:13" ht="14.5" x14ac:dyDescent="0.35">
      <c r="A993">
        <v>145231</v>
      </c>
      <c r="B993" t="s">
        <v>1388</v>
      </c>
      <c r="C993" s="9">
        <f t="shared" si="47"/>
        <v>0.52220459952418719</v>
      </c>
      <c r="D993">
        <v>115523</v>
      </c>
      <c r="E993" t="s">
        <v>1403</v>
      </c>
      <c r="H993" s="1">
        <v>397</v>
      </c>
      <c r="I993" s="1">
        <v>734</v>
      </c>
      <c r="L993" s="11">
        <f t="shared" si="45"/>
        <v>397</v>
      </c>
      <c r="M993" s="9">
        <f t="shared" si="46"/>
        <v>0.54087193460490468</v>
      </c>
    </row>
    <row r="994" spans="1:13" ht="14.5" x14ac:dyDescent="0.35">
      <c r="A994">
        <v>145231</v>
      </c>
      <c r="B994" t="s">
        <v>1388</v>
      </c>
      <c r="C994" s="9">
        <f t="shared" si="47"/>
        <v>0.52220459952418719</v>
      </c>
      <c r="D994">
        <v>115517</v>
      </c>
      <c r="E994" t="s">
        <v>1404</v>
      </c>
      <c r="H994" s="1">
        <v>440</v>
      </c>
      <c r="I994" s="1">
        <v>801</v>
      </c>
      <c r="L994" s="11">
        <f t="shared" si="45"/>
        <v>440</v>
      </c>
      <c r="M994" s="9">
        <f t="shared" si="46"/>
        <v>0.54931335830212236</v>
      </c>
    </row>
    <row r="995" spans="1:13" ht="14.5" x14ac:dyDescent="0.35">
      <c r="A995">
        <v>145231</v>
      </c>
      <c r="B995" t="s">
        <v>1388</v>
      </c>
      <c r="C995" s="9">
        <f t="shared" si="47"/>
        <v>0.52220459952418719</v>
      </c>
      <c r="D995">
        <v>115531</v>
      </c>
      <c r="E995" t="s">
        <v>1405</v>
      </c>
      <c r="H995" s="1">
        <v>653</v>
      </c>
      <c r="I995" s="1">
        <v>1195</v>
      </c>
      <c r="L995" s="11">
        <f t="shared" si="45"/>
        <v>653</v>
      </c>
      <c r="M995" s="9">
        <f t="shared" si="46"/>
        <v>0.54644351464435148</v>
      </c>
    </row>
    <row r="996" spans="1:13" ht="14.5" x14ac:dyDescent="0.35">
      <c r="A996">
        <v>145231</v>
      </c>
      <c r="B996" t="s">
        <v>1388</v>
      </c>
      <c r="C996" s="9">
        <f t="shared" si="47"/>
        <v>0.52220459952418719</v>
      </c>
      <c r="D996">
        <v>17023538</v>
      </c>
      <c r="E996" t="s">
        <v>1406</v>
      </c>
      <c r="H996" s="1">
        <v>579</v>
      </c>
      <c r="I996" s="1">
        <v>1480</v>
      </c>
      <c r="L996" s="11">
        <f t="shared" si="45"/>
        <v>579</v>
      </c>
      <c r="M996" s="9">
        <f t="shared" si="46"/>
        <v>0.39121621621621622</v>
      </c>
    </row>
    <row r="997" spans="1:13" ht="14.5" x14ac:dyDescent="0.35">
      <c r="A997">
        <v>145311</v>
      </c>
      <c r="B997" t="s">
        <v>1407</v>
      </c>
      <c r="C997" s="9">
        <f t="shared" si="47"/>
        <v>0.67586206896551726</v>
      </c>
      <c r="D997">
        <v>116144</v>
      </c>
      <c r="E997" t="s">
        <v>1408</v>
      </c>
      <c r="H997" s="1">
        <v>196</v>
      </c>
      <c r="I997" s="1">
        <v>290</v>
      </c>
      <c r="L997" s="11">
        <f t="shared" si="45"/>
        <v>196</v>
      </c>
      <c r="M997" s="9">
        <f t="shared" si="46"/>
        <v>0.67586206896551726</v>
      </c>
    </row>
    <row r="998" spans="1:13" ht="14.5" x14ac:dyDescent="0.35">
      <c r="A998">
        <v>145443</v>
      </c>
      <c r="B998" t="s">
        <v>1409</v>
      </c>
      <c r="C998" s="9">
        <f t="shared" si="47"/>
        <v>0.30167275523937703</v>
      </c>
      <c r="D998">
        <v>17022335</v>
      </c>
      <c r="E998" t="s">
        <v>1410</v>
      </c>
      <c r="H998" s="1">
        <v>199</v>
      </c>
      <c r="I998" s="1">
        <v>337</v>
      </c>
      <c r="L998" s="11">
        <f t="shared" si="45"/>
        <v>199</v>
      </c>
      <c r="M998" s="9">
        <f t="shared" si="46"/>
        <v>0.59050445103857563</v>
      </c>
    </row>
    <row r="999" spans="1:13" ht="14.5" x14ac:dyDescent="0.35">
      <c r="A999">
        <v>145443</v>
      </c>
      <c r="B999" t="s">
        <v>1409</v>
      </c>
      <c r="C999" s="9">
        <f t="shared" si="47"/>
        <v>0.30167275523937703</v>
      </c>
      <c r="D999">
        <v>116903</v>
      </c>
      <c r="E999" t="s">
        <v>1411</v>
      </c>
      <c r="H999" s="1">
        <v>232</v>
      </c>
      <c r="I999" s="1">
        <v>362</v>
      </c>
      <c r="L999" s="11">
        <f t="shared" si="45"/>
        <v>232</v>
      </c>
      <c r="M999" s="9">
        <f t="shared" si="46"/>
        <v>0.64088397790055252</v>
      </c>
    </row>
    <row r="1000" spans="1:13" ht="14.5" x14ac:dyDescent="0.35">
      <c r="A1000">
        <v>145443</v>
      </c>
      <c r="B1000" t="s">
        <v>1409</v>
      </c>
      <c r="C1000" s="9">
        <f t="shared" si="47"/>
        <v>0.30167275523937703</v>
      </c>
      <c r="D1000">
        <v>17026228</v>
      </c>
      <c r="E1000" t="s">
        <v>986</v>
      </c>
      <c r="H1000" s="1">
        <v>38</v>
      </c>
      <c r="I1000" s="1">
        <v>362</v>
      </c>
      <c r="L1000" s="11">
        <f t="shared" si="45"/>
        <v>38</v>
      </c>
      <c r="M1000" s="9">
        <f t="shared" si="46"/>
        <v>0.10497237569060773</v>
      </c>
    </row>
    <row r="1001" spans="1:13" ht="14.5" x14ac:dyDescent="0.35">
      <c r="A1001">
        <v>145443</v>
      </c>
      <c r="B1001" t="s">
        <v>1409</v>
      </c>
      <c r="C1001" s="9">
        <f t="shared" si="47"/>
        <v>0.30167275523937703</v>
      </c>
      <c r="D1001">
        <v>116686</v>
      </c>
      <c r="E1001" t="s">
        <v>1196</v>
      </c>
      <c r="H1001" s="1">
        <v>84</v>
      </c>
      <c r="I1001" s="1">
        <v>373</v>
      </c>
      <c r="L1001" s="11">
        <f t="shared" si="45"/>
        <v>84</v>
      </c>
      <c r="M1001" s="9">
        <f t="shared" si="46"/>
        <v>0.22520107238605899</v>
      </c>
    </row>
    <row r="1002" spans="1:13" ht="14.5" x14ac:dyDescent="0.35">
      <c r="A1002">
        <v>145443</v>
      </c>
      <c r="B1002" t="s">
        <v>1409</v>
      </c>
      <c r="C1002" s="9">
        <f t="shared" si="47"/>
        <v>0.30167275523937703</v>
      </c>
      <c r="D1002">
        <v>16042369</v>
      </c>
      <c r="E1002" t="s">
        <v>1412</v>
      </c>
      <c r="H1002" s="1">
        <v>66</v>
      </c>
      <c r="I1002" s="1">
        <v>414</v>
      </c>
      <c r="L1002" s="11">
        <f t="shared" si="45"/>
        <v>66</v>
      </c>
      <c r="M1002" s="9">
        <f t="shared" si="46"/>
        <v>0.15942028985507245</v>
      </c>
    </row>
    <row r="1003" spans="1:13" ht="14.5" x14ac:dyDescent="0.35">
      <c r="A1003">
        <v>145443</v>
      </c>
      <c r="B1003" t="s">
        <v>1409</v>
      </c>
      <c r="C1003" s="9">
        <f t="shared" si="47"/>
        <v>0.30167275523937703</v>
      </c>
      <c r="D1003">
        <v>116669</v>
      </c>
      <c r="E1003" t="s">
        <v>1091</v>
      </c>
      <c r="H1003" s="1">
        <v>70</v>
      </c>
      <c r="I1003" s="1">
        <v>422</v>
      </c>
      <c r="L1003" s="11">
        <f t="shared" si="45"/>
        <v>70</v>
      </c>
      <c r="M1003" s="9">
        <f t="shared" si="46"/>
        <v>0.16587677725118483</v>
      </c>
    </row>
    <row r="1004" spans="1:13" ht="14.5" x14ac:dyDescent="0.35">
      <c r="A1004">
        <v>145443</v>
      </c>
      <c r="B1004" t="s">
        <v>1409</v>
      </c>
      <c r="C1004" s="9">
        <f t="shared" si="47"/>
        <v>0.30167275523937703</v>
      </c>
      <c r="D1004">
        <v>116670</v>
      </c>
      <c r="E1004" t="s">
        <v>1413</v>
      </c>
      <c r="H1004" s="1">
        <v>88</v>
      </c>
      <c r="I1004" s="1">
        <v>426</v>
      </c>
      <c r="L1004" s="11">
        <f t="shared" si="45"/>
        <v>88</v>
      </c>
      <c r="M1004" s="9">
        <f t="shared" si="46"/>
        <v>0.20657276995305165</v>
      </c>
    </row>
    <row r="1005" spans="1:13" ht="14.5" x14ac:dyDescent="0.35">
      <c r="A1005">
        <v>145443</v>
      </c>
      <c r="B1005" t="s">
        <v>1409</v>
      </c>
      <c r="C1005" s="9">
        <f t="shared" si="47"/>
        <v>0.30167275523937703</v>
      </c>
      <c r="D1005">
        <v>116910</v>
      </c>
      <c r="E1005" t="s">
        <v>1414</v>
      </c>
      <c r="H1005" s="1">
        <v>160</v>
      </c>
      <c r="I1005" s="1">
        <v>434</v>
      </c>
      <c r="L1005" s="11">
        <f t="shared" si="45"/>
        <v>160</v>
      </c>
      <c r="M1005" s="9">
        <f t="shared" si="46"/>
        <v>0.3686635944700461</v>
      </c>
    </row>
    <row r="1006" spans="1:13" ht="14.5" x14ac:dyDescent="0.35">
      <c r="A1006">
        <v>145443</v>
      </c>
      <c r="B1006" t="s">
        <v>1409</v>
      </c>
      <c r="C1006" s="9">
        <f t="shared" si="47"/>
        <v>0.30167275523937703</v>
      </c>
      <c r="D1006">
        <v>116939</v>
      </c>
      <c r="E1006" t="s">
        <v>1415</v>
      </c>
      <c r="H1006" s="1">
        <v>143</v>
      </c>
      <c r="I1006" s="1">
        <v>476</v>
      </c>
      <c r="L1006" s="11">
        <f t="shared" si="45"/>
        <v>143</v>
      </c>
      <c r="M1006" s="9">
        <f t="shared" si="46"/>
        <v>0.30042016806722688</v>
      </c>
    </row>
    <row r="1007" spans="1:13" ht="14.5" x14ac:dyDescent="0.35">
      <c r="A1007">
        <v>145443</v>
      </c>
      <c r="B1007" t="s">
        <v>1409</v>
      </c>
      <c r="C1007" s="9">
        <f t="shared" si="47"/>
        <v>0.30167275523937703</v>
      </c>
      <c r="D1007">
        <v>116904</v>
      </c>
      <c r="E1007" t="s">
        <v>496</v>
      </c>
      <c r="H1007" s="1">
        <v>208</v>
      </c>
      <c r="I1007" s="1">
        <v>479</v>
      </c>
      <c r="L1007" s="11">
        <f t="shared" si="45"/>
        <v>208</v>
      </c>
      <c r="M1007" s="9">
        <f t="shared" si="46"/>
        <v>0.43423799582463468</v>
      </c>
    </row>
    <row r="1008" spans="1:13" ht="14.5" x14ac:dyDescent="0.35">
      <c r="A1008">
        <v>145443</v>
      </c>
      <c r="B1008" t="s">
        <v>1409</v>
      </c>
      <c r="C1008" s="9">
        <f t="shared" si="47"/>
        <v>0.30167275523937703</v>
      </c>
      <c r="D1008">
        <v>16042368</v>
      </c>
      <c r="E1008" t="s">
        <v>1416</v>
      </c>
      <c r="H1008" s="1">
        <v>225</v>
      </c>
      <c r="I1008" s="1">
        <v>652</v>
      </c>
      <c r="L1008" s="11">
        <f t="shared" si="45"/>
        <v>225</v>
      </c>
      <c r="M1008" s="9">
        <f t="shared" si="46"/>
        <v>0.34509202453987731</v>
      </c>
    </row>
    <row r="1009" spans="1:13" ht="14.5" x14ac:dyDescent="0.35">
      <c r="A1009">
        <v>145443</v>
      </c>
      <c r="B1009" t="s">
        <v>1409</v>
      </c>
      <c r="C1009" s="9">
        <f t="shared" si="47"/>
        <v>0.30167275523937703</v>
      </c>
      <c r="D1009">
        <v>116685</v>
      </c>
      <c r="E1009" t="s">
        <v>1417</v>
      </c>
      <c r="H1009" s="1">
        <v>278</v>
      </c>
      <c r="I1009" s="1">
        <v>756</v>
      </c>
      <c r="L1009" s="11">
        <f t="shared" si="45"/>
        <v>278</v>
      </c>
      <c r="M1009" s="9">
        <f t="shared" si="46"/>
        <v>0.36772486772486773</v>
      </c>
    </row>
    <row r="1010" spans="1:13" ht="14.5" x14ac:dyDescent="0.35">
      <c r="A1010">
        <v>145443</v>
      </c>
      <c r="B1010" t="s">
        <v>1409</v>
      </c>
      <c r="C1010" s="9">
        <f t="shared" si="47"/>
        <v>0.30167275523937703</v>
      </c>
      <c r="D1010">
        <v>17022334</v>
      </c>
      <c r="E1010" t="s">
        <v>452</v>
      </c>
      <c r="H1010" s="1">
        <v>217</v>
      </c>
      <c r="I1010" s="1">
        <v>768</v>
      </c>
      <c r="L1010" s="11">
        <f t="shared" si="45"/>
        <v>217</v>
      </c>
      <c r="M1010" s="9">
        <f t="shared" si="46"/>
        <v>0.28255208333333331</v>
      </c>
    </row>
    <row r="1011" spans="1:13" ht="14.5" x14ac:dyDescent="0.35">
      <c r="A1011">
        <v>145443</v>
      </c>
      <c r="B1011" t="s">
        <v>1409</v>
      </c>
      <c r="C1011" s="9">
        <f t="shared" si="47"/>
        <v>0.30167275523937703</v>
      </c>
      <c r="D1011">
        <v>116907</v>
      </c>
      <c r="E1011" t="s">
        <v>1418</v>
      </c>
      <c r="H1011" s="1">
        <v>219</v>
      </c>
      <c r="I1011" s="1">
        <v>787</v>
      </c>
      <c r="L1011" s="11">
        <f t="shared" si="45"/>
        <v>219</v>
      </c>
      <c r="M1011" s="9">
        <f t="shared" si="46"/>
        <v>0.27827191867852608</v>
      </c>
    </row>
    <row r="1012" spans="1:13" ht="14.5" x14ac:dyDescent="0.35">
      <c r="A1012">
        <v>145443</v>
      </c>
      <c r="B1012" t="s">
        <v>1409</v>
      </c>
      <c r="C1012" s="9">
        <f t="shared" si="47"/>
        <v>0.30167275523937703</v>
      </c>
      <c r="D1012">
        <v>116684</v>
      </c>
      <c r="E1012" t="s">
        <v>1419</v>
      </c>
      <c r="H1012" s="1">
        <v>432</v>
      </c>
      <c r="I1012" s="1">
        <v>1555</v>
      </c>
      <c r="L1012" s="11">
        <f t="shared" si="45"/>
        <v>432</v>
      </c>
      <c r="M1012" s="9">
        <f t="shared" si="46"/>
        <v>0.27781350482315115</v>
      </c>
    </row>
    <row r="1013" spans="1:13" ht="14.5" x14ac:dyDescent="0.35">
      <c r="A1013">
        <v>145443</v>
      </c>
      <c r="B1013" t="s">
        <v>1409</v>
      </c>
      <c r="C1013" s="9">
        <f t="shared" si="47"/>
        <v>0.30167275523937703</v>
      </c>
      <c r="D1013">
        <v>116937</v>
      </c>
      <c r="E1013" t="s">
        <v>1420</v>
      </c>
      <c r="H1013" s="1">
        <v>479</v>
      </c>
      <c r="I1013" s="1">
        <v>1799</v>
      </c>
      <c r="L1013" s="11">
        <f t="shared" ref="L1013:L1076" si="48">IF(K1013="",H1013,(MIN(I1013,(K1013*1.6*I1013))))</f>
        <v>479</v>
      </c>
      <c r="M1013" s="9">
        <f t="shared" ref="M1013:M1076" si="49">IF(L1013=0,0,(L1013/I1013))</f>
        <v>0.26625903279599777</v>
      </c>
    </row>
    <row r="1014" spans="1:13" ht="14.5" x14ac:dyDescent="0.35">
      <c r="A1014">
        <v>145444</v>
      </c>
      <c r="B1014" t="s">
        <v>1421</v>
      </c>
      <c r="C1014" s="9">
        <f t="shared" si="47"/>
        <v>0.33083109919571047</v>
      </c>
      <c r="D1014">
        <v>16070921</v>
      </c>
      <c r="E1014" t="s">
        <v>1422</v>
      </c>
      <c r="H1014" s="1">
        <v>0</v>
      </c>
      <c r="I1014" s="1">
        <v>0</v>
      </c>
      <c r="L1014" s="11">
        <f t="shared" si="48"/>
        <v>0</v>
      </c>
      <c r="M1014" s="9">
        <f t="shared" si="49"/>
        <v>0</v>
      </c>
    </row>
    <row r="1015" spans="1:13" ht="14.5" x14ac:dyDescent="0.35">
      <c r="A1015">
        <v>145444</v>
      </c>
      <c r="B1015" t="s">
        <v>1421</v>
      </c>
      <c r="C1015" s="9">
        <f t="shared" si="47"/>
        <v>0.33083109919571047</v>
      </c>
      <c r="D1015">
        <v>116691</v>
      </c>
      <c r="E1015" t="s">
        <v>1423</v>
      </c>
      <c r="H1015" s="1">
        <v>140</v>
      </c>
      <c r="I1015" s="1">
        <v>402</v>
      </c>
      <c r="L1015" s="11">
        <f t="shared" si="48"/>
        <v>140</v>
      </c>
      <c r="M1015" s="9">
        <f t="shared" si="49"/>
        <v>0.34825870646766172</v>
      </c>
    </row>
    <row r="1016" spans="1:13" ht="14.5" x14ac:dyDescent="0.35">
      <c r="A1016">
        <v>145444</v>
      </c>
      <c r="B1016" t="s">
        <v>1421</v>
      </c>
      <c r="C1016" s="9">
        <f t="shared" si="47"/>
        <v>0.33083109919571047</v>
      </c>
      <c r="D1016">
        <v>116677</v>
      </c>
      <c r="E1016" t="s">
        <v>1424</v>
      </c>
      <c r="H1016" s="1">
        <v>130</v>
      </c>
      <c r="I1016" s="1">
        <v>459</v>
      </c>
      <c r="L1016" s="11">
        <f t="shared" si="48"/>
        <v>130</v>
      </c>
      <c r="M1016" s="9">
        <f t="shared" si="49"/>
        <v>0.28322440087145967</v>
      </c>
    </row>
    <row r="1017" spans="1:13" ht="14.5" x14ac:dyDescent="0.35">
      <c r="A1017">
        <v>145444</v>
      </c>
      <c r="B1017" t="s">
        <v>1421</v>
      </c>
      <c r="C1017" s="9">
        <f t="shared" si="47"/>
        <v>0.33083109919571047</v>
      </c>
      <c r="D1017">
        <v>116692</v>
      </c>
      <c r="E1017" t="s">
        <v>1425</v>
      </c>
      <c r="H1017" s="1">
        <v>189</v>
      </c>
      <c r="I1017" s="1">
        <v>480</v>
      </c>
      <c r="L1017" s="11">
        <f t="shared" si="48"/>
        <v>189</v>
      </c>
      <c r="M1017" s="9">
        <f t="shared" si="49"/>
        <v>0.39374999999999999</v>
      </c>
    </row>
    <row r="1018" spans="1:13" ht="14.5" x14ac:dyDescent="0.35">
      <c r="A1018">
        <v>145444</v>
      </c>
      <c r="B1018" t="s">
        <v>1421</v>
      </c>
      <c r="C1018" s="9">
        <f t="shared" si="47"/>
        <v>0.33083109919571047</v>
      </c>
      <c r="D1018">
        <v>116690</v>
      </c>
      <c r="E1018" t="s">
        <v>1426</v>
      </c>
      <c r="H1018" s="1">
        <v>158</v>
      </c>
      <c r="I1018" s="1">
        <v>524</v>
      </c>
      <c r="L1018" s="11">
        <f t="shared" si="48"/>
        <v>158</v>
      </c>
      <c r="M1018" s="9">
        <f t="shared" si="49"/>
        <v>0.30152671755725191</v>
      </c>
    </row>
    <row r="1019" spans="1:13" ht="14.5" x14ac:dyDescent="0.35">
      <c r="A1019">
        <v>145184</v>
      </c>
      <c r="B1019" t="s">
        <v>1427</v>
      </c>
      <c r="C1019" s="9">
        <f t="shared" si="47"/>
        <v>1.8163213097979022E-2</v>
      </c>
      <c r="D1019">
        <v>17015721</v>
      </c>
      <c r="E1019" t="s">
        <v>1428</v>
      </c>
      <c r="H1019" s="1">
        <v>17</v>
      </c>
      <c r="I1019" s="1">
        <v>360</v>
      </c>
      <c r="L1019" s="11">
        <f t="shared" si="48"/>
        <v>17</v>
      </c>
      <c r="M1019" s="9">
        <f t="shared" si="49"/>
        <v>4.7222222222222221E-2</v>
      </c>
    </row>
    <row r="1020" spans="1:13" ht="14.5" x14ac:dyDescent="0.35">
      <c r="A1020">
        <v>145184</v>
      </c>
      <c r="B1020" t="s">
        <v>1427</v>
      </c>
      <c r="C1020" s="9">
        <f t="shared" si="47"/>
        <v>1.8163213097979022E-2</v>
      </c>
      <c r="D1020">
        <v>114897</v>
      </c>
      <c r="E1020" t="s">
        <v>1429</v>
      </c>
      <c r="H1020" s="1">
        <v>5</v>
      </c>
      <c r="I1020" s="1">
        <v>372</v>
      </c>
      <c r="L1020" s="11">
        <f t="shared" si="48"/>
        <v>5</v>
      </c>
      <c r="M1020" s="9">
        <f t="shared" si="49"/>
        <v>1.3440860215053764E-2</v>
      </c>
    </row>
    <row r="1021" spans="1:13" ht="14.5" x14ac:dyDescent="0.35">
      <c r="A1021">
        <v>145184</v>
      </c>
      <c r="B1021" t="s">
        <v>1427</v>
      </c>
      <c r="C1021" s="9">
        <f t="shared" si="47"/>
        <v>1.8163213097979022E-2</v>
      </c>
      <c r="D1021">
        <v>114894</v>
      </c>
      <c r="E1021" t="s">
        <v>1430</v>
      </c>
      <c r="H1021" s="1">
        <v>9</v>
      </c>
      <c r="I1021" s="1">
        <v>373</v>
      </c>
      <c r="L1021" s="11">
        <f t="shared" si="48"/>
        <v>9</v>
      </c>
      <c r="M1021" s="9">
        <f t="shared" si="49"/>
        <v>2.4128686327077747E-2</v>
      </c>
    </row>
    <row r="1022" spans="1:13" ht="14.5" x14ac:dyDescent="0.35">
      <c r="A1022">
        <v>145184</v>
      </c>
      <c r="B1022" t="s">
        <v>1427</v>
      </c>
      <c r="C1022" s="9">
        <f t="shared" si="47"/>
        <v>1.8163213097979022E-2</v>
      </c>
      <c r="D1022">
        <v>114888</v>
      </c>
      <c r="E1022" t="s">
        <v>1431</v>
      </c>
      <c r="H1022" s="1">
        <v>12</v>
      </c>
      <c r="I1022" s="1">
        <v>428</v>
      </c>
      <c r="L1022" s="11">
        <f t="shared" si="48"/>
        <v>12</v>
      </c>
      <c r="M1022" s="9">
        <f t="shared" si="49"/>
        <v>2.8037383177570093E-2</v>
      </c>
    </row>
    <row r="1023" spans="1:13" ht="14.5" x14ac:dyDescent="0.35">
      <c r="A1023">
        <v>145184</v>
      </c>
      <c r="B1023" t="s">
        <v>1427</v>
      </c>
      <c r="C1023" s="9">
        <f t="shared" si="47"/>
        <v>1.8163213097979022E-2</v>
      </c>
      <c r="D1023">
        <v>114896</v>
      </c>
      <c r="E1023" t="s">
        <v>1432</v>
      </c>
      <c r="H1023" s="1">
        <v>28</v>
      </c>
      <c r="I1023" s="1">
        <v>957</v>
      </c>
      <c r="L1023" s="11">
        <f t="shared" si="48"/>
        <v>28</v>
      </c>
      <c r="M1023" s="9">
        <f t="shared" si="49"/>
        <v>2.9258098223615466E-2</v>
      </c>
    </row>
    <row r="1024" spans="1:13" ht="14.5" x14ac:dyDescent="0.35">
      <c r="A1024">
        <v>145184</v>
      </c>
      <c r="B1024" t="s">
        <v>1427</v>
      </c>
      <c r="C1024" s="9">
        <f t="shared" si="47"/>
        <v>1.8163213097979022E-2</v>
      </c>
      <c r="D1024">
        <v>114889</v>
      </c>
      <c r="E1024" t="s">
        <v>1433</v>
      </c>
      <c r="H1024" s="1">
        <v>0</v>
      </c>
      <c r="I1024" s="1">
        <v>1419</v>
      </c>
      <c r="L1024" s="11">
        <f t="shared" si="48"/>
        <v>0</v>
      </c>
      <c r="M1024" s="9">
        <f t="shared" si="49"/>
        <v>0</v>
      </c>
    </row>
    <row r="1025" spans="1:13" ht="14.5" x14ac:dyDescent="0.35">
      <c r="A1025">
        <v>145207</v>
      </c>
      <c r="B1025" t="s">
        <v>1434</v>
      </c>
      <c r="C1025" s="9">
        <f t="shared" si="47"/>
        <v>0.31541369172616546</v>
      </c>
      <c r="D1025">
        <v>16043115</v>
      </c>
      <c r="E1025" t="s">
        <v>1435</v>
      </c>
      <c r="H1025" s="1">
        <v>46</v>
      </c>
      <c r="I1025" s="1">
        <v>292</v>
      </c>
      <c r="L1025" s="11">
        <f t="shared" si="48"/>
        <v>46</v>
      </c>
      <c r="M1025" s="9">
        <f t="shared" si="49"/>
        <v>0.15753424657534246</v>
      </c>
    </row>
    <row r="1026" spans="1:13" ht="14.5" x14ac:dyDescent="0.35">
      <c r="A1026">
        <v>145207</v>
      </c>
      <c r="B1026" t="s">
        <v>1434</v>
      </c>
      <c r="C1026" s="9">
        <f t="shared" ref="C1026:C1089" si="50">SUMIF($B$2:$B$2999,B1026,$L$2:$L$2999)/(SUMIF($B$2:$B$2999,B1026,$I$2:$I$2999))</f>
        <v>0.31541369172616546</v>
      </c>
      <c r="D1026">
        <v>115512</v>
      </c>
      <c r="E1026" t="s">
        <v>1436</v>
      </c>
      <c r="H1026" s="1">
        <v>141</v>
      </c>
      <c r="I1026" s="1">
        <v>437</v>
      </c>
      <c r="L1026" s="11">
        <f t="shared" si="48"/>
        <v>141</v>
      </c>
      <c r="M1026" s="9">
        <f t="shared" si="49"/>
        <v>0.32265446224256294</v>
      </c>
    </row>
    <row r="1027" spans="1:13" ht="14.5" x14ac:dyDescent="0.35">
      <c r="A1027">
        <v>145207</v>
      </c>
      <c r="B1027" t="s">
        <v>1434</v>
      </c>
      <c r="C1027" s="9">
        <f t="shared" si="50"/>
        <v>0.31541369172616546</v>
      </c>
      <c r="D1027">
        <v>115420</v>
      </c>
      <c r="E1027" t="s">
        <v>1437</v>
      </c>
      <c r="H1027" s="1">
        <v>228</v>
      </c>
      <c r="I1027" s="1">
        <v>798</v>
      </c>
      <c r="L1027" s="11">
        <f t="shared" si="48"/>
        <v>228</v>
      </c>
      <c r="M1027" s="9">
        <f t="shared" si="49"/>
        <v>0.2857142857142857</v>
      </c>
    </row>
    <row r="1028" spans="1:13" ht="14.5" x14ac:dyDescent="0.35">
      <c r="A1028">
        <v>145207</v>
      </c>
      <c r="B1028" t="s">
        <v>1434</v>
      </c>
      <c r="C1028" s="9">
        <f t="shared" si="50"/>
        <v>0.31541369172616546</v>
      </c>
      <c r="D1028">
        <v>115459</v>
      </c>
      <c r="E1028" t="s">
        <v>1438</v>
      </c>
      <c r="H1028" s="1">
        <v>336</v>
      </c>
      <c r="I1028" s="1">
        <v>854</v>
      </c>
      <c r="L1028" s="11">
        <f t="shared" si="48"/>
        <v>336</v>
      </c>
      <c r="M1028" s="9">
        <f t="shared" si="49"/>
        <v>0.39344262295081966</v>
      </c>
    </row>
    <row r="1029" spans="1:13" ht="14.5" x14ac:dyDescent="0.35">
      <c r="A1029">
        <v>145406</v>
      </c>
      <c r="B1029" t="s">
        <v>1439</v>
      </c>
      <c r="C1029" s="9">
        <f t="shared" si="50"/>
        <v>0.3229901269393512</v>
      </c>
      <c r="D1029">
        <v>183024</v>
      </c>
      <c r="E1029" t="s">
        <v>1440</v>
      </c>
      <c r="H1029" s="1">
        <v>10</v>
      </c>
      <c r="I1029" s="1">
        <v>20</v>
      </c>
      <c r="L1029" s="11">
        <f t="shared" si="48"/>
        <v>10</v>
      </c>
      <c r="M1029" s="9">
        <f t="shared" si="49"/>
        <v>0.5</v>
      </c>
    </row>
    <row r="1030" spans="1:13" ht="14.5" x14ac:dyDescent="0.35">
      <c r="A1030">
        <v>145406</v>
      </c>
      <c r="B1030" t="s">
        <v>1439</v>
      </c>
      <c r="C1030" s="9">
        <f t="shared" si="50"/>
        <v>0.3229901269393512</v>
      </c>
      <c r="D1030">
        <v>116543</v>
      </c>
      <c r="E1030" t="s">
        <v>1441</v>
      </c>
      <c r="H1030" s="1">
        <v>113</v>
      </c>
      <c r="I1030" s="1">
        <v>335</v>
      </c>
      <c r="L1030" s="11">
        <f t="shared" si="48"/>
        <v>113</v>
      </c>
      <c r="M1030" s="9">
        <f t="shared" si="49"/>
        <v>0.33731343283582088</v>
      </c>
    </row>
    <row r="1031" spans="1:13" ht="14.5" x14ac:dyDescent="0.35">
      <c r="A1031">
        <v>145406</v>
      </c>
      <c r="B1031" t="s">
        <v>1439</v>
      </c>
      <c r="C1031" s="9">
        <f t="shared" si="50"/>
        <v>0.3229901269393512</v>
      </c>
      <c r="D1031">
        <v>223043</v>
      </c>
      <c r="E1031" t="s">
        <v>1442</v>
      </c>
      <c r="H1031" s="1">
        <v>106</v>
      </c>
      <c r="I1031" s="1">
        <v>354</v>
      </c>
      <c r="L1031" s="11">
        <f t="shared" si="48"/>
        <v>106</v>
      </c>
      <c r="M1031" s="9">
        <f t="shared" si="49"/>
        <v>0.29943502824858759</v>
      </c>
    </row>
    <row r="1032" spans="1:13" ht="14.5" x14ac:dyDescent="0.35">
      <c r="A1032">
        <v>145339</v>
      </c>
      <c r="B1032" t="s">
        <v>1443</v>
      </c>
      <c r="C1032" s="9">
        <f t="shared" si="50"/>
        <v>0.63636363636363635</v>
      </c>
      <c r="D1032">
        <v>116241</v>
      </c>
      <c r="E1032" t="s">
        <v>1444</v>
      </c>
      <c r="H1032" s="1">
        <v>35</v>
      </c>
      <c r="I1032" s="1">
        <v>55</v>
      </c>
      <c r="L1032" s="11">
        <f t="shared" si="48"/>
        <v>35</v>
      </c>
      <c r="M1032" s="9">
        <f t="shared" si="49"/>
        <v>0.63636363636363635</v>
      </c>
    </row>
    <row r="1033" spans="1:13" ht="14.5" x14ac:dyDescent="0.35">
      <c r="A1033">
        <v>145232</v>
      </c>
      <c r="B1033" t="s">
        <v>1445</v>
      </c>
      <c r="C1033" s="9">
        <f t="shared" si="50"/>
        <v>0.38275789027748358</v>
      </c>
      <c r="D1033">
        <v>115536</v>
      </c>
      <c r="E1033" t="s">
        <v>1446</v>
      </c>
      <c r="H1033" s="1">
        <v>0</v>
      </c>
      <c r="I1033" s="1">
        <v>0</v>
      </c>
      <c r="L1033" s="11">
        <f t="shared" si="48"/>
        <v>0</v>
      </c>
      <c r="M1033" s="9">
        <f t="shared" si="49"/>
        <v>0</v>
      </c>
    </row>
    <row r="1034" spans="1:13" ht="14.5" x14ac:dyDescent="0.35">
      <c r="A1034">
        <v>145232</v>
      </c>
      <c r="B1034" t="s">
        <v>1445</v>
      </c>
      <c r="C1034" s="9">
        <f t="shared" si="50"/>
        <v>0.38275789027748358</v>
      </c>
      <c r="D1034">
        <v>194413</v>
      </c>
      <c r="E1034" t="s">
        <v>1447</v>
      </c>
      <c r="H1034" s="1">
        <v>31</v>
      </c>
      <c r="I1034" s="1">
        <v>58</v>
      </c>
      <c r="L1034" s="11">
        <f t="shared" si="48"/>
        <v>31</v>
      </c>
      <c r="M1034" s="9">
        <f t="shared" si="49"/>
        <v>0.53448275862068961</v>
      </c>
    </row>
    <row r="1035" spans="1:13" ht="14.5" x14ac:dyDescent="0.35">
      <c r="A1035">
        <v>145232</v>
      </c>
      <c r="B1035" t="s">
        <v>1445</v>
      </c>
      <c r="C1035" s="9">
        <f t="shared" si="50"/>
        <v>0.38275789027748358</v>
      </c>
      <c r="D1035">
        <v>196339</v>
      </c>
      <c r="E1035" t="s">
        <v>1448</v>
      </c>
      <c r="H1035" s="1">
        <v>121</v>
      </c>
      <c r="I1035" s="1">
        <v>322</v>
      </c>
      <c r="L1035" s="11">
        <f t="shared" si="48"/>
        <v>121</v>
      </c>
      <c r="M1035" s="9">
        <f t="shared" si="49"/>
        <v>0.37577639751552794</v>
      </c>
    </row>
    <row r="1036" spans="1:13" ht="14.5" x14ac:dyDescent="0.35">
      <c r="A1036">
        <v>145232</v>
      </c>
      <c r="B1036" t="s">
        <v>1445</v>
      </c>
      <c r="C1036" s="9">
        <f t="shared" si="50"/>
        <v>0.38275789027748358</v>
      </c>
      <c r="D1036">
        <v>115619</v>
      </c>
      <c r="E1036" t="s">
        <v>1449</v>
      </c>
      <c r="H1036" s="1">
        <v>77</v>
      </c>
      <c r="I1036" s="1">
        <v>326</v>
      </c>
      <c r="L1036" s="11">
        <f t="shared" si="48"/>
        <v>77</v>
      </c>
      <c r="M1036" s="9">
        <f t="shared" si="49"/>
        <v>0.2361963190184049</v>
      </c>
    </row>
    <row r="1037" spans="1:13" ht="14.5" x14ac:dyDescent="0.35">
      <c r="A1037">
        <v>145232</v>
      </c>
      <c r="B1037" t="s">
        <v>1445</v>
      </c>
      <c r="C1037" s="9">
        <f t="shared" si="50"/>
        <v>0.38275789027748358</v>
      </c>
      <c r="D1037">
        <v>16027373</v>
      </c>
      <c r="E1037" t="s">
        <v>1450</v>
      </c>
      <c r="H1037" s="1">
        <v>143</v>
      </c>
      <c r="I1037" s="1">
        <v>353</v>
      </c>
      <c r="L1037" s="11">
        <f t="shared" si="48"/>
        <v>143</v>
      </c>
      <c r="M1037" s="9">
        <f t="shared" si="49"/>
        <v>0.40509915014164305</v>
      </c>
    </row>
    <row r="1038" spans="1:13" ht="14.5" x14ac:dyDescent="0.35">
      <c r="A1038">
        <v>145232</v>
      </c>
      <c r="B1038" t="s">
        <v>1445</v>
      </c>
      <c r="C1038" s="9">
        <f t="shared" si="50"/>
        <v>0.38275789027748358</v>
      </c>
      <c r="D1038">
        <v>115599</v>
      </c>
      <c r="E1038" t="s">
        <v>1451</v>
      </c>
      <c r="H1038" s="1">
        <v>39</v>
      </c>
      <c r="I1038" s="1">
        <v>406</v>
      </c>
      <c r="L1038" s="11">
        <f t="shared" si="48"/>
        <v>39</v>
      </c>
      <c r="M1038" s="9">
        <f t="shared" si="49"/>
        <v>9.6059113300492605E-2</v>
      </c>
    </row>
    <row r="1039" spans="1:13" ht="14.5" x14ac:dyDescent="0.35">
      <c r="A1039">
        <v>145232</v>
      </c>
      <c r="B1039" t="s">
        <v>1445</v>
      </c>
      <c r="C1039" s="9">
        <f t="shared" si="50"/>
        <v>0.38275789027748358</v>
      </c>
      <c r="D1039">
        <v>115542</v>
      </c>
      <c r="E1039" t="s">
        <v>1452</v>
      </c>
      <c r="H1039" s="1">
        <v>84</v>
      </c>
      <c r="I1039" s="1">
        <v>426</v>
      </c>
      <c r="L1039" s="11">
        <f t="shared" si="48"/>
        <v>84</v>
      </c>
      <c r="M1039" s="9">
        <f t="shared" si="49"/>
        <v>0.19718309859154928</v>
      </c>
    </row>
    <row r="1040" spans="1:13" ht="14.5" x14ac:dyDescent="0.35">
      <c r="A1040">
        <v>145232</v>
      </c>
      <c r="B1040" t="s">
        <v>1445</v>
      </c>
      <c r="C1040" s="9">
        <f t="shared" si="50"/>
        <v>0.38275789027748358</v>
      </c>
      <c r="D1040">
        <v>115541</v>
      </c>
      <c r="E1040" t="s">
        <v>1453</v>
      </c>
      <c r="H1040" s="1">
        <v>373</v>
      </c>
      <c r="I1040" s="1">
        <v>555</v>
      </c>
      <c r="L1040" s="11">
        <f t="shared" si="48"/>
        <v>373</v>
      </c>
      <c r="M1040" s="9">
        <f t="shared" si="49"/>
        <v>0.67207207207207209</v>
      </c>
    </row>
    <row r="1041" spans="1:13" ht="14.5" x14ac:dyDescent="0.35">
      <c r="A1041">
        <v>145232</v>
      </c>
      <c r="B1041" t="s">
        <v>1445</v>
      </c>
      <c r="C1041" s="9">
        <f t="shared" si="50"/>
        <v>0.38275789027748358</v>
      </c>
      <c r="D1041">
        <v>115539</v>
      </c>
      <c r="E1041" t="s">
        <v>1454</v>
      </c>
      <c r="H1041" s="1">
        <v>320</v>
      </c>
      <c r="I1041" s="1">
        <v>791</v>
      </c>
      <c r="L1041" s="11">
        <f t="shared" si="48"/>
        <v>320</v>
      </c>
      <c r="M1041" s="9">
        <f t="shared" si="49"/>
        <v>0.40455120101137798</v>
      </c>
    </row>
    <row r="1042" spans="1:13" ht="14.5" x14ac:dyDescent="0.35">
      <c r="A1042">
        <v>145232</v>
      </c>
      <c r="B1042" t="s">
        <v>1445</v>
      </c>
      <c r="C1042" s="9">
        <f t="shared" si="50"/>
        <v>0.38275789027748358</v>
      </c>
      <c r="D1042">
        <v>222982</v>
      </c>
      <c r="E1042" t="s">
        <v>1455</v>
      </c>
      <c r="H1042" s="1">
        <v>619</v>
      </c>
      <c r="I1042" s="1">
        <v>1484</v>
      </c>
      <c r="L1042" s="11">
        <f t="shared" si="48"/>
        <v>619</v>
      </c>
      <c r="M1042" s="9">
        <f t="shared" si="49"/>
        <v>0.4171159029649596</v>
      </c>
    </row>
    <row r="1043" spans="1:13" ht="14.5" x14ac:dyDescent="0.35">
      <c r="A1043">
        <v>145313</v>
      </c>
      <c r="B1043" t="s">
        <v>1456</v>
      </c>
      <c r="C1043" s="9">
        <f t="shared" si="50"/>
        <v>0.361603700848111</v>
      </c>
      <c r="D1043">
        <v>116151</v>
      </c>
      <c r="E1043" t="s">
        <v>1457</v>
      </c>
      <c r="H1043" s="13">
        <v>88</v>
      </c>
      <c r="I1043" s="13">
        <v>229</v>
      </c>
      <c r="L1043" s="11">
        <f t="shared" si="48"/>
        <v>88</v>
      </c>
      <c r="M1043" s="9">
        <f t="shared" si="49"/>
        <v>0.38427947598253276</v>
      </c>
    </row>
    <row r="1044" spans="1:13" ht="14.5" x14ac:dyDescent="0.35">
      <c r="A1044">
        <v>145313</v>
      </c>
      <c r="B1044" t="s">
        <v>1456</v>
      </c>
      <c r="C1044" s="9">
        <f t="shared" si="50"/>
        <v>0.361603700848111</v>
      </c>
      <c r="D1044">
        <v>116148</v>
      </c>
      <c r="E1044" t="s">
        <v>1458</v>
      </c>
      <c r="H1044" s="13">
        <v>151</v>
      </c>
      <c r="I1044" s="13">
        <v>385</v>
      </c>
      <c r="L1044" s="11">
        <f t="shared" si="48"/>
        <v>151</v>
      </c>
      <c r="M1044" s="9">
        <f t="shared" si="49"/>
        <v>0.39220779220779223</v>
      </c>
    </row>
    <row r="1045" spans="1:13" ht="14.5" x14ac:dyDescent="0.35">
      <c r="A1045">
        <v>145313</v>
      </c>
      <c r="B1045" t="s">
        <v>1456</v>
      </c>
      <c r="C1045" s="9">
        <f t="shared" si="50"/>
        <v>0.361603700848111</v>
      </c>
      <c r="D1045">
        <v>116149</v>
      </c>
      <c r="E1045" t="s">
        <v>1459</v>
      </c>
      <c r="H1045" s="13">
        <v>230</v>
      </c>
      <c r="I1045" s="13">
        <v>683</v>
      </c>
      <c r="L1045" s="11">
        <f t="shared" si="48"/>
        <v>230</v>
      </c>
      <c r="M1045" s="9">
        <f t="shared" si="49"/>
        <v>0.33674963396778917</v>
      </c>
    </row>
    <row r="1046" spans="1:13" ht="14.5" x14ac:dyDescent="0.35">
      <c r="A1046">
        <v>145260</v>
      </c>
      <c r="B1046" t="s">
        <v>1460</v>
      </c>
      <c r="C1046" s="9">
        <f t="shared" si="50"/>
        <v>0.48195876288659795</v>
      </c>
      <c r="D1046">
        <v>115718</v>
      </c>
      <c r="E1046" t="s">
        <v>1461</v>
      </c>
      <c r="H1046" s="1">
        <v>95</v>
      </c>
      <c r="I1046" s="1">
        <v>186</v>
      </c>
      <c r="L1046" s="11">
        <f t="shared" si="48"/>
        <v>95</v>
      </c>
      <c r="M1046" s="9">
        <f t="shared" si="49"/>
        <v>0.510752688172043</v>
      </c>
    </row>
    <row r="1047" spans="1:13" ht="14.5" x14ac:dyDescent="0.35">
      <c r="A1047">
        <v>145260</v>
      </c>
      <c r="B1047" t="s">
        <v>1460</v>
      </c>
      <c r="C1047" s="9">
        <f t="shared" si="50"/>
        <v>0.48195876288659795</v>
      </c>
      <c r="D1047">
        <v>115719</v>
      </c>
      <c r="E1047" t="s">
        <v>1462</v>
      </c>
      <c r="H1047" s="1">
        <v>92</v>
      </c>
      <c r="I1047" s="1">
        <v>202</v>
      </c>
      <c r="L1047" s="11">
        <f t="shared" si="48"/>
        <v>92</v>
      </c>
      <c r="M1047" s="9">
        <f t="shared" si="49"/>
        <v>0.45544554455445546</v>
      </c>
    </row>
    <row r="1048" spans="1:13" ht="14.5" x14ac:dyDescent="0.35">
      <c r="A1048">
        <v>145393</v>
      </c>
      <c r="B1048" t="s">
        <v>1463</v>
      </c>
      <c r="C1048" s="9">
        <f t="shared" si="50"/>
        <v>0.62898009950248757</v>
      </c>
      <c r="D1048">
        <v>16076283</v>
      </c>
      <c r="E1048" t="s">
        <v>1464</v>
      </c>
      <c r="H1048" s="1">
        <v>80</v>
      </c>
      <c r="I1048" s="1">
        <v>160</v>
      </c>
      <c r="L1048" s="11">
        <f t="shared" si="48"/>
        <v>80</v>
      </c>
      <c r="M1048" s="9">
        <f t="shared" si="49"/>
        <v>0.5</v>
      </c>
    </row>
    <row r="1049" spans="1:13" ht="14.5" x14ac:dyDescent="0.35">
      <c r="A1049">
        <v>145393</v>
      </c>
      <c r="B1049" t="s">
        <v>1463</v>
      </c>
      <c r="C1049" s="9">
        <f t="shared" si="50"/>
        <v>0.62898009950248757</v>
      </c>
      <c r="D1049">
        <v>116491</v>
      </c>
      <c r="E1049" t="s">
        <v>1091</v>
      </c>
      <c r="H1049" s="1">
        <v>187</v>
      </c>
      <c r="I1049" s="1">
        <v>244</v>
      </c>
      <c r="L1049" s="11">
        <f t="shared" si="48"/>
        <v>187</v>
      </c>
      <c r="M1049" s="9">
        <f t="shared" si="49"/>
        <v>0.76639344262295084</v>
      </c>
    </row>
    <row r="1050" spans="1:13" ht="14.5" x14ac:dyDescent="0.35">
      <c r="A1050">
        <v>145393</v>
      </c>
      <c r="B1050" t="s">
        <v>1463</v>
      </c>
      <c r="C1050" s="9">
        <f t="shared" si="50"/>
        <v>0.62898009950248757</v>
      </c>
      <c r="D1050">
        <v>116489</v>
      </c>
      <c r="E1050" t="s">
        <v>1465</v>
      </c>
      <c r="H1050" s="1">
        <v>257</v>
      </c>
      <c r="I1050" s="1">
        <v>282</v>
      </c>
      <c r="L1050" s="11">
        <f t="shared" si="48"/>
        <v>257</v>
      </c>
      <c r="M1050" s="9">
        <f t="shared" si="49"/>
        <v>0.91134751773049649</v>
      </c>
    </row>
    <row r="1051" spans="1:13" ht="14.5" x14ac:dyDescent="0.35">
      <c r="A1051">
        <v>145393</v>
      </c>
      <c r="B1051" t="s">
        <v>1463</v>
      </c>
      <c r="C1051" s="9">
        <f t="shared" si="50"/>
        <v>0.62898009950248757</v>
      </c>
      <c r="D1051">
        <v>116486</v>
      </c>
      <c r="E1051" t="s">
        <v>1466</v>
      </c>
      <c r="H1051" s="1">
        <v>223</v>
      </c>
      <c r="I1051" s="1">
        <v>305</v>
      </c>
      <c r="L1051" s="11">
        <f t="shared" si="48"/>
        <v>223</v>
      </c>
      <c r="M1051" s="9">
        <f t="shared" si="49"/>
        <v>0.73114754098360657</v>
      </c>
    </row>
    <row r="1052" spans="1:13" ht="14.5" x14ac:dyDescent="0.35">
      <c r="A1052">
        <v>145393</v>
      </c>
      <c r="B1052" t="s">
        <v>1463</v>
      </c>
      <c r="C1052" s="9">
        <f t="shared" si="50"/>
        <v>0.62898009950248757</v>
      </c>
      <c r="D1052">
        <v>116492</v>
      </c>
      <c r="E1052" t="s">
        <v>1297</v>
      </c>
      <c r="H1052" s="1">
        <v>217</v>
      </c>
      <c r="I1052" s="1">
        <v>319</v>
      </c>
      <c r="L1052" s="11">
        <f t="shared" si="48"/>
        <v>217</v>
      </c>
      <c r="M1052" s="9">
        <f t="shared" si="49"/>
        <v>0.68025078369905956</v>
      </c>
    </row>
    <row r="1053" spans="1:13" ht="14.5" x14ac:dyDescent="0.35">
      <c r="A1053">
        <v>145393</v>
      </c>
      <c r="B1053" t="s">
        <v>1463</v>
      </c>
      <c r="C1053" s="9">
        <f t="shared" si="50"/>
        <v>0.62898009950248757</v>
      </c>
      <c r="D1053">
        <v>116498</v>
      </c>
      <c r="E1053" t="s">
        <v>1467</v>
      </c>
      <c r="H1053" s="1">
        <v>258</v>
      </c>
      <c r="I1053" s="1">
        <v>320</v>
      </c>
      <c r="L1053" s="11">
        <f t="shared" si="48"/>
        <v>258</v>
      </c>
      <c r="M1053" s="9">
        <f t="shared" si="49"/>
        <v>0.80625000000000002</v>
      </c>
    </row>
    <row r="1054" spans="1:13" ht="14.5" x14ac:dyDescent="0.35">
      <c r="A1054">
        <v>145393</v>
      </c>
      <c r="B1054" t="s">
        <v>1463</v>
      </c>
      <c r="C1054" s="9">
        <f t="shared" si="50"/>
        <v>0.62898009950248757</v>
      </c>
      <c r="D1054">
        <v>116499</v>
      </c>
      <c r="E1054" t="s">
        <v>1468</v>
      </c>
      <c r="H1054" s="1">
        <v>271</v>
      </c>
      <c r="I1054" s="1">
        <v>320</v>
      </c>
      <c r="L1054" s="11">
        <f t="shared" si="48"/>
        <v>271</v>
      </c>
      <c r="M1054" s="9">
        <f t="shared" si="49"/>
        <v>0.84687500000000004</v>
      </c>
    </row>
    <row r="1055" spans="1:13" ht="14.5" x14ac:dyDescent="0.35">
      <c r="A1055">
        <v>145393</v>
      </c>
      <c r="B1055" t="s">
        <v>1463</v>
      </c>
      <c r="C1055" s="9">
        <f t="shared" si="50"/>
        <v>0.62898009950248757</v>
      </c>
      <c r="D1055">
        <v>16051972</v>
      </c>
      <c r="E1055" t="s">
        <v>1469</v>
      </c>
      <c r="H1055" s="1">
        <v>122</v>
      </c>
      <c r="I1055" s="1">
        <v>355</v>
      </c>
      <c r="L1055" s="11">
        <f t="shared" si="48"/>
        <v>122</v>
      </c>
      <c r="M1055" s="9">
        <f t="shared" si="49"/>
        <v>0.3436619718309859</v>
      </c>
    </row>
    <row r="1056" spans="1:13" ht="14.5" x14ac:dyDescent="0.35">
      <c r="A1056">
        <v>145393</v>
      </c>
      <c r="B1056" t="s">
        <v>1463</v>
      </c>
      <c r="C1056" s="9">
        <f t="shared" si="50"/>
        <v>0.62898009950248757</v>
      </c>
      <c r="D1056">
        <v>116500</v>
      </c>
      <c r="E1056" t="s">
        <v>1470</v>
      </c>
      <c r="H1056" s="1">
        <v>254</v>
      </c>
      <c r="I1056" s="1">
        <v>373</v>
      </c>
      <c r="L1056" s="11">
        <f t="shared" si="48"/>
        <v>254</v>
      </c>
      <c r="M1056" s="9">
        <f t="shared" si="49"/>
        <v>0.68096514745308312</v>
      </c>
    </row>
    <row r="1057" spans="1:13" ht="14.5" x14ac:dyDescent="0.35">
      <c r="A1057">
        <v>145393</v>
      </c>
      <c r="B1057" t="s">
        <v>1463</v>
      </c>
      <c r="C1057" s="9">
        <f t="shared" si="50"/>
        <v>0.62898009950248757</v>
      </c>
      <c r="D1057">
        <v>116493</v>
      </c>
      <c r="E1057" t="s">
        <v>1471</v>
      </c>
      <c r="H1057" s="1">
        <v>194</v>
      </c>
      <c r="I1057" s="1">
        <v>383</v>
      </c>
      <c r="L1057" s="11">
        <f t="shared" si="48"/>
        <v>194</v>
      </c>
      <c r="M1057" s="9">
        <f t="shared" si="49"/>
        <v>0.50652741514360311</v>
      </c>
    </row>
    <row r="1058" spans="1:13" ht="14.5" x14ac:dyDescent="0.35">
      <c r="A1058">
        <v>145393</v>
      </c>
      <c r="B1058" t="s">
        <v>1463</v>
      </c>
      <c r="C1058" s="9">
        <f t="shared" si="50"/>
        <v>0.62898009950248757</v>
      </c>
      <c r="D1058">
        <v>17027973</v>
      </c>
      <c r="E1058" t="s">
        <v>1472</v>
      </c>
      <c r="H1058" s="1">
        <v>190</v>
      </c>
      <c r="I1058" s="1">
        <v>400</v>
      </c>
      <c r="L1058" s="11">
        <f t="shared" si="48"/>
        <v>190</v>
      </c>
      <c r="M1058" s="9">
        <f t="shared" si="49"/>
        <v>0.47499999999999998</v>
      </c>
    </row>
    <row r="1059" spans="1:13" ht="14.5" x14ac:dyDescent="0.35">
      <c r="A1059">
        <v>145393</v>
      </c>
      <c r="B1059" t="s">
        <v>1463</v>
      </c>
      <c r="C1059" s="9">
        <f t="shared" si="50"/>
        <v>0.62898009950248757</v>
      </c>
      <c r="D1059">
        <v>116496</v>
      </c>
      <c r="E1059" t="s">
        <v>1473</v>
      </c>
      <c r="H1059" s="1">
        <v>230</v>
      </c>
      <c r="I1059" s="1">
        <v>412</v>
      </c>
      <c r="L1059" s="11">
        <f t="shared" si="48"/>
        <v>230</v>
      </c>
      <c r="M1059" s="9">
        <f t="shared" si="49"/>
        <v>0.55825242718446599</v>
      </c>
    </row>
    <row r="1060" spans="1:13" ht="14.5" x14ac:dyDescent="0.35">
      <c r="A1060">
        <v>145393</v>
      </c>
      <c r="B1060" t="s">
        <v>1463</v>
      </c>
      <c r="C1060" s="9">
        <f t="shared" si="50"/>
        <v>0.62898009950248757</v>
      </c>
      <c r="D1060">
        <v>16063495</v>
      </c>
      <c r="E1060" t="s">
        <v>1201</v>
      </c>
      <c r="H1060" s="1">
        <v>280</v>
      </c>
      <c r="I1060" s="1">
        <v>432</v>
      </c>
      <c r="L1060" s="11">
        <f t="shared" si="48"/>
        <v>280</v>
      </c>
      <c r="M1060" s="9">
        <f t="shared" si="49"/>
        <v>0.64814814814814814</v>
      </c>
    </row>
    <row r="1061" spans="1:13" ht="14.5" x14ac:dyDescent="0.35">
      <c r="A1061">
        <v>145393</v>
      </c>
      <c r="B1061" t="s">
        <v>1463</v>
      </c>
      <c r="C1061" s="9">
        <f t="shared" si="50"/>
        <v>0.62898009950248757</v>
      </c>
      <c r="D1061">
        <v>116488</v>
      </c>
      <c r="E1061" t="s">
        <v>1474</v>
      </c>
      <c r="H1061" s="1">
        <v>516</v>
      </c>
      <c r="I1061" s="1">
        <v>767</v>
      </c>
      <c r="L1061" s="11">
        <f t="shared" si="48"/>
        <v>516</v>
      </c>
      <c r="M1061" s="9">
        <f t="shared" si="49"/>
        <v>0.67275097783572357</v>
      </c>
    </row>
    <row r="1062" spans="1:13" ht="14.5" x14ac:dyDescent="0.35">
      <c r="A1062">
        <v>145393</v>
      </c>
      <c r="B1062" t="s">
        <v>1463</v>
      </c>
      <c r="C1062" s="9">
        <f t="shared" si="50"/>
        <v>0.62898009950248757</v>
      </c>
      <c r="D1062">
        <v>116494</v>
      </c>
      <c r="E1062" t="s">
        <v>1475</v>
      </c>
      <c r="H1062" s="1">
        <v>505</v>
      </c>
      <c r="I1062" s="1">
        <v>871</v>
      </c>
      <c r="L1062" s="11">
        <f t="shared" si="48"/>
        <v>505</v>
      </c>
      <c r="M1062" s="9">
        <f t="shared" si="49"/>
        <v>0.57979334098737079</v>
      </c>
    </row>
    <row r="1063" spans="1:13" ht="14.5" x14ac:dyDescent="0.35">
      <c r="A1063">
        <v>145393</v>
      </c>
      <c r="B1063" t="s">
        <v>1463</v>
      </c>
      <c r="C1063" s="9">
        <f t="shared" si="50"/>
        <v>0.62898009950248757</v>
      </c>
      <c r="D1063">
        <v>116495</v>
      </c>
      <c r="E1063" t="s">
        <v>1476</v>
      </c>
      <c r="H1063" s="1">
        <v>1273</v>
      </c>
      <c r="I1063" s="1">
        <v>2097</v>
      </c>
      <c r="L1063" s="11">
        <f t="shared" si="48"/>
        <v>1273</v>
      </c>
      <c r="M1063" s="9">
        <f t="shared" si="49"/>
        <v>0.60705770147830229</v>
      </c>
    </row>
    <row r="1064" spans="1:13" ht="14.5" x14ac:dyDescent="0.35">
      <c r="A1064">
        <v>145314</v>
      </c>
      <c r="B1064" t="s">
        <v>1477</v>
      </c>
      <c r="C1064" s="9">
        <f t="shared" si="50"/>
        <v>0.58304498269896199</v>
      </c>
      <c r="D1064">
        <v>16062758</v>
      </c>
      <c r="E1064" t="s">
        <v>1478</v>
      </c>
      <c r="H1064" s="1">
        <v>13</v>
      </c>
      <c r="I1064" s="1">
        <v>17</v>
      </c>
      <c r="L1064" s="11">
        <f t="shared" si="48"/>
        <v>13</v>
      </c>
      <c r="M1064" s="9">
        <f t="shared" si="49"/>
        <v>0.76470588235294112</v>
      </c>
    </row>
    <row r="1065" spans="1:13" ht="14.5" x14ac:dyDescent="0.35">
      <c r="A1065">
        <v>145314</v>
      </c>
      <c r="B1065" t="s">
        <v>1477</v>
      </c>
      <c r="C1065" s="9">
        <f t="shared" si="50"/>
        <v>0.58304498269896199</v>
      </c>
      <c r="D1065">
        <v>116152</v>
      </c>
      <c r="E1065" t="s">
        <v>1479</v>
      </c>
      <c r="H1065" s="1">
        <v>147</v>
      </c>
      <c r="I1065" s="1">
        <v>265</v>
      </c>
      <c r="L1065" s="11">
        <f t="shared" si="48"/>
        <v>147</v>
      </c>
      <c r="M1065" s="9">
        <f t="shared" si="49"/>
        <v>0.55471698113207546</v>
      </c>
    </row>
    <row r="1066" spans="1:13" ht="14.5" x14ac:dyDescent="0.35">
      <c r="A1066">
        <v>145314</v>
      </c>
      <c r="B1066" t="s">
        <v>1477</v>
      </c>
      <c r="C1066" s="9">
        <f t="shared" si="50"/>
        <v>0.58304498269896199</v>
      </c>
      <c r="D1066">
        <v>116153</v>
      </c>
      <c r="E1066" t="s">
        <v>1480</v>
      </c>
      <c r="H1066" s="1">
        <v>177</v>
      </c>
      <c r="I1066" s="1">
        <v>296</v>
      </c>
      <c r="L1066" s="11">
        <f t="shared" si="48"/>
        <v>177</v>
      </c>
      <c r="M1066" s="9">
        <f t="shared" si="49"/>
        <v>0.59797297297297303</v>
      </c>
    </row>
    <row r="1067" spans="1:13" ht="14.5" x14ac:dyDescent="0.35">
      <c r="A1067">
        <v>145436</v>
      </c>
      <c r="B1067" t="s">
        <v>1481</v>
      </c>
      <c r="C1067" s="9">
        <f t="shared" si="50"/>
        <v>1</v>
      </c>
      <c r="D1067">
        <v>116652</v>
      </c>
      <c r="E1067" t="s">
        <v>1482</v>
      </c>
      <c r="H1067" s="1">
        <v>134</v>
      </c>
      <c r="I1067" s="1">
        <v>134</v>
      </c>
      <c r="L1067" s="11">
        <f t="shared" si="48"/>
        <v>134</v>
      </c>
      <c r="M1067" s="9">
        <f t="shared" si="49"/>
        <v>1</v>
      </c>
    </row>
    <row r="1068" spans="1:13" ht="14.5" x14ac:dyDescent="0.35">
      <c r="A1068">
        <v>145436</v>
      </c>
      <c r="B1068" t="s">
        <v>1481</v>
      </c>
      <c r="C1068" s="9">
        <f t="shared" si="50"/>
        <v>1</v>
      </c>
      <c r="D1068">
        <v>116653</v>
      </c>
      <c r="E1068" t="s">
        <v>1483</v>
      </c>
      <c r="H1068" s="1">
        <v>254</v>
      </c>
      <c r="I1068" s="1">
        <v>254</v>
      </c>
      <c r="L1068" s="11">
        <f t="shared" si="48"/>
        <v>254</v>
      </c>
      <c r="M1068" s="9">
        <f t="shared" si="49"/>
        <v>1</v>
      </c>
    </row>
    <row r="1069" spans="1:13" ht="14.5" x14ac:dyDescent="0.35">
      <c r="A1069">
        <v>145436</v>
      </c>
      <c r="B1069" t="s">
        <v>1481</v>
      </c>
      <c r="C1069" s="9">
        <f t="shared" si="50"/>
        <v>1</v>
      </c>
      <c r="D1069">
        <v>116612</v>
      </c>
      <c r="E1069" t="s">
        <v>1484</v>
      </c>
      <c r="H1069" s="1">
        <v>434</v>
      </c>
      <c r="I1069" s="1">
        <v>434</v>
      </c>
      <c r="L1069" s="11">
        <f t="shared" si="48"/>
        <v>434</v>
      </c>
      <c r="M1069" s="9">
        <f t="shared" si="49"/>
        <v>1</v>
      </c>
    </row>
    <row r="1070" spans="1:13" ht="14.5" x14ac:dyDescent="0.35">
      <c r="A1070">
        <v>145216</v>
      </c>
      <c r="B1070" t="s">
        <v>1485</v>
      </c>
      <c r="C1070" s="9">
        <f t="shared" si="50"/>
        <v>0.66457680250783702</v>
      </c>
      <c r="D1070">
        <v>16053476</v>
      </c>
      <c r="E1070" t="s">
        <v>1004</v>
      </c>
      <c r="H1070" s="1">
        <v>0</v>
      </c>
      <c r="I1070" s="1">
        <v>0</v>
      </c>
      <c r="L1070" s="11">
        <f t="shared" si="48"/>
        <v>0</v>
      </c>
      <c r="M1070" s="9">
        <f t="shared" si="49"/>
        <v>0</v>
      </c>
    </row>
    <row r="1071" spans="1:13" ht="14.5" x14ac:dyDescent="0.35">
      <c r="A1071">
        <v>145216</v>
      </c>
      <c r="B1071" t="s">
        <v>1485</v>
      </c>
      <c r="C1071" s="9">
        <f t="shared" si="50"/>
        <v>0.66457680250783702</v>
      </c>
      <c r="D1071">
        <v>115363</v>
      </c>
      <c r="E1071" t="s">
        <v>1486</v>
      </c>
      <c r="H1071" s="1">
        <v>128</v>
      </c>
      <c r="I1071" s="1">
        <v>196</v>
      </c>
      <c r="L1071" s="11">
        <f t="shared" si="48"/>
        <v>128</v>
      </c>
      <c r="M1071" s="9">
        <f t="shared" si="49"/>
        <v>0.65306122448979587</v>
      </c>
    </row>
    <row r="1072" spans="1:13" ht="14.5" x14ac:dyDescent="0.35">
      <c r="A1072">
        <v>145216</v>
      </c>
      <c r="B1072" t="s">
        <v>1485</v>
      </c>
      <c r="C1072" s="9">
        <f t="shared" si="50"/>
        <v>0.66457680250783702</v>
      </c>
      <c r="D1072">
        <v>115450</v>
      </c>
      <c r="E1072" t="s">
        <v>1487</v>
      </c>
      <c r="H1072" s="1">
        <v>186</v>
      </c>
      <c r="I1072" s="1">
        <v>283</v>
      </c>
      <c r="L1072" s="11">
        <f t="shared" si="48"/>
        <v>186</v>
      </c>
      <c r="M1072" s="9">
        <f t="shared" si="49"/>
        <v>0.65724381625441697</v>
      </c>
    </row>
    <row r="1073" spans="1:13" ht="14.5" x14ac:dyDescent="0.35">
      <c r="A1073">
        <v>145216</v>
      </c>
      <c r="B1073" t="s">
        <v>1485</v>
      </c>
      <c r="C1073" s="9">
        <f t="shared" si="50"/>
        <v>0.66457680250783702</v>
      </c>
      <c r="D1073">
        <v>201514</v>
      </c>
      <c r="E1073" t="s">
        <v>1488</v>
      </c>
      <c r="H1073" s="1">
        <v>256</v>
      </c>
      <c r="I1073" s="1">
        <v>294</v>
      </c>
      <c r="L1073" s="11">
        <f t="shared" si="48"/>
        <v>256</v>
      </c>
      <c r="M1073" s="9">
        <f t="shared" si="49"/>
        <v>0.87074829931972786</v>
      </c>
    </row>
    <row r="1074" spans="1:13" ht="14.5" x14ac:dyDescent="0.35">
      <c r="A1074">
        <v>145216</v>
      </c>
      <c r="B1074" t="s">
        <v>1485</v>
      </c>
      <c r="C1074" s="9">
        <f t="shared" si="50"/>
        <v>0.66457680250783702</v>
      </c>
      <c r="D1074">
        <v>115417</v>
      </c>
      <c r="E1074" t="s">
        <v>933</v>
      </c>
      <c r="H1074" s="1">
        <v>122</v>
      </c>
      <c r="I1074" s="1">
        <v>301</v>
      </c>
      <c r="L1074" s="11">
        <f t="shared" si="48"/>
        <v>122</v>
      </c>
      <c r="M1074" s="9">
        <f t="shared" si="49"/>
        <v>0.40531561461794019</v>
      </c>
    </row>
    <row r="1075" spans="1:13" ht="14.5" x14ac:dyDescent="0.35">
      <c r="A1075">
        <v>145216</v>
      </c>
      <c r="B1075" t="s">
        <v>1485</v>
      </c>
      <c r="C1075" s="9">
        <f t="shared" si="50"/>
        <v>0.66457680250783702</v>
      </c>
      <c r="D1075">
        <v>176802</v>
      </c>
      <c r="E1075" t="s">
        <v>1489</v>
      </c>
      <c r="H1075" s="1">
        <v>368</v>
      </c>
      <c r="I1075" s="1">
        <v>521</v>
      </c>
      <c r="L1075" s="11">
        <f t="shared" si="48"/>
        <v>368</v>
      </c>
      <c r="M1075" s="9">
        <f t="shared" si="49"/>
        <v>0.7063339731285988</v>
      </c>
    </row>
    <row r="1076" spans="1:13" ht="14.5" x14ac:dyDescent="0.35">
      <c r="A1076">
        <v>145372</v>
      </c>
      <c r="B1076" t="s">
        <v>1490</v>
      </c>
      <c r="C1076" s="9">
        <f t="shared" si="50"/>
        <v>0.2413793103448276</v>
      </c>
      <c r="D1076">
        <v>116386</v>
      </c>
      <c r="E1076" t="s">
        <v>1491</v>
      </c>
      <c r="H1076" s="1">
        <v>14</v>
      </c>
      <c r="I1076" s="1">
        <v>58</v>
      </c>
      <c r="L1076" s="11">
        <f t="shared" si="48"/>
        <v>14</v>
      </c>
      <c r="M1076" s="9">
        <f t="shared" si="49"/>
        <v>0.2413793103448276</v>
      </c>
    </row>
    <row r="1077" spans="1:13" ht="14.5" x14ac:dyDescent="0.35">
      <c r="A1077">
        <v>145233</v>
      </c>
      <c r="B1077" t="s">
        <v>1492</v>
      </c>
      <c r="C1077" s="9">
        <f t="shared" si="50"/>
        <v>0.83963561361292538</v>
      </c>
      <c r="D1077">
        <v>16075931</v>
      </c>
      <c r="E1077" t="s">
        <v>1493</v>
      </c>
      <c r="H1077" s="1">
        <v>0</v>
      </c>
      <c r="I1077" s="1">
        <v>0</v>
      </c>
      <c r="L1077" s="11">
        <f t="shared" ref="L1077:L1140" si="51">IF(K1077="",H1077,(MIN(I1077,(K1077*1.6*I1077))))</f>
        <v>0</v>
      </c>
      <c r="M1077" s="9">
        <f t="shared" ref="M1077:M1140" si="52">IF(L1077=0,0,(L1077/I1077))</f>
        <v>0</v>
      </c>
    </row>
    <row r="1078" spans="1:13" ht="14.5" x14ac:dyDescent="0.35">
      <c r="A1078">
        <v>145233</v>
      </c>
      <c r="B1078" t="s">
        <v>1492</v>
      </c>
      <c r="C1078" s="9">
        <f t="shared" si="50"/>
        <v>0.83963561361292538</v>
      </c>
      <c r="D1078">
        <v>17032668</v>
      </c>
      <c r="E1078" t="s">
        <v>1494</v>
      </c>
      <c r="H1078" s="1">
        <v>0</v>
      </c>
      <c r="I1078" s="1">
        <v>0</v>
      </c>
      <c r="L1078" s="11">
        <f t="shared" si="51"/>
        <v>0</v>
      </c>
      <c r="M1078" s="9">
        <f t="shared" si="52"/>
        <v>0</v>
      </c>
    </row>
    <row r="1079" spans="1:13" ht="14.5" x14ac:dyDescent="0.35">
      <c r="A1079">
        <v>145233</v>
      </c>
      <c r="B1079" t="s">
        <v>1492</v>
      </c>
      <c r="C1079" s="9">
        <f t="shared" si="50"/>
        <v>0.83963561361292538</v>
      </c>
      <c r="D1079">
        <v>17032669</v>
      </c>
      <c r="E1079" t="s">
        <v>1495</v>
      </c>
      <c r="H1079" s="1">
        <v>0</v>
      </c>
      <c r="I1079" s="1">
        <v>0</v>
      </c>
      <c r="L1079" s="11">
        <f t="shared" si="51"/>
        <v>0</v>
      </c>
      <c r="M1079" s="9">
        <f t="shared" si="52"/>
        <v>0</v>
      </c>
    </row>
    <row r="1080" spans="1:13" ht="14.5" x14ac:dyDescent="0.35">
      <c r="A1080">
        <v>145233</v>
      </c>
      <c r="B1080" t="s">
        <v>1492</v>
      </c>
      <c r="C1080" s="9">
        <f t="shared" si="50"/>
        <v>0.83963561361292538</v>
      </c>
      <c r="D1080">
        <v>115545</v>
      </c>
      <c r="E1080" t="s">
        <v>386</v>
      </c>
      <c r="H1080" s="1">
        <v>299</v>
      </c>
      <c r="I1080" s="1">
        <v>299</v>
      </c>
      <c r="L1080" s="11">
        <f t="shared" si="51"/>
        <v>299</v>
      </c>
      <c r="M1080" s="9">
        <f t="shared" si="52"/>
        <v>1</v>
      </c>
    </row>
    <row r="1081" spans="1:13" ht="14.5" x14ac:dyDescent="0.35">
      <c r="A1081">
        <v>145233</v>
      </c>
      <c r="B1081" t="s">
        <v>1492</v>
      </c>
      <c r="C1081" s="9">
        <f t="shared" si="50"/>
        <v>0.83963561361292538</v>
      </c>
      <c r="D1081">
        <v>160203</v>
      </c>
      <c r="E1081" t="s">
        <v>1496</v>
      </c>
      <c r="H1081" s="1">
        <v>329</v>
      </c>
      <c r="I1081" s="1">
        <v>392</v>
      </c>
      <c r="L1081" s="11">
        <f t="shared" si="51"/>
        <v>329</v>
      </c>
      <c r="M1081" s="9">
        <f t="shared" si="52"/>
        <v>0.8392857142857143</v>
      </c>
    </row>
    <row r="1082" spans="1:13" ht="14.5" x14ac:dyDescent="0.35">
      <c r="A1082">
        <v>145233</v>
      </c>
      <c r="B1082" t="s">
        <v>1492</v>
      </c>
      <c r="C1082" s="9">
        <f t="shared" si="50"/>
        <v>0.83963561361292538</v>
      </c>
      <c r="D1082">
        <v>115549</v>
      </c>
      <c r="E1082" t="s">
        <v>495</v>
      </c>
      <c r="H1082" s="1">
        <v>417</v>
      </c>
      <c r="I1082" s="1">
        <v>432</v>
      </c>
      <c r="L1082" s="11">
        <f t="shared" si="51"/>
        <v>417</v>
      </c>
      <c r="M1082" s="9">
        <f t="shared" si="52"/>
        <v>0.96527777777777779</v>
      </c>
    </row>
    <row r="1083" spans="1:13" ht="14.5" x14ac:dyDescent="0.35">
      <c r="A1083">
        <v>145233</v>
      </c>
      <c r="B1083" t="s">
        <v>1492</v>
      </c>
      <c r="C1083" s="9">
        <f t="shared" si="50"/>
        <v>0.83963561361292538</v>
      </c>
      <c r="D1083">
        <v>115554</v>
      </c>
      <c r="E1083" t="s">
        <v>894</v>
      </c>
      <c r="H1083" s="1">
        <v>392</v>
      </c>
      <c r="I1083" s="1">
        <v>445</v>
      </c>
      <c r="L1083" s="11">
        <f t="shared" si="51"/>
        <v>392</v>
      </c>
      <c r="M1083" s="9">
        <f t="shared" si="52"/>
        <v>0.88089887640449438</v>
      </c>
    </row>
    <row r="1084" spans="1:13" ht="14.5" x14ac:dyDescent="0.35">
      <c r="A1084">
        <v>145233</v>
      </c>
      <c r="B1084" t="s">
        <v>1492</v>
      </c>
      <c r="C1084" s="9">
        <f t="shared" si="50"/>
        <v>0.83963561361292538</v>
      </c>
      <c r="D1084">
        <v>17017433</v>
      </c>
      <c r="E1084" t="s">
        <v>1497</v>
      </c>
      <c r="H1084" s="1">
        <v>455</v>
      </c>
      <c r="I1084" s="1">
        <v>512</v>
      </c>
      <c r="L1084" s="11">
        <f t="shared" si="51"/>
        <v>455</v>
      </c>
      <c r="M1084" s="9">
        <f t="shared" si="52"/>
        <v>0.888671875</v>
      </c>
    </row>
    <row r="1085" spans="1:13" ht="14.5" x14ac:dyDescent="0.35">
      <c r="A1085">
        <v>145233</v>
      </c>
      <c r="B1085" t="s">
        <v>1492</v>
      </c>
      <c r="C1085" s="9">
        <f t="shared" si="50"/>
        <v>0.83963561361292538</v>
      </c>
      <c r="D1085">
        <v>115544</v>
      </c>
      <c r="E1085" t="s">
        <v>892</v>
      </c>
      <c r="H1085" s="1">
        <v>393</v>
      </c>
      <c r="I1085" s="1">
        <v>531</v>
      </c>
      <c r="L1085" s="11">
        <f t="shared" si="51"/>
        <v>393</v>
      </c>
      <c r="M1085" s="9">
        <f t="shared" si="52"/>
        <v>0.74011299435028244</v>
      </c>
    </row>
    <row r="1086" spans="1:13" ht="14.5" x14ac:dyDescent="0.35">
      <c r="A1086">
        <v>145233</v>
      </c>
      <c r="B1086" t="s">
        <v>1492</v>
      </c>
      <c r="C1086" s="9">
        <f t="shared" si="50"/>
        <v>0.83963561361292538</v>
      </c>
      <c r="D1086">
        <v>115543</v>
      </c>
      <c r="E1086" t="s">
        <v>1498</v>
      </c>
      <c r="H1086" s="1">
        <v>570</v>
      </c>
      <c r="I1086" s="1">
        <v>600</v>
      </c>
      <c r="L1086" s="11">
        <f t="shared" si="51"/>
        <v>570</v>
      </c>
      <c r="M1086" s="9">
        <f t="shared" si="52"/>
        <v>0.95</v>
      </c>
    </row>
    <row r="1087" spans="1:13" ht="14.5" x14ac:dyDescent="0.35">
      <c r="A1087">
        <v>145233</v>
      </c>
      <c r="B1087" t="s">
        <v>1492</v>
      </c>
      <c r="C1087" s="9">
        <f t="shared" si="50"/>
        <v>0.83963561361292538</v>
      </c>
      <c r="D1087">
        <v>115551</v>
      </c>
      <c r="E1087" t="s">
        <v>398</v>
      </c>
      <c r="H1087" s="1">
        <v>541</v>
      </c>
      <c r="I1087" s="1">
        <v>662</v>
      </c>
      <c r="L1087" s="11">
        <f t="shared" si="51"/>
        <v>541</v>
      </c>
      <c r="M1087" s="9">
        <f t="shared" si="52"/>
        <v>0.81722054380664655</v>
      </c>
    </row>
    <row r="1088" spans="1:13" ht="14.5" x14ac:dyDescent="0.35">
      <c r="A1088">
        <v>145233</v>
      </c>
      <c r="B1088" t="s">
        <v>1492</v>
      </c>
      <c r="C1088" s="9">
        <f t="shared" si="50"/>
        <v>0.83963561361292538</v>
      </c>
      <c r="D1088">
        <v>115546</v>
      </c>
      <c r="E1088" t="s">
        <v>1499</v>
      </c>
      <c r="H1088" s="1">
        <v>1489</v>
      </c>
      <c r="I1088" s="1">
        <v>1945</v>
      </c>
      <c r="L1088" s="11">
        <f t="shared" si="51"/>
        <v>1489</v>
      </c>
      <c r="M1088" s="9">
        <f t="shared" si="52"/>
        <v>0.76555269922879177</v>
      </c>
    </row>
    <row r="1089" spans="1:13" ht="14.5" x14ac:dyDescent="0.35">
      <c r="A1089">
        <v>115031</v>
      </c>
      <c r="B1089" t="s">
        <v>169</v>
      </c>
      <c r="C1089" s="9">
        <f t="shared" si="50"/>
        <v>0.83846153846153848</v>
      </c>
      <c r="D1089">
        <v>115031</v>
      </c>
      <c r="E1089" t="s">
        <v>169</v>
      </c>
      <c r="H1089" s="1">
        <v>436</v>
      </c>
      <c r="I1089" s="1">
        <v>520</v>
      </c>
      <c r="L1089" s="11">
        <f t="shared" si="51"/>
        <v>436</v>
      </c>
      <c r="M1089" s="9">
        <f t="shared" si="52"/>
        <v>0.83846153846153848</v>
      </c>
    </row>
    <row r="1090" spans="1:13" ht="14.5" x14ac:dyDescent="0.35">
      <c r="A1090">
        <v>145201</v>
      </c>
      <c r="B1090" t="s">
        <v>1500</v>
      </c>
      <c r="C1090" s="9">
        <f t="shared" ref="C1090:C1153" si="53">SUMIF($B$2:$B$2999,B1090,$L$2:$L$2999)/(SUMIF($B$2:$B$2999,B1090,$I$2:$I$2999))</f>
        <v>0.50257868288812479</v>
      </c>
      <c r="D1090">
        <v>220682</v>
      </c>
      <c r="E1090" t="s">
        <v>1501</v>
      </c>
      <c r="H1090" s="1">
        <v>0</v>
      </c>
      <c r="I1090" s="1">
        <v>0</v>
      </c>
      <c r="L1090" s="11">
        <f t="shared" si="51"/>
        <v>0</v>
      </c>
      <c r="M1090" s="9">
        <f t="shared" si="52"/>
        <v>0</v>
      </c>
    </row>
    <row r="1091" spans="1:13" ht="14.5" x14ac:dyDescent="0.35">
      <c r="A1091">
        <v>145201</v>
      </c>
      <c r="B1091" t="s">
        <v>1500</v>
      </c>
      <c r="C1091" s="9">
        <f t="shared" si="53"/>
        <v>0.50257868288812479</v>
      </c>
      <c r="D1091">
        <v>115335</v>
      </c>
      <c r="E1091" t="s">
        <v>1502</v>
      </c>
      <c r="H1091" s="1">
        <v>0</v>
      </c>
      <c r="I1091" s="1">
        <v>0</v>
      </c>
      <c r="L1091" s="11">
        <f t="shared" si="51"/>
        <v>0</v>
      </c>
      <c r="M1091" s="9">
        <f t="shared" si="52"/>
        <v>0</v>
      </c>
    </row>
    <row r="1092" spans="1:13" ht="14.5" x14ac:dyDescent="0.35">
      <c r="A1092">
        <v>145201</v>
      </c>
      <c r="B1092" t="s">
        <v>1500</v>
      </c>
      <c r="C1092" s="9">
        <f t="shared" si="53"/>
        <v>0.50257868288812479</v>
      </c>
      <c r="D1092">
        <v>160221</v>
      </c>
      <c r="E1092" t="s">
        <v>1503</v>
      </c>
      <c r="H1092" s="1">
        <v>109</v>
      </c>
      <c r="I1092" s="1">
        <v>109</v>
      </c>
      <c r="L1092" s="11">
        <f t="shared" si="51"/>
        <v>109</v>
      </c>
      <c r="M1092" s="9">
        <f t="shared" si="52"/>
        <v>1</v>
      </c>
    </row>
    <row r="1093" spans="1:13" ht="14.5" x14ac:dyDescent="0.35">
      <c r="A1093">
        <v>145201</v>
      </c>
      <c r="B1093" t="s">
        <v>1500</v>
      </c>
      <c r="C1093" s="9">
        <f t="shared" si="53"/>
        <v>0.50257868288812479</v>
      </c>
      <c r="D1093">
        <v>115340</v>
      </c>
      <c r="E1093" t="s">
        <v>1504</v>
      </c>
      <c r="H1093" s="1">
        <v>122</v>
      </c>
      <c r="I1093" s="1">
        <v>167</v>
      </c>
      <c r="L1093" s="11">
        <f t="shared" si="51"/>
        <v>122</v>
      </c>
      <c r="M1093" s="9">
        <f t="shared" si="52"/>
        <v>0.73053892215568861</v>
      </c>
    </row>
    <row r="1094" spans="1:13" ht="14.5" x14ac:dyDescent="0.35">
      <c r="A1094">
        <v>145201</v>
      </c>
      <c r="B1094" t="s">
        <v>1500</v>
      </c>
      <c r="C1094" s="9">
        <f t="shared" si="53"/>
        <v>0.50257868288812479</v>
      </c>
      <c r="D1094">
        <v>115563</v>
      </c>
      <c r="E1094" t="s">
        <v>1505</v>
      </c>
      <c r="H1094" s="1">
        <v>67</v>
      </c>
      <c r="I1094" s="1">
        <v>384</v>
      </c>
      <c r="L1094" s="11">
        <f t="shared" si="51"/>
        <v>67</v>
      </c>
      <c r="M1094" s="9">
        <f t="shared" si="52"/>
        <v>0.17447916666666666</v>
      </c>
    </row>
    <row r="1095" spans="1:13" ht="14.5" x14ac:dyDescent="0.35">
      <c r="A1095">
        <v>145201</v>
      </c>
      <c r="B1095" t="s">
        <v>1500</v>
      </c>
      <c r="C1095" s="9">
        <f t="shared" si="53"/>
        <v>0.50257868288812479</v>
      </c>
      <c r="D1095">
        <v>114773</v>
      </c>
      <c r="E1095" t="s">
        <v>1506</v>
      </c>
      <c r="H1095" s="1">
        <v>123</v>
      </c>
      <c r="I1095" s="1">
        <v>400</v>
      </c>
      <c r="L1095" s="11">
        <f t="shared" si="51"/>
        <v>123</v>
      </c>
      <c r="M1095" s="9">
        <f t="shared" si="52"/>
        <v>0.3075</v>
      </c>
    </row>
    <row r="1096" spans="1:13" ht="14.5" x14ac:dyDescent="0.35">
      <c r="A1096">
        <v>145201</v>
      </c>
      <c r="B1096" t="s">
        <v>1500</v>
      </c>
      <c r="C1096" s="9">
        <f t="shared" si="53"/>
        <v>0.50257868288812479</v>
      </c>
      <c r="D1096">
        <v>17004856</v>
      </c>
      <c r="E1096" t="s">
        <v>1507</v>
      </c>
      <c r="H1096" s="1">
        <v>205</v>
      </c>
      <c r="I1096" s="1">
        <v>421</v>
      </c>
      <c r="L1096" s="11">
        <f t="shared" si="51"/>
        <v>205</v>
      </c>
      <c r="M1096" s="9">
        <f t="shared" si="52"/>
        <v>0.48693586698337293</v>
      </c>
    </row>
    <row r="1097" spans="1:13" ht="14.5" x14ac:dyDescent="0.35">
      <c r="A1097">
        <v>145201</v>
      </c>
      <c r="B1097" t="s">
        <v>1500</v>
      </c>
      <c r="C1097" s="9">
        <f t="shared" si="53"/>
        <v>0.50257868288812479</v>
      </c>
      <c r="D1097">
        <v>114774</v>
      </c>
      <c r="E1097" t="s">
        <v>1508</v>
      </c>
      <c r="H1097" s="1">
        <v>195</v>
      </c>
      <c r="I1097" s="1">
        <v>464</v>
      </c>
      <c r="L1097" s="11">
        <f t="shared" si="51"/>
        <v>195</v>
      </c>
      <c r="M1097" s="9">
        <f t="shared" si="52"/>
        <v>0.42025862068965519</v>
      </c>
    </row>
    <row r="1098" spans="1:13" ht="14.5" x14ac:dyDescent="0.35">
      <c r="A1098">
        <v>145201</v>
      </c>
      <c r="B1098" t="s">
        <v>1500</v>
      </c>
      <c r="C1098" s="9">
        <f t="shared" si="53"/>
        <v>0.50257868288812479</v>
      </c>
      <c r="D1098">
        <v>115341</v>
      </c>
      <c r="E1098" t="s">
        <v>1509</v>
      </c>
      <c r="H1098" s="1">
        <v>277</v>
      </c>
      <c r="I1098" s="1">
        <v>468</v>
      </c>
      <c r="L1098" s="11">
        <f t="shared" si="51"/>
        <v>277</v>
      </c>
      <c r="M1098" s="9">
        <f t="shared" si="52"/>
        <v>0.59188034188034189</v>
      </c>
    </row>
    <row r="1099" spans="1:13" ht="14.5" x14ac:dyDescent="0.35">
      <c r="A1099">
        <v>145201</v>
      </c>
      <c r="B1099" t="s">
        <v>1500</v>
      </c>
      <c r="C1099" s="9">
        <f t="shared" si="53"/>
        <v>0.50257868288812479</v>
      </c>
      <c r="D1099">
        <v>115557</v>
      </c>
      <c r="E1099" t="s">
        <v>1510</v>
      </c>
      <c r="H1099" s="1">
        <v>74</v>
      </c>
      <c r="I1099" s="1">
        <v>473</v>
      </c>
      <c r="L1099" s="11">
        <f t="shared" si="51"/>
        <v>74</v>
      </c>
      <c r="M1099" s="9">
        <f t="shared" si="52"/>
        <v>0.15644820295983086</v>
      </c>
    </row>
    <row r="1100" spans="1:13" ht="14.5" x14ac:dyDescent="0.35">
      <c r="A1100">
        <v>145201</v>
      </c>
      <c r="B1100" t="s">
        <v>1500</v>
      </c>
      <c r="C1100" s="9">
        <f t="shared" si="53"/>
        <v>0.50257868288812479</v>
      </c>
      <c r="D1100">
        <v>115560</v>
      </c>
      <c r="E1100" t="s">
        <v>463</v>
      </c>
      <c r="H1100" s="1">
        <v>137</v>
      </c>
      <c r="I1100" s="1">
        <v>501</v>
      </c>
      <c r="L1100" s="11">
        <f t="shared" si="51"/>
        <v>137</v>
      </c>
      <c r="M1100" s="9">
        <f t="shared" si="52"/>
        <v>0.27345309381237526</v>
      </c>
    </row>
    <row r="1101" spans="1:13" ht="14.5" x14ac:dyDescent="0.35">
      <c r="A1101">
        <v>145201</v>
      </c>
      <c r="B1101" t="s">
        <v>1500</v>
      </c>
      <c r="C1101" s="9">
        <f t="shared" si="53"/>
        <v>0.50257868288812479</v>
      </c>
      <c r="D1101">
        <v>115344</v>
      </c>
      <c r="E1101" t="s">
        <v>1511</v>
      </c>
      <c r="H1101" s="1">
        <v>321</v>
      </c>
      <c r="I1101" s="1">
        <v>521</v>
      </c>
      <c r="L1101" s="11">
        <f t="shared" si="51"/>
        <v>321</v>
      </c>
      <c r="M1101" s="9">
        <f t="shared" si="52"/>
        <v>0.61612284069097889</v>
      </c>
    </row>
    <row r="1102" spans="1:13" ht="14.5" x14ac:dyDescent="0.35">
      <c r="A1102">
        <v>145201</v>
      </c>
      <c r="B1102" t="s">
        <v>1500</v>
      </c>
      <c r="C1102" s="9">
        <f t="shared" si="53"/>
        <v>0.50257868288812479</v>
      </c>
      <c r="D1102">
        <v>115356</v>
      </c>
      <c r="E1102" t="s">
        <v>1132</v>
      </c>
      <c r="H1102" s="1">
        <v>333</v>
      </c>
      <c r="I1102" s="1">
        <v>539</v>
      </c>
      <c r="L1102" s="11">
        <f t="shared" si="51"/>
        <v>333</v>
      </c>
      <c r="M1102" s="9">
        <f t="shared" si="52"/>
        <v>0.61781076066790352</v>
      </c>
    </row>
    <row r="1103" spans="1:13" ht="14.5" x14ac:dyDescent="0.35">
      <c r="A1103">
        <v>145201</v>
      </c>
      <c r="B1103" t="s">
        <v>1500</v>
      </c>
      <c r="C1103" s="9">
        <f t="shared" si="53"/>
        <v>0.50257868288812479</v>
      </c>
      <c r="D1103">
        <v>114871</v>
      </c>
      <c r="E1103" t="s">
        <v>1512</v>
      </c>
      <c r="H1103" s="1">
        <v>302</v>
      </c>
      <c r="I1103" s="1">
        <v>546</v>
      </c>
      <c r="L1103" s="11">
        <f t="shared" si="51"/>
        <v>302</v>
      </c>
      <c r="M1103" s="9">
        <f t="shared" si="52"/>
        <v>0.55311355311355315</v>
      </c>
    </row>
    <row r="1104" spans="1:13" ht="14.5" x14ac:dyDescent="0.35">
      <c r="A1104">
        <v>145201</v>
      </c>
      <c r="B1104" t="s">
        <v>1500</v>
      </c>
      <c r="C1104" s="9">
        <f t="shared" si="53"/>
        <v>0.50257868288812479</v>
      </c>
      <c r="D1104">
        <v>115336</v>
      </c>
      <c r="E1104" t="s">
        <v>1203</v>
      </c>
      <c r="H1104" s="1">
        <v>422</v>
      </c>
      <c r="I1104" s="1">
        <v>556</v>
      </c>
      <c r="L1104" s="11">
        <f t="shared" si="51"/>
        <v>422</v>
      </c>
      <c r="M1104" s="9">
        <f t="shared" si="52"/>
        <v>0.75899280575539574</v>
      </c>
    </row>
    <row r="1105" spans="1:13" ht="14.5" x14ac:dyDescent="0.35">
      <c r="A1105">
        <v>145201</v>
      </c>
      <c r="B1105" t="s">
        <v>1500</v>
      </c>
      <c r="C1105" s="9">
        <f t="shared" si="53"/>
        <v>0.50257868288812479</v>
      </c>
      <c r="D1105">
        <v>115337</v>
      </c>
      <c r="E1105" t="s">
        <v>1124</v>
      </c>
      <c r="H1105" s="1">
        <v>400</v>
      </c>
      <c r="I1105" s="1">
        <v>585</v>
      </c>
      <c r="L1105" s="11">
        <f t="shared" si="51"/>
        <v>400</v>
      </c>
      <c r="M1105" s="9">
        <f t="shared" si="52"/>
        <v>0.68376068376068377</v>
      </c>
    </row>
    <row r="1106" spans="1:13" ht="14.5" x14ac:dyDescent="0.35">
      <c r="A1106">
        <v>145201</v>
      </c>
      <c r="B1106" t="s">
        <v>1500</v>
      </c>
      <c r="C1106" s="9">
        <f t="shared" si="53"/>
        <v>0.50257868288812479</v>
      </c>
      <c r="D1106">
        <v>115342</v>
      </c>
      <c r="E1106" t="s">
        <v>1513</v>
      </c>
      <c r="H1106" s="1">
        <v>549</v>
      </c>
      <c r="I1106" s="1">
        <v>825</v>
      </c>
      <c r="L1106" s="11">
        <f t="shared" si="51"/>
        <v>549</v>
      </c>
      <c r="M1106" s="9">
        <f t="shared" si="52"/>
        <v>0.66545454545454541</v>
      </c>
    </row>
    <row r="1107" spans="1:13" ht="14.5" x14ac:dyDescent="0.35">
      <c r="A1107">
        <v>145201</v>
      </c>
      <c r="B1107" t="s">
        <v>1500</v>
      </c>
      <c r="C1107" s="9">
        <f t="shared" si="53"/>
        <v>0.50257868288812479</v>
      </c>
      <c r="D1107">
        <v>115338</v>
      </c>
      <c r="E1107" t="s">
        <v>1514</v>
      </c>
      <c r="H1107" s="1">
        <v>564</v>
      </c>
      <c r="I1107" s="1">
        <v>842</v>
      </c>
      <c r="L1107" s="11">
        <f t="shared" si="51"/>
        <v>564</v>
      </c>
      <c r="M1107" s="9">
        <f t="shared" si="52"/>
        <v>0.66983372921615203</v>
      </c>
    </row>
    <row r="1108" spans="1:13" ht="14.5" x14ac:dyDescent="0.35">
      <c r="A1108">
        <v>145201</v>
      </c>
      <c r="B1108" t="s">
        <v>1500</v>
      </c>
      <c r="C1108" s="9">
        <f t="shared" si="53"/>
        <v>0.50257868288812479</v>
      </c>
      <c r="D1108">
        <v>115561</v>
      </c>
      <c r="E1108" t="s">
        <v>1515</v>
      </c>
      <c r="H1108" s="1">
        <v>289</v>
      </c>
      <c r="I1108" s="1">
        <v>853</v>
      </c>
      <c r="L1108" s="11">
        <f t="shared" si="51"/>
        <v>289</v>
      </c>
      <c r="M1108" s="9">
        <f t="shared" si="52"/>
        <v>0.3388042203985932</v>
      </c>
    </row>
    <row r="1109" spans="1:13" ht="14.5" x14ac:dyDescent="0.35">
      <c r="A1109">
        <v>145201</v>
      </c>
      <c r="B1109" t="s">
        <v>1500</v>
      </c>
      <c r="C1109" s="9">
        <f t="shared" si="53"/>
        <v>0.50257868288812479</v>
      </c>
      <c r="D1109">
        <v>231601</v>
      </c>
      <c r="E1109" t="s">
        <v>1516</v>
      </c>
      <c r="H1109" s="1">
        <v>527</v>
      </c>
      <c r="I1109" s="1">
        <v>960</v>
      </c>
      <c r="L1109" s="11">
        <f t="shared" si="51"/>
        <v>527</v>
      </c>
      <c r="M1109" s="9">
        <f t="shared" si="52"/>
        <v>0.54895833333333333</v>
      </c>
    </row>
    <row r="1110" spans="1:13" ht="14.5" x14ac:dyDescent="0.35">
      <c r="A1110">
        <v>145201</v>
      </c>
      <c r="B1110" t="s">
        <v>1500</v>
      </c>
      <c r="C1110" s="9">
        <f t="shared" si="53"/>
        <v>0.50257868288812479</v>
      </c>
      <c r="D1110">
        <v>115558</v>
      </c>
      <c r="E1110" t="s">
        <v>1517</v>
      </c>
      <c r="H1110" s="1">
        <v>468</v>
      </c>
      <c r="I1110" s="1">
        <v>980</v>
      </c>
      <c r="L1110" s="11">
        <f t="shared" si="51"/>
        <v>468</v>
      </c>
      <c r="M1110" s="9">
        <f t="shared" si="52"/>
        <v>0.47755102040816327</v>
      </c>
    </row>
    <row r="1111" spans="1:13" ht="14.5" x14ac:dyDescent="0.35">
      <c r="A1111">
        <v>145201</v>
      </c>
      <c r="B1111" t="s">
        <v>1500</v>
      </c>
      <c r="C1111" s="9">
        <f t="shared" si="53"/>
        <v>0.50257868288812479</v>
      </c>
      <c r="D1111">
        <v>115562</v>
      </c>
      <c r="E1111" t="s">
        <v>1518</v>
      </c>
      <c r="H1111" s="1">
        <v>623</v>
      </c>
      <c r="I1111" s="1">
        <v>2195</v>
      </c>
      <c r="L1111" s="11">
        <f t="shared" si="51"/>
        <v>623</v>
      </c>
      <c r="M1111" s="9">
        <f t="shared" si="52"/>
        <v>0.28382687927107064</v>
      </c>
    </row>
    <row r="1112" spans="1:13" ht="14.5" x14ac:dyDescent="0.35">
      <c r="A1112">
        <v>145201</v>
      </c>
      <c r="B1112" t="s">
        <v>1500</v>
      </c>
      <c r="C1112" s="9">
        <f t="shared" si="53"/>
        <v>0.50257868288812479</v>
      </c>
      <c r="D1112">
        <v>115343</v>
      </c>
      <c r="E1112" t="s">
        <v>1519</v>
      </c>
      <c r="H1112" s="1">
        <v>1494</v>
      </c>
      <c r="I1112" s="1">
        <v>2335</v>
      </c>
      <c r="L1112" s="11">
        <f t="shared" si="51"/>
        <v>1494</v>
      </c>
      <c r="M1112" s="9">
        <f t="shared" si="52"/>
        <v>0.63982869379014984</v>
      </c>
    </row>
    <row r="1113" spans="1:13" ht="14.5" x14ac:dyDescent="0.35">
      <c r="A1113">
        <v>145427</v>
      </c>
      <c r="B1113" t="s">
        <v>1520</v>
      </c>
      <c r="C1113" s="9">
        <f t="shared" si="53"/>
        <v>0.5273010920436817</v>
      </c>
      <c r="D1113">
        <v>116620</v>
      </c>
      <c r="E1113" t="s">
        <v>1521</v>
      </c>
      <c r="H1113" s="1">
        <v>209</v>
      </c>
      <c r="I1113" s="1">
        <v>403</v>
      </c>
      <c r="L1113" s="11">
        <f t="shared" si="51"/>
        <v>209</v>
      </c>
      <c r="M1113" s="9">
        <f t="shared" si="52"/>
        <v>0.5186104218362283</v>
      </c>
    </row>
    <row r="1114" spans="1:13" ht="14.5" x14ac:dyDescent="0.35">
      <c r="A1114">
        <v>145427</v>
      </c>
      <c r="B1114" t="s">
        <v>1520</v>
      </c>
      <c r="C1114" s="9">
        <f t="shared" si="53"/>
        <v>0.5273010920436817</v>
      </c>
      <c r="D1114">
        <v>116619</v>
      </c>
      <c r="E1114" t="s">
        <v>1522</v>
      </c>
      <c r="H1114" s="1">
        <v>220</v>
      </c>
      <c r="I1114" s="1">
        <v>404</v>
      </c>
      <c r="L1114" s="11">
        <f t="shared" si="51"/>
        <v>220</v>
      </c>
      <c r="M1114" s="9">
        <f t="shared" si="52"/>
        <v>0.54455445544554459</v>
      </c>
    </row>
    <row r="1115" spans="1:13" ht="14.5" x14ac:dyDescent="0.35">
      <c r="A1115">
        <v>145427</v>
      </c>
      <c r="B1115" t="s">
        <v>1520</v>
      </c>
      <c r="C1115" s="9">
        <f t="shared" si="53"/>
        <v>0.5273010920436817</v>
      </c>
      <c r="D1115">
        <v>17000710</v>
      </c>
      <c r="E1115" t="s">
        <v>1523</v>
      </c>
      <c r="H1115" s="1">
        <v>247</v>
      </c>
      <c r="I1115" s="1">
        <v>475</v>
      </c>
      <c r="L1115" s="11">
        <f t="shared" si="51"/>
        <v>247</v>
      </c>
      <c r="M1115" s="9">
        <f t="shared" si="52"/>
        <v>0.52</v>
      </c>
    </row>
    <row r="1116" spans="1:13" ht="14.5" x14ac:dyDescent="0.35">
      <c r="A1116">
        <v>145315</v>
      </c>
      <c r="B1116" t="s">
        <v>1524</v>
      </c>
      <c r="C1116" s="9">
        <f t="shared" si="53"/>
        <v>0.42146596858638741</v>
      </c>
      <c r="D1116">
        <v>116156</v>
      </c>
      <c r="E1116" t="s">
        <v>1525</v>
      </c>
      <c r="H1116" s="1">
        <v>160</v>
      </c>
      <c r="I1116" s="1">
        <v>375</v>
      </c>
      <c r="L1116" s="11">
        <f t="shared" si="51"/>
        <v>160</v>
      </c>
      <c r="M1116" s="9">
        <f t="shared" si="52"/>
        <v>0.42666666666666669</v>
      </c>
    </row>
    <row r="1117" spans="1:13" ht="14.5" x14ac:dyDescent="0.35">
      <c r="A1117">
        <v>145315</v>
      </c>
      <c r="B1117" t="s">
        <v>1524</v>
      </c>
      <c r="C1117" s="9">
        <f t="shared" si="53"/>
        <v>0.42146596858638741</v>
      </c>
      <c r="D1117">
        <v>116154</v>
      </c>
      <c r="E1117" t="s">
        <v>1526</v>
      </c>
      <c r="H1117" s="1">
        <v>162</v>
      </c>
      <c r="I1117" s="1">
        <v>389</v>
      </c>
      <c r="L1117" s="11">
        <f t="shared" si="51"/>
        <v>162</v>
      </c>
      <c r="M1117" s="9">
        <f t="shared" si="52"/>
        <v>0.41645244215938304</v>
      </c>
    </row>
    <row r="1118" spans="1:13" ht="14.5" x14ac:dyDescent="0.35">
      <c r="A1118">
        <v>145360</v>
      </c>
      <c r="B1118" t="s">
        <v>1527</v>
      </c>
      <c r="C1118" s="9">
        <f t="shared" si="53"/>
        <v>0.55663430420711979</v>
      </c>
      <c r="D1118">
        <v>116315</v>
      </c>
      <c r="E1118" t="s">
        <v>1528</v>
      </c>
      <c r="H1118" s="1">
        <v>0</v>
      </c>
      <c r="I1118" s="1">
        <v>0</v>
      </c>
      <c r="L1118" s="11">
        <f t="shared" si="51"/>
        <v>0</v>
      </c>
      <c r="M1118" s="9">
        <f t="shared" si="52"/>
        <v>0</v>
      </c>
    </row>
    <row r="1119" spans="1:13" ht="14.5" x14ac:dyDescent="0.35">
      <c r="A1119">
        <v>145360</v>
      </c>
      <c r="B1119" t="s">
        <v>1527</v>
      </c>
      <c r="C1119" s="9">
        <f t="shared" si="53"/>
        <v>0.55663430420711979</v>
      </c>
      <c r="D1119">
        <v>207541</v>
      </c>
      <c r="E1119" t="s">
        <v>1529</v>
      </c>
      <c r="H1119" s="1">
        <v>172</v>
      </c>
      <c r="I1119" s="1">
        <v>309</v>
      </c>
      <c r="L1119" s="11">
        <f t="shared" si="51"/>
        <v>172</v>
      </c>
      <c r="M1119" s="9">
        <f t="shared" si="52"/>
        <v>0.55663430420711979</v>
      </c>
    </row>
    <row r="1120" spans="1:13" ht="14.5" x14ac:dyDescent="0.35">
      <c r="A1120">
        <v>145483</v>
      </c>
      <c r="B1120" t="s">
        <v>1530</v>
      </c>
      <c r="C1120" s="9">
        <f t="shared" si="53"/>
        <v>1</v>
      </c>
      <c r="D1120">
        <v>116785</v>
      </c>
      <c r="E1120" t="s">
        <v>1531</v>
      </c>
      <c r="H1120" s="1">
        <v>134</v>
      </c>
      <c r="I1120" s="1">
        <v>134</v>
      </c>
      <c r="L1120" s="11">
        <f t="shared" si="51"/>
        <v>134</v>
      </c>
      <c r="M1120" s="9">
        <f t="shared" si="52"/>
        <v>1</v>
      </c>
    </row>
    <row r="1121" spans="1:13" ht="14.5" x14ac:dyDescent="0.35">
      <c r="A1121">
        <v>145484</v>
      </c>
      <c r="B1121" t="s">
        <v>1532</v>
      </c>
      <c r="C1121" s="9">
        <f t="shared" si="53"/>
        <v>0.61023622047244097</v>
      </c>
      <c r="D1121">
        <v>17001917</v>
      </c>
      <c r="E1121" t="s">
        <v>1533</v>
      </c>
      <c r="H1121" s="1">
        <v>0</v>
      </c>
      <c r="I1121" s="1">
        <v>0</v>
      </c>
      <c r="L1121" s="11">
        <f t="shared" si="51"/>
        <v>0</v>
      </c>
      <c r="M1121" s="9">
        <f t="shared" si="52"/>
        <v>0</v>
      </c>
    </row>
    <row r="1122" spans="1:13" ht="14.5" x14ac:dyDescent="0.35">
      <c r="A1122">
        <v>145484</v>
      </c>
      <c r="B1122" t="s">
        <v>1532</v>
      </c>
      <c r="C1122" s="9">
        <f t="shared" si="53"/>
        <v>0.61023622047244097</v>
      </c>
      <c r="D1122">
        <v>116788</v>
      </c>
      <c r="E1122" t="s">
        <v>1534</v>
      </c>
      <c r="H1122" s="1">
        <v>200</v>
      </c>
      <c r="I1122" s="1">
        <v>303</v>
      </c>
      <c r="L1122" s="11">
        <f t="shared" si="51"/>
        <v>200</v>
      </c>
      <c r="M1122" s="9">
        <f t="shared" si="52"/>
        <v>0.66006600660066006</v>
      </c>
    </row>
    <row r="1123" spans="1:13" ht="14.5" x14ac:dyDescent="0.35">
      <c r="A1123">
        <v>145484</v>
      </c>
      <c r="B1123" t="s">
        <v>1532</v>
      </c>
      <c r="C1123" s="9">
        <f t="shared" si="53"/>
        <v>0.61023622047244097</v>
      </c>
      <c r="D1123">
        <v>116789</v>
      </c>
      <c r="E1123" t="s">
        <v>1535</v>
      </c>
      <c r="H1123" s="1">
        <v>239</v>
      </c>
      <c r="I1123" s="1">
        <v>345</v>
      </c>
      <c r="L1123" s="11">
        <f t="shared" si="51"/>
        <v>239</v>
      </c>
      <c r="M1123" s="9">
        <f t="shared" si="52"/>
        <v>0.69275362318840583</v>
      </c>
    </row>
    <row r="1124" spans="1:13" ht="14.5" x14ac:dyDescent="0.35">
      <c r="A1124">
        <v>145484</v>
      </c>
      <c r="B1124" t="s">
        <v>1532</v>
      </c>
      <c r="C1124" s="9">
        <f t="shared" si="53"/>
        <v>0.61023622047244097</v>
      </c>
      <c r="D1124">
        <v>116786</v>
      </c>
      <c r="E1124" t="s">
        <v>1536</v>
      </c>
      <c r="H1124" s="1">
        <v>181</v>
      </c>
      <c r="I1124" s="1">
        <v>368</v>
      </c>
      <c r="L1124" s="11">
        <f t="shared" si="51"/>
        <v>181</v>
      </c>
      <c r="M1124" s="9">
        <f t="shared" si="52"/>
        <v>0.49184782608695654</v>
      </c>
    </row>
    <row r="1125" spans="1:13" ht="14.5" x14ac:dyDescent="0.35">
      <c r="A1125">
        <v>145445</v>
      </c>
      <c r="B1125" t="s">
        <v>1537</v>
      </c>
      <c r="C1125" s="9">
        <f t="shared" si="53"/>
        <v>0.26756116811365432</v>
      </c>
      <c r="D1125">
        <v>116698</v>
      </c>
      <c r="E1125" t="s">
        <v>1538</v>
      </c>
      <c r="H1125" s="1">
        <v>25</v>
      </c>
      <c r="I1125" s="1">
        <v>116</v>
      </c>
      <c r="L1125" s="11">
        <f t="shared" si="51"/>
        <v>25</v>
      </c>
      <c r="M1125" s="9">
        <f t="shared" si="52"/>
        <v>0.21551724137931033</v>
      </c>
    </row>
    <row r="1126" spans="1:13" ht="14.5" x14ac:dyDescent="0.35">
      <c r="A1126">
        <v>145445</v>
      </c>
      <c r="B1126" t="s">
        <v>1537</v>
      </c>
      <c r="C1126" s="9">
        <f t="shared" si="53"/>
        <v>0.26756116811365432</v>
      </c>
      <c r="D1126">
        <v>116696</v>
      </c>
      <c r="E1126" t="s">
        <v>1539</v>
      </c>
      <c r="H1126" s="1">
        <v>85</v>
      </c>
      <c r="I1126" s="1">
        <v>311</v>
      </c>
      <c r="L1126" s="11">
        <f t="shared" si="51"/>
        <v>85</v>
      </c>
      <c r="M1126" s="9">
        <f t="shared" si="52"/>
        <v>0.27331189710610931</v>
      </c>
    </row>
    <row r="1127" spans="1:13" ht="14.5" x14ac:dyDescent="0.35">
      <c r="A1127">
        <v>145445</v>
      </c>
      <c r="B1127" t="s">
        <v>1537</v>
      </c>
      <c r="C1127" s="9">
        <f t="shared" si="53"/>
        <v>0.26756116811365432</v>
      </c>
      <c r="D1127">
        <v>116695</v>
      </c>
      <c r="E1127" t="s">
        <v>1540</v>
      </c>
      <c r="H1127" s="1">
        <v>101</v>
      </c>
      <c r="I1127" s="1">
        <v>419</v>
      </c>
      <c r="L1127" s="11">
        <f t="shared" si="51"/>
        <v>101</v>
      </c>
      <c r="M1127" s="9">
        <f t="shared" si="52"/>
        <v>0.24105011933174225</v>
      </c>
    </row>
    <row r="1128" spans="1:13" ht="14.5" x14ac:dyDescent="0.35">
      <c r="A1128">
        <v>145445</v>
      </c>
      <c r="B1128" t="s">
        <v>1537</v>
      </c>
      <c r="C1128" s="9">
        <f t="shared" si="53"/>
        <v>0.26756116811365432</v>
      </c>
      <c r="D1128">
        <v>116697</v>
      </c>
      <c r="E1128" t="s">
        <v>1541</v>
      </c>
      <c r="H1128" s="1">
        <v>128</v>
      </c>
      <c r="I1128" s="1">
        <v>421</v>
      </c>
      <c r="L1128" s="11">
        <f t="shared" si="51"/>
        <v>128</v>
      </c>
      <c r="M1128" s="9">
        <f t="shared" si="52"/>
        <v>0.30403800475059384</v>
      </c>
    </row>
    <row r="1129" spans="1:13" ht="14.5" x14ac:dyDescent="0.35">
      <c r="A1129">
        <v>145237</v>
      </c>
      <c r="B1129" t="s">
        <v>1542</v>
      </c>
      <c r="C1129" s="9">
        <f t="shared" si="53"/>
        <v>0.5877616747181964</v>
      </c>
      <c r="D1129">
        <v>203766</v>
      </c>
      <c r="E1129" t="s">
        <v>1543</v>
      </c>
      <c r="H1129" s="1">
        <v>177</v>
      </c>
      <c r="I1129" s="1">
        <v>278</v>
      </c>
      <c r="L1129" s="11">
        <f t="shared" si="51"/>
        <v>177</v>
      </c>
      <c r="M1129" s="9">
        <f t="shared" si="52"/>
        <v>0.63669064748201443</v>
      </c>
    </row>
    <row r="1130" spans="1:13" ht="14.5" x14ac:dyDescent="0.35">
      <c r="A1130">
        <v>145237</v>
      </c>
      <c r="B1130" t="s">
        <v>1542</v>
      </c>
      <c r="C1130" s="9">
        <f t="shared" si="53"/>
        <v>0.5877616747181964</v>
      </c>
      <c r="D1130">
        <v>115618</v>
      </c>
      <c r="E1130" t="s">
        <v>1544</v>
      </c>
      <c r="H1130" s="1">
        <v>197</v>
      </c>
      <c r="I1130" s="1">
        <v>327</v>
      </c>
      <c r="L1130" s="11">
        <f t="shared" si="51"/>
        <v>197</v>
      </c>
      <c r="M1130" s="9">
        <f t="shared" si="52"/>
        <v>0.60244648318042815</v>
      </c>
    </row>
    <row r="1131" spans="1:13" ht="14.5" x14ac:dyDescent="0.35">
      <c r="A1131">
        <v>145237</v>
      </c>
      <c r="B1131" t="s">
        <v>1542</v>
      </c>
      <c r="C1131" s="9">
        <f t="shared" si="53"/>
        <v>0.5877616747181964</v>
      </c>
      <c r="D1131">
        <v>115457</v>
      </c>
      <c r="E1131" t="s">
        <v>1545</v>
      </c>
      <c r="H1131" s="1">
        <v>183</v>
      </c>
      <c r="I1131" s="1">
        <v>361</v>
      </c>
      <c r="L1131" s="11">
        <f t="shared" si="51"/>
        <v>183</v>
      </c>
      <c r="M1131" s="9">
        <f t="shared" si="52"/>
        <v>0.50692520775623273</v>
      </c>
    </row>
    <row r="1132" spans="1:13" ht="14.5" x14ac:dyDescent="0.35">
      <c r="A1132">
        <v>145237</v>
      </c>
      <c r="B1132" t="s">
        <v>1542</v>
      </c>
      <c r="C1132" s="9">
        <f t="shared" si="53"/>
        <v>0.5877616747181964</v>
      </c>
      <c r="D1132">
        <v>115564</v>
      </c>
      <c r="E1132" t="s">
        <v>1546</v>
      </c>
      <c r="H1132" s="1">
        <v>267</v>
      </c>
      <c r="I1132" s="1">
        <v>436</v>
      </c>
      <c r="L1132" s="11">
        <f t="shared" si="51"/>
        <v>267</v>
      </c>
      <c r="M1132" s="9">
        <f t="shared" si="52"/>
        <v>0.61238532110091748</v>
      </c>
    </row>
    <row r="1133" spans="1:13" ht="14.5" x14ac:dyDescent="0.35">
      <c r="A1133">
        <v>145237</v>
      </c>
      <c r="B1133" t="s">
        <v>1542</v>
      </c>
      <c r="C1133" s="9">
        <f t="shared" si="53"/>
        <v>0.5877616747181964</v>
      </c>
      <c r="D1133">
        <v>214128</v>
      </c>
      <c r="E1133" t="s">
        <v>1547</v>
      </c>
      <c r="H1133" s="1">
        <v>271</v>
      </c>
      <c r="I1133" s="1">
        <v>461</v>
      </c>
      <c r="L1133" s="11">
        <f t="shared" si="51"/>
        <v>271</v>
      </c>
      <c r="M1133" s="9">
        <f t="shared" si="52"/>
        <v>0.5878524945770065</v>
      </c>
    </row>
    <row r="1134" spans="1:13" ht="14.5" x14ac:dyDescent="0.35">
      <c r="A1134">
        <v>145317</v>
      </c>
      <c r="B1134" t="s">
        <v>1548</v>
      </c>
      <c r="C1134" s="9">
        <f t="shared" si="53"/>
        <v>0.95159059474412167</v>
      </c>
      <c r="D1134">
        <v>116165</v>
      </c>
      <c r="E1134" t="s">
        <v>1549</v>
      </c>
      <c r="H1134" s="1">
        <v>131</v>
      </c>
      <c r="I1134" s="1">
        <v>131</v>
      </c>
      <c r="L1134" s="11">
        <f t="shared" si="51"/>
        <v>131</v>
      </c>
      <c r="M1134" s="9">
        <f t="shared" si="52"/>
        <v>1</v>
      </c>
    </row>
    <row r="1135" spans="1:13" ht="14.5" x14ac:dyDescent="0.35">
      <c r="A1135">
        <v>145317</v>
      </c>
      <c r="B1135" t="s">
        <v>1548</v>
      </c>
      <c r="C1135" s="9">
        <f t="shared" si="53"/>
        <v>0.95159059474412167</v>
      </c>
      <c r="D1135">
        <v>186258</v>
      </c>
      <c r="E1135" t="s">
        <v>1550</v>
      </c>
      <c r="H1135" s="1">
        <v>169</v>
      </c>
      <c r="I1135" s="1">
        <v>169</v>
      </c>
      <c r="L1135" s="11">
        <f t="shared" si="51"/>
        <v>169</v>
      </c>
      <c r="M1135" s="9">
        <f t="shared" si="52"/>
        <v>1</v>
      </c>
    </row>
    <row r="1136" spans="1:13" ht="14.5" x14ac:dyDescent="0.35">
      <c r="A1136">
        <v>145317</v>
      </c>
      <c r="B1136" t="s">
        <v>1548</v>
      </c>
      <c r="C1136" s="9">
        <f t="shared" si="53"/>
        <v>0.95159059474412167</v>
      </c>
      <c r="D1136">
        <v>116160</v>
      </c>
      <c r="E1136" t="s">
        <v>1551</v>
      </c>
      <c r="H1136" s="1">
        <v>184</v>
      </c>
      <c r="I1136" s="1">
        <v>190</v>
      </c>
      <c r="L1136" s="11">
        <f t="shared" si="51"/>
        <v>184</v>
      </c>
      <c r="M1136" s="9">
        <f t="shared" si="52"/>
        <v>0.96842105263157896</v>
      </c>
    </row>
    <row r="1137" spans="1:13" ht="14.5" x14ac:dyDescent="0.35">
      <c r="A1137">
        <v>145317</v>
      </c>
      <c r="B1137" t="s">
        <v>1548</v>
      </c>
      <c r="C1137" s="9">
        <f t="shared" si="53"/>
        <v>0.95159059474412167</v>
      </c>
      <c r="D1137">
        <v>116161</v>
      </c>
      <c r="E1137" t="s">
        <v>1552</v>
      </c>
      <c r="H1137" s="1">
        <v>204</v>
      </c>
      <c r="I1137" s="1">
        <v>233</v>
      </c>
      <c r="L1137" s="11">
        <f t="shared" si="51"/>
        <v>204</v>
      </c>
      <c r="M1137" s="9">
        <f t="shared" si="52"/>
        <v>0.87553648068669532</v>
      </c>
    </row>
    <row r="1138" spans="1:13" ht="14.5" x14ac:dyDescent="0.35">
      <c r="A1138">
        <v>145518</v>
      </c>
      <c r="B1138" t="s">
        <v>1553</v>
      </c>
      <c r="C1138" s="9">
        <f t="shared" si="53"/>
        <v>0.77420948616600793</v>
      </c>
      <c r="D1138">
        <v>204951</v>
      </c>
      <c r="E1138" t="s">
        <v>1554</v>
      </c>
      <c r="H1138" s="1">
        <v>24</v>
      </c>
      <c r="I1138" s="1">
        <v>25</v>
      </c>
      <c r="L1138" s="11">
        <f t="shared" si="51"/>
        <v>24</v>
      </c>
      <c r="M1138" s="9">
        <f t="shared" si="52"/>
        <v>0.96</v>
      </c>
    </row>
    <row r="1139" spans="1:13" ht="14.5" x14ac:dyDescent="0.35">
      <c r="A1139">
        <v>145518</v>
      </c>
      <c r="B1139" t="s">
        <v>1553</v>
      </c>
      <c r="C1139" s="9">
        <f t="shared" si="53"/>
        <v>0.77420948616600793</v>
      </c>
      <c r="D1139">
        <v>117026</v>
      </c>
      <c r="E1139" t="s">
        <v>1555</v>
      </c>
      <c r="H1139" s="1">
        <v>135</v>
      </c>
      <c r="I1139" s="1">
        <v>191</v>
      </c>
      <c r="L1139" s="11">
        <f t="shared" si="51"/>
        <v>135</v>
      </c>
      <c r="M1139" s="9">
        <f t="shared" si="52"/>
        <v>0.70680628272251311</v>
      </c>
    </row>
    <row r="1140" spans="1:13" ht="14.5" x14ac:dyDescent="0.35">
      <c r="A1140">
        <v>145518</v>
      </c>
      <c r="B1140" t="s">
        <v>1553</v>
      </c>
      <c r="C1140" s="9">
        <f t="shared" si="53"/>
        <v>0.77420948616600793</v>
      </c>
      <c r="D1140">
        <v>116990</v>
      </c>
      <c r="E1140" t="s">
        <v>1556</v>
      </c>
      <c r="H1140" s="1">
        <v>280</v>
      </c>
      <c r="I1140" s="1">
        <v>317</v>
      </c>
      <c r="L1140" s="11">
        <f t="shared" si="51"/>
        <v>280</v>
      </c>
      <c r="M1140" s="9">
        <f t="shared" si="52"/>
        <v>0.88328075709779175</v>
      </c>
    </row>
    <row r="1141" spans="1:13" ht="14.5" x14ac:dyDescent="0.35">
      <c r="A1141">
        <v>145518</v>
      </c>
      <c r="B1141" t="s">
        <v>1553</v>
      </c>
      <c r="C1141" s="9">
        <f t="shared" si="53"/>
        <v>0.77420948616600793</v>
      </c>
      <c r="D1141">
        <v>117027</v>
      </c>
      <c r="E1141" t="s">
        <v>1557</v>
      </c>
      <c r="H1141" s="1">
        <v>265</v>
      </c>
      <c r="I1141" s="1">
        <v>347</v>
      </c>
      <c r="L1141" s="11">
        <f t="shared" ref="L1141:L1204" si="54">IF(K1141="",H1141,(MIN(I1141,(K1141*1.6*I1141))))</f>
        <v>265</v>
      </c>
      <c r="M1141" s="9">
        <f t="shared" ref="M1141:M1204" si="55">IF(L1141=0,0,(L1141/I1141))</f>
        <v>0.76368876080691639</v>
      </c>
    </row>
    <row r="1142" spans="1:13" ht="14.5" x14ac:dyDescent="0.35">
      <c r="A1142">
        <v>145518</v>
      </c>
      <c r="B1142" t="s">
        <v>1553</v>
      </c>
      <c r="C1142" s="9">
        <f t="shared" si="53"/>
        <v>0.77420948616600793</v>
      </c>
      <c r="D1142">
        <v>116988</v>
      </c>
      <c r="E1142" t="s">
        <v>1558</v>
      </c>
      <c r="H1142" s="1">
        <v>389</v>
      </c>
      <c r="I1142" s="1">
        <v>506</v>
      </c>
      <c r="L1142" s="11">
        <f t="shared" si="54"/>
        <v>389</v>
      </c>
      <c r="M1142" s="9">
        <f t="shared" si="55"/>
        <v>0.76877470355731226</v>
      </c>
    </row>
    <row r="1143" spans="1:13" ht="14.5" x14ac:dyDescent="0.35">
      <c r="A1143">
        <v>145518</v>
      </c>
      <c r="B1143" t="s">
        <v>1553</v>
      </c>
      <c r="C1143" s="9">
        <f t="shared" si="53"/>
        <v>0.77420948616600793</v>
      </c>
      <c r="D1143">
        <v>116989</v>
      </c>
      <c r="E1143" t="s">
        <v>1559</v>
      </c>
      <c r="H1143" s="1">
        <v>474</v>
      </c>
      <c r="I1143" s="1">
        <v>638</v>
      </c>
      <c r="L1143" s="11">
        <f t="shared" si="54"/>
        <v>474</v>
      </c>
      <c r="M1143" s="9">
        <f t="shared" si="55"/>
        <v>0.74294670846394983</v>
      </c>
    </row>
    <row r="1144" spans="1:13" ht="14.5" x14ac:dyDescent="0.35">
      <c r="A1144">
        <v>145267</v>
      </c>
      <c r="B1144" t="s">
        <v>1560</v>
      </c>
      <c r="C1144" s="9">
        <f t="shared" si="53"/>
        <v>0.32355182926829268</v>
      </c>
      <c r="D1144">
        <v>223097</v>
      </c>
      <c r="E1144" t="s">
        <v>1561</v>
      </c>
      <c r="H1144" s="1">
        <v>0</v>
      </c>
      <c r="I1144" s="1">
        <v>0</v>
      </c>
      <c r="L1144" s="11">
        <f t="shared" si="54"/>
        <v>0</v>
      </c>
      <c r="M1144" s="9">
        <f t="shared" si="55"/>
        <v>0</v>
      </c>
    </row>
    <row r="1145" spans="1:13" ht="14.5" x14ac:dyDescent="0.35">
      <c r="A1145">
        <v>145267</v>
      </c>
      <c r="B1145" t="s">
        <v>1560</v>
      </c>
      <c r="C1145" s="9">
        <f t="shared" si="53"/>
        <v>0.32355182926829268</v>
      </c>
      <c r="D1145">
        <v>115773</v>
      </c>
      <c r="E1145" t="s">
        <v>1562</v>
      </c>
      <c r="H1145" s="1">
        <v>77</v>
      </c>
      <c r="I1145" s="1">
        <v>298</v>
      </c>
      <c r="L1145" s="11">
        <f t="shared" si="54"/>
        <v>77</v>
      </c>
      <c r="M1145" s="9">
        <f t="shared" si="55"/>
        <v>0.25838926174496646</v>
      </c>
    </row>
    <row r="1146" spans="1:13" ht="14.5" x14ac:dyDescent="0.35">
      <c r="A1146">
        <v>145267</v>
      </c>
      <c r="B1146" t="s">
        <v>1560</v>
      </c>
      <c r="C1146" s="9">
        <f t="shared" si="53"/>
        <v>0.32355182926829268</v>
      </c>
      <c r="D1146">
        <v>115707</v>
      </c>
      <c r="E1146" t="s">
        <v>1563</v>
      </c>
      <c r="H1146" s="1">
        <v>158</v>
      </c>
      <c r="I1146" s="1">
        <v>323</v>
      </c>
      <c r="L1146" s="11">
        <f t="shared" si="54"/>
        <v>158</v>
      </c>
      <c r="M1146" s="9">
        <f t="shared" si="55"/>
        <v>0.48916408668730649</v>
      </c>
    </row>
    <row r="1147" spans="1:13" ht="14.5" x14ac:dyDescent="0.35">
      <c r="A1147">
        <v>145267</v>
      </c>
      <c r="B1147" t="s">
        <v>1560</v>
      </c>
      <c r="C1147" s="9">
        <f t="shared" si="53"/>
        <v>0.32355182926829268</v>
      </c>
      <c r="D1147">
        <v>115868</v>
      </c>
      <c r="E1147" t="s">
        <v>1564</v>
      </c>
      <c r="H1147" s="1">
        <v>139</v>
      </c>
      <c r="I1147" s="1">
        <v>334</v>
      </c>
      <c r="L1147" s="11">
        <f t="shared" si="54"/>
        <v>139</v>
      </c>
      <c r="M1147" s="9">
        <f t="shared" si="55"/>
        <v>0.41616766467065869</v>
      </c>
    </row>
    <row r="1148" spans="1:13" ht="14.5" x14ac:dyDescent="0.35">
      <c r="A1148">
        <v>145267</v>
      </c>
      <c r="B1148" t="s">
        <v>1560</v>
      </c>
      <c r="C1148" s="9">
        <f t="shared" si="53"/>
        <v>0.32355182926829268</v>
      </c>
      <c r="D1148">
        <v>115706</v>
      </c>
      <c r="E1148" t="s">
        <v>1565</v>
      </c>
      <c r="H1148" s="1">
        <v>119</v>
      </c>
      <c r="I1148" s="1">
        <v>365</v>
      </c>
      <c r="L1148" s="11">
        <f t="shared" si="54"/>
        <v>119</v>
      </c>
      <c r="M1148" s="9">
        <f t="shared" si="55"/>
        <v>0.32602739726027397</v>
      </c>
    </row>
    <row r="1149" spans="1:13" ht="14.5" x14ac:dyDescent="0.35">
      <c r="A1149">
        <v>145267</v>
      </c>
      <c r="B1149" t="s">
        <v>1560</v>
      </c>
      <c r="C1149" s="9">
        <f t="shared" si="53"/>
        <v>0.32355182926829268</v>
      </c>
      <c r="D1149">
        <v>115769</v>
      </c>
      <c r="E1149" t="s">
        <v>1566</v>
      </c>
      <c r="H1149" s="1">
        <v>101</v>
      </c>
      <c r="I1149" s="1">
        <v>453</v>
      </c>
      <c r="L1149" s="11">
        <f t="shared" si="54"/>
        <v>101</v>
      </c>
      <c r="M1149" s="9">
        <f t="shared" si="55"/>
        <v>0.22295805739514349</v>
      </c>
    </row>
    <row r="1150" spans="1:13" ht="14.5" x14ac:dyDescent="0.35">
      <c r="A1150">
        <v>145267</v>
      </c>
      <c r="B1150" t="s">
        <v>1560</v>
      </c>
      <c r="C1150" s="9">
        <f t="shared" si="53"/>
        <v>0.32355182926829268</v>
      </c>
      <c r="D1150">
        <v>115704</v>
      </c>
      <c r="E1150" t="s">
        <v>1567</v>
      </c>
      <c r="H1150" s="1">
        <v>226</v>
      </c>
      <c r="I1150" s="1">
        <v>497</v>
      </c>
      <c r="L1150" s="11">
        <f t="shared" si="54"/>
        <v>226</v>
      </c>
      <c r="M1150" s="9">
        <f t="shared" si="55"/>
        <v>0.45472837022132795</v>
      </c>
    </row>
    <row r="1151" spans="1:13" ht="14.5" x14ac:dyDescent="0.35">
      <c r="A1151">
        <v>145267</v>
      </c>
      <c r="B1151" t="s">
        <v>1560</v>
      </c>
      <c r="C1151" s="9">
        <f t="shared" si="53"/>
        <v>0.32355182926829268</v>
      </c>
      <c r="D1151">
        <v>115774</v>
      </c>
      <c r="E1151" t="s">
        <v>1568</v>
      </c>
      <c r="H1151" s="1">
        <v>151</v>
      </c>
      <c r="I1151" s="1">
        <v>528</v>
      </c>
      <c r="L1151" s="11">
        <f t="shared" si="54"/>
        <v>151</v>
      </c>
      <c r="M1151" s="9">
        <f t="shared" si="55"/>
        <v>0.28598484848484851</v>
      </c>
    </row>
    <row r="1152" spans="1:13" ht="14.5" x14ac:dyDescent="0.35">
      <c r="A1152">
        <v>145267</v>
      </c>
      <c r="B1152" t="s">
        <v>1560</v>
      </c>
      <c r="C1152" s="9">
        <f t="shared" si="53"/>
        <v>0.32355182926829268</v>
      </c>
      <c r="D1152">
        <v>115770</v>
      </c>
      <c r="E1152" t="s">
        <v>1569</v>
      </c>
      <c r="H1152" s="1">
        <v>190</v>
      </c>
      <c r="I1152" s="1">
        <v>682</v>
      </c>
      <c r="L1152" s="11">
        <f t="shared" si="54"/>
        <v>190</v>
      </c>
      <c r="M1152" s="9">
        <f t="shared" si="55"/>
        <v>0.27859237536656889</v>
      </c>
    </row>
    <row r="1153" spans="1:13" ht="14.5" x14ac:dyDescent="0.35">
      <c r="A1153">
        <v>145267</v>
      </c>
      <c r="B1153" t="s">
        <v>1560</v>
      </c>
      <c r="C1153" s="9">
        <f t="shared" si="53"/>
        <v>0.32355182926829268</v>
      </c>
      <c r="D1153">
        <v>16034618</v>
      </c>
      <c r="E1153" t="s">
        <v>1570</v>
      </c>
      <c r="H1153" s="1">
        <v>273</v>
      </c>
      <c r="I1153" s="1">
        <v>692</v>
      </c>
      <c r="L1153" s="11">
        <f t="shared" si="54"/>
        <v>273</v>
      </c>
      <c r="M1153" s="9">
        <f t="shared" si="55"/>
        <v>0.3945086705202312</v>
      </c>
    </row>
    <row r="1154" spans="1:13" ht="14.5" x14ac:dyDescent="0.35">
      <c r="A1154">
        <v>145267</v>
      </c>
      <c r="B1154" t="s">
        <v>1560</v>
      </c>
      <c r="C1154" s="9">
        <f t="shared" ref="C1154:C1217" si="56">SUMIF($B$2:$B$2999,B1154,$L$2:$L$2999)/(SUMIF($B$2:$B$2999,B1154,$I$2:$I$2999))</f>
        <v>0.32355182926829268</v>
      </c>
      <c r="D1154">
        <v>115771</v>
      </c>
      <c r="E1154" t="s">
        <v>1571</v>
      </c>
      <c r="H1154" s="1">
        <v>264</v>
      </c>
      <c r="I1154" s="1">
        <v>1076</v>
      </c>
      <c r="L1154" s="11">
        <f t="shared" si="54"/>
        <v>264</v>
      </c>
      <c r="M1154" s="9">
        <f t="shared" si="55"/>
        <v>0.24535315985130113</v>
      </c>
    </row>
    <row r="1155" spans="1:13" ht="14.5" x14ac:dyDescent="0.35">
      <c r="A1155">
        <v>145301</v>
      </c>
      <c r="B1155" t="s">
        <v>1572</v>
      </c>
      <c r="C1155" s="9">
        <f t="shared" si="56"/>
        <v>0.6560477849676456</v>
      </c>
      <c r="D1155">
        <v>16045515</v>
      </c>
      <c r="E1155" t="s">
        <v>1573</v>
      </c>
      <c r="H1155" s="1">
        <v>20</v>
      </c>
      <c r="I1155" s="1">
        <v>26</v>
      </c>
      <c r="L1155" s="11">
        <f t="shared" si="54"/>
        <v>20</v>
      </c>
      <c r="M1155" s="9">
        <f t="shared" si="55"/>
        <v>0.76923076923076927</v>
      </c>
    </row>
    <row r="1156" spans="1:13" ht="14.5" x14ac:dyDescent="0.35">
      <c r="A1156">
        <v>145301</v>
      </c>
      <c r="B1156" t="s">
        <v>1572</v>
      </c>
      <c r="C1156" s="9">
        <f t="shared" si="56"/>
        <v>0.6560477849676456</v>
      </c>
      <c r="D1156">
        <v>224027</v>
      </c>
      <c r="E1156" t="s">
        <v>1574</v>
      </c>
      <c r="H1156" s="1">
        <v>40</v>
      </c>
      <c r="I1156" s="1">
        <v>49</v>
      </c>
      <c r="L1156" s="11">
        <f t="shared" si="54"/>
        <v>40</v>
      </c>
      <c r="M1156" s="9">
        <f t="shared" si="55"/>
        <v>0.81632653061224492</v>
      </c>
    </row>
    <row r="1157" spans="1:13" ht="14.5" x14ac:dyDescent="0.35">
      <c r="A1157">
        <v>145301</v>
      </c>
      <c r="B1157" t="s">
        <v>1572</v>
      </c>
      <c r="C1157" s="9">
        <f t="shared" si="56"/>
        <v>0.6560477849676456</v>
      </c>
      <c r="D1157">
        <v>116098</v>
      </c>
      <c r="E1157" t="s">
        <v>1575</v>
      </c>
      <c r="H1157" s="1">
        <v>236</v>
      </c>
      <c r="I1157" s="1">
        <v>379</v>
      </c>
      <c r="L1157" s="11">
        <f t="shared" si="54"/>
        <v>236</v>
      </c>
      <c r="M1157" s="9">
        <f t="shared" si="55"/>
        <v>0.62269129287598945</v>
      </c>
    </row>
    <row r="1158" spans="1:13" ht="14.5" x14ac:dyDescent="0.35">
      <c r="A1158">
        <v>145301</v>
      </c>
      <c r="B1158" t="s">
        <v>1572</v>
      </c>
      <c r="C1158" s="9">
        <f t="shared" si="56"/>
        <v>0.6560477849676456</v>
      </c>
      <c r="D1158">
        <v>116099</v>
      </c>
      <c r="E1158" t="s">
        <v>1576</v>
      </c>
      <c r="H1158" s="1">
        <v>304</v>
      </c>
      <c r="I1158" s="1">
        <v>448</v>
      </c>
      <c r="L1158" s="11">
        <f t="shared" si="54"/>
        <v>304</v>
      </c>
      <c r="M1158" s="9">
        <f t="shared" si="55"/>
        <v>0.6785714285714286</v>
      </c>
    </row>
    <row r="1159" spans="1:13" ht="14.5" x14ac:dyDescent="0.35">
      <c r="A1159">
        <v>145301</v>
      </c>
      <c r="B1159" t="s">
        <v>1572</v>
      </c>
      <c r="C1159" s="9">
        <f t="shared" si="56"/>
        <v>0.6560477849676456</v>
      </c>
      <c r="D1159">
        <v>116101</v>
      </c>
      <c r="E1159" t="s">
        <v>1577</v>
      </c>
      <c r="H1159" s="1">
        <v>355</v>
      </c>
      <c r="I1159" s="1">
        <v>460</v>
      </c>
      <c r="L1159" s="11">
        <f t="shared" si="54"/>
        <v>355</v>
      </c>
      <c r="M1159" s="9">
        <f t="shared" si="55"/>
        <v>0.77173913043478259</v>
      </c>
    </row>
    <row r="1160" spans="1:13" ht="14.5" x14ac:dyDescent="0.35">
      <c r="A1160">
        <v>145301</v>
      </c>
      <c r="B1160" t="s">
        <v>1572</v>
      </c>
      <c r="C1160" s="9">
        <f t="shared" si="56"/>
        <v>0.6560477849676456</v>
      </c>
      <c r="D1160">
        <v>116100</v>
      </c>
      <c r="E1160" t="s">
        <v>1578</v>
      </c>
      <c r="H1160" s="1">
        <v>363</v>
      </c>
      <c r="I1160" s="1">
        <v>647</v>
      </c>
      <c r="L1160" s="11">
        <f t="shared" si="54"/>
        <v>363</v>
      </c>
      <c r="M1160" s="9">
        <f t="shared" si="55"/>
        <v>0.56105100463678514</v>
      </c>
    </row>
    <row r="1161" spans="1:13" ht="14.5" x14ac:dyDescent="0.35">
      <c r="A1161">
        <v>145304</v>
      </c>
      <c r="B1161" t="s">
        <v>1579</v>
      </c>
      <c r="C1161" s="9">
        <f t="shared" si="56"/>
        <v>0.82558139534883723</v>
      </c>
      <c r="D1161">
        <v>207465</v>
      </c>
      <c r="E1161" t="s">
        <v>1580</v>
      </c>
      <c r="H1161" s="1">
        <v>71</v>
      </c>
      <c r="I1161" s="1">
        <v>86</v>
      </c>
      <c r="L1161" s="11">
        <f t="shared" si="54"/>
        <v>71</v>
      </c>
      <c r="M1161" s="9">
        <f t="shared" si="55"/>
        <v>0.82558139534883723</v>
      </c>
    </row>
    <row r="1162" spans="1:13" ht="14.5" x14ac:dyDescent="0.35">
      <c r="A1162">
        <v>145296</v>
      </c>
      <c r="B1162" t="s">
        <v>1581</v>
      </c>
      <c r="C1162" s="9">
        <f t="shared" si="56"/>
        <v>0.42369477911646586</v>
      </c>
      <c r="D1162">
        <v>116081</v>
      </c>
      <c r="E1162" t="s">
        <v>1582</v>
      </c>
      <c r="H1162" s="1">
        <v>72</v>
      </c>
      <c r="I1162" s="1">
        <v>138</v>
      </c>
      <c r="L1162" s="11">
        <f t="shared" si="54"/>
        <v>72</v>
      </c>
      <c r="M1162" s="9">
        <f t="shared" si="55"/>
        <v>0.52173913043478259</v>
      </c>
    </row>
    <row r="1163" spans="1:13" ht="14.5" x14ac:dyDescent="0.35">
      <c r="A1163">
        <v>145296</v>
      </c>
      <c r="B1163" t="s">
        <v>1581</v>
      </c>
      <c r="C1163" s="9">
        <f t="shared" si="56"/>
        <v>0.42369477911646586</v>
      </c>
      <c r="D1163">
        <v>16051963</v>
      </c>
      <c r="E1163" t="s">
        <v>1583</v>
      </c>
      <c r="H1163" s="1">
        <v>89</v>
      </c>
      <c r="I1163" s="1">
        <v>310</v>
      </c>
      <c r="L1163" s="11">
        <f t="shared" si="54"/>
        <v>89</v>
      </c>
      <c r="M1163" s="9">
        <f t="shared" si="55"/>
        <v>0.2870967741935484</v>
      </c>
    </row>
    <row r="1164" spans="1:13" ht="14.5" x14ac:dyDescent="0.35">
      <c r="A1164">
        <v>145296</v>
      </c>
      <c r="B1164" t="s">
        <v>1581</v>
      </c>
      <c r="C1164" s="9">
        <f t="shared" si="56"/>
        <v>0.42369477911646586</v>
      </c>
      <c r="D1164">
        <v>116051</v>
      </c>
      <c r="E1164" t="s">
        <v>1584</v>
      </c>
      <c r="H1164" s="1">
        <v>225</v>
      </c>
      <c r="I1164" s="1">
        <v>396</v>
      </c>
      <c r="L1164" s="11">
        <f t="shared" si="54"/>
        <v>225</v>
      </c>
      <c r="M1164" s="9">
        <f t="shared" si="55"/>
        <v>0.56818181818181823</v>
      </c>
    </row>
    <row r="1165" spans="1:13" ht="14.5" x14ac:dyDescent="0.35">
      <c r="A1165">
        <v>145296</v>
      </c>
      <c r="B1165" t="s">
        <v>1581</v>
      </c>
      <c r="C1165" s="9">
        <f t="shared" si="56"/>
        <v>0.42369477911646586</v>
      </c>
      <c r="D1165">
        <v>116055</v>
      </c>
      <c r="E1165" t="s">
        <v>1585</v>
      </c>
      <c r="H1165" s="1">
        <v>166</v>
      </c>
      <c r="I1165" s="1">
        <v>441</v>
      </c>
      <c r="L1165" s="11">
        <f t="shared" si="54"/>
        <v>166</v>
      </c>
      <c r="M1165" s="9">
        <f t="shared" si="55"/>
        <v>0.37641723356009071</v>
      </c>
    </row>
    <row r="1166" spans="1:13" ht="14.5" x14ac:dyDescent="0.35">
      <c r="A1166">
        <v>145296</v>
      </c>
      <c r="B1166" t="s">
        <v>1581</v>
      </c>
      <c r="C1166" s="9">
        <f t="shared" si="56"/>
        <v>0.42369477911646586</v>
      </c>
      <c r="D1166">
        <v>116075</v>
      </c>
      <c r="E1166" t="s">
        <v>1586</v>
      </c>
      <c r="H1166" s="1">
        <v>127</v>
      </c>
      <c r="I1166" s="1">
        <v>452</v>
      </c>
      <c r="L1166" s="11">
        <f t="shared" si="54"/>
        <v>127</v>
      </c>
      <c r="M1166" s="9">
        <f t="shared" si="55"/>
        <v>0.28097345132743362</v>
      </c>
    </row>
    <row r="1167" spans="1:13" ht="14.5" x14ac:dyDescent="0.35">
      <c r="A1167">
        <v>145296</v>
      </c>
      <c r="B1167" t="s">
        <v>1581</v>
      </c>
      <c r="C1167" s="9">
        <f t="shared" si="56"/>
        <v>0.42369477911646586</v>
      </c>
      <c r="D1167">
        <v>116054</v>
      </c>
      <c r="E1167" t="s">
        <v>1587</v>
      </c>
      <c r="H1167" s="1">
        <v>153</v>
      </c>
      <c r="I1167" s="1">
        <v>459</v>
      </c>
      <c r="L1167" s="11">
        <f t="shared" si="54"/>
        <v>153</v>
      </c>
      <c r="M1167" s="9">
        <f t="shared" si="55"/>
        <v>0.33333333333333331</v>
      </c>
    </row>
    <row r="1168" spans="1:13" ht="14.5" x14ac:dyDescent="0.35">
      <c r="A1168">
        <v>145296</v>
      </c>
      <c r="B1168" t="s">
        <v>1581</v>
      </c>
      <c r="C1168" s="9">
        <f t="shared" si="56"/>
        <v>0.42369477911646586</v>
      </c>
      <c r="D1168">
        <v>116059</v>
      </c>
      <c r="E1168" t="s">
        <v>1588</v>
      </c>
      <c r="H1168" s="1">
        <v>205</v>
      </c>
      <c r="I1168" s="1">
        <v>461</v>
      </c>
      <c r="L1168" s="11">
        <f t="shared" si="54"/>
        <v>205</v>
      </c>
      <c r="M1168" s="9">
        <f t="shared" si="55"/>
        <v>0.44468546637744033</v>
      </c>
    </row>
    <row r="1169" spans="1:13" ht="14.5" x14ac:dyDescent="0.35">
      <c r="A1169">
        <v>145296</v>
      </c>
      <c r="B1169" t="s">
        <v>1581</v>
      </c>
      <c r="C1169" s="9">
        <f t="shared" si="56"/>
        <v>0.42369477911646586</v>
      </c>
      <c r="D1169">
        <v>16051962</v>
      </c>
      <c r="E1169" t="s">
        <v>1589</v>
      </c>
      <c r="H1169" s="1">
        <v>246</v>
      </c>
      <c r="I1169" s="1">
        <v>482</v>
      </c>
      <c r="L1169" s="11">
        <f t="shared" si="54"/>
        <v>246</v>
      </c>
      <c r="M1169" s="9">
        <f t="shared" si="55"/>
        <v>0.51037344398340245</v>
      </c>
    </row>
    <row r="1170" spans="1:13" ht="14.5" x14ac:dyDescent="0.35">
      <c r="A1170">
        <v>145296</v>
      </c>
      <c r="B1170" t="s">
        <v>1581</v>
      </c>
      <c r="C1170" s="9">
        <f t="shared" si="56"/>
        <v>0.42369477911646586</v>
      </c>
      <c r="D1170">
        <v>116048</v>
      </c>
      <c r="E1170" t="s">
        <v>1590</v>
      </c>
      <c r="H1170" s="1">
        <v>304</v>
      </c>
      <c r="I1170" s="1">
        <v>492</v>
      </c>
      <c r="L1170" s="11">
        <f t="shared" si="54"/>
        <v>304</v>
      </c>
      <c r="M1170" s="9">
        <f t="shared" si="55"/>
        <v>0.61788617886178865</v>
      </c>
    </row>
    <row r="1171" spans="1:13" ht="14.5" x14ac:dyDescent="0.35">
      <c r="A1171">
        <v>145296</v>
      </c>
      <c r="B1171" t="s">
        <v>1581</v>
      </c>
      <c r="C1171" s="9">
        <f t="shared" si="56"/>
        <v>0.42369477911646586</v>
      </c>
      <c r="D1171">
        <v>116057</v>
      </c>
      <c r="E1171" t="s">
        <v>1591</v>
      </c>
      <c r="H1171" s="1">
        <v>168</v>
      </c>
      <c r="I1171" s="1">
        <v>503</v>
      </c>
      <c r="L1171" s="11">
        <f t="shared" si="54"/>
        <v>168</v>
      </c>
      <c r="M1171" s="9">
        <f t="shared" si="55"/>
        <v>0.33399602385685884</v>
      </c>
    </row>
    <row r="1172" spans="1:13" ht="14.5" x14ac:dyDescent="0.35">
      <c r="A1172">
        <v>145296</v>
      </c>
      <c r="B1172" t="s">
        <v>1581</v>
      </c>
      <c r="C1172" s="9">
        <f t="shared" si="56"/>
        <v>0.42369477911646586</v>
      </c>
      <c r="D1172">
        <v>116080</v>
      </c>
      <c r="E1172" t="s">
        <v>961</v>
      </c>
      <c r="H1172" s="1">
        <v>231</v>
      </c>
      <c r="I1172" s="1">
        <v>568</v>
      </c>
      <c r="L1172" s="11">
        <f t="shared" si="54"/>
        <v>231</v>
      </c>
      <c r="M1172" s="9">
        <f t="shared" si="55"/>
        <v>0.40669014084507044</v>
      </c>
    </row>
    <row r="1173" spans="1:13" ht="14.5" x14ac:dyDescent="0.35">
      <c r="A1173">
        <v>145296</v>
      </c>
      <c r="B1173" t="s">
        <v>1581</v>
      </c>
      <c r="C1173" s="9">
        <f t="shared" si="56"/>
        <v>0.42369477911646586</v>
      </c>
      <c r="D1173">
        <v>116060</v>
      </c>
      <c r="E1173" t="s">
        <v>1592</v>
      </c>
      <c r="H1173" s="1">
        <v>178</v>
      </c>
      <c r="I1173" s="1">
        <v>571</v>
      </c>
      <c r="L1173" s="11">
        <f t="shared" si="54"/>
        <v>178</v>
      </c>
      <c r="M1173" s="9">
        <f t="shared" si="55"/>
        <v>0.31173380035026271</v>
      </c>
    </row>
    <row r="1174" spans="1:13" ht="14.5" x14ac:dyDescent="0.35">
      <c r="A1174">
        <v>145296</v>
      </c>
      <c r="B1174" t="s">
        <v>1581</v>
      </c>
      <c r="C1174" s="9">
        <f t="shared" si="56"/>
        <v>0.42369477911646586</v>
      </c>
      <c r="D1174">
        <v>116056</v>
      </c>
      <c r="E1174" t="s">
        <v>1593</v>
      </c>
      <c r="H1174" s="1">
        <v>313</v>
      </c>
      <c r="I1174" s="1">
        <v>573</v>
      </c>
      <c r="L1174" s="11">
        <f t="shared" si="54"/>
        <v>313</v>
      </c>
      <c r="M1174" s="9">
        <f t="shared" si="55"/>
        <v>0.5462478184991274</v>
      </c>
    </row>
    <row r="1175" spans="1:13" ht="14.5" x14ac:dyDescent="0.35">
      <c r="A1175">
        <v>145296</v>
      </c>
      <c r="B1175" t="s">
        <v>1581</v>
      </c>
      <c r="C1175" s="9">
        <f t="shared" si="56"/>
        <v>0.42369477911646586</v>
      </c>
      <c r="D1175">
        <v>116078</v>
      </c>
      <c r="E1175" t="s">
        <v>1594</v>
      </c>
      <c r="H1175" s="1">
        <v>294</v>
      </c>
      <c r="I1175" s="1">
        <v>623</v>
      </c>
      <c r="L1175" s="11">
        <f t="shared" si="54"/>
        <v>294</v>
      </c>
      <c r="M1175" s="9">
        <f t="shared" si="55"/>
        <v>0.47191011235955055</v>
      </c>
    </row>
    <row r="1176" spans="1:13" ht="14.5" x14ac:dyDescent="0.35">
      <c r="A1176">
        <v>145296</v>
      </c>
      <c r="B1176" t="s">
        <v>1581</v>
      </c>
      <c r="C1176" s="9">
        <f t="shared" si="56"/>
        <v>0.42369477911646586</v>
      </c>
      <c r="D1176">
        <v>116052</v>
      </c>
      <c r="E1176" t="s">
        <v>1595</v>
      </c>
      <c r="H1176" s="1">
        <v>309</v>
      </c>
      <c r="I1176" s="1">
        <v>661</v>
      </c>
      <c r="L1176" s="11">
        <f t="shared" si="54"/>
        <v>309</v>
      </c>
      <c r="M1176" s="9">
        <f t="shared" si="55"/>
        <v>0.46747352496217853</v>
      </c>
    </row>
    <row r="1177" spans="1:13" ht="14.5" x14ac:dyDescent="0.35">
      <c r="A1177">
        <v>145296</v>
      </c>
      <c r="B1177" t="s">
        <v>1581</v>
      </c>
      <c r="C1177" s="9">
        <f t="shared" si="56"/>
        <v>0.42369477911646586</v>
      </c>
      <c r="D1177">
        <v>116074</v>
      </c>
      <c r="E1177" t="s">
        <v>1596</v>
      </c>
      <c r="H1177" s="1">
        <v>226</v>
      </c>
      <c r="I1177" s="1">
        <v>724</v>
      </c>
      <c r="L1177" s="11">
        <f t="shared" si="54"/>
        <v>226</v>
      </c>
      <c r="M1177" s="9">
        <f t="shared" si="55"/>
        <v>0.31215469613259667</v>
      </c>
    </row>
    <row r="1178" spans="1:13" ht="14.5" x14ac:dyDescent="0.35">
      <c r="A1178">
        <v>145296</v>
      </c>
      <c r="B1178" t="s">
        <v>1581</v>
      </c>
      <c r="C1178" s="9">
        <f t="shared" si="56"/>
        <v>0.42369477911646586</v>
      </c>
      <c r="D1178">
        <v>17001708</v>
      </c>
      <c r="E1178" t="s">
        <v>1597</v>
      </c>
      <c r="H1178" s="1">
        <v>316</v>
      </c>
      <c r="I1178" s="1">
        <v>744</v>
      </c>
      <c r="L1178" s="11">
        <f t="shared" si="54"/>
        <v>316</v>
      </c>
      <c r="M1178" s="9">
        <f t="shared" si="55"/>
        <v>0.42473118279569894</v>
      </c>
    </row>
    <row r="1179" spans="1:13" ht="14.5" x14ac:dyDescent="0.35">
      <c r="A1179">
        <v>145296</v>
      </c>
      <c r="B1179" t="s">
        <v>1581</v>
      </c>
      <c r="C1179" s="9">
        <f t="shared" si="56"/>
        <v>0.42369477911646586</v>
      </c>
      <c r="D1179">
        <v>116079</v>
      </c>
      <c r="E1179" t="s">
        <v>454</v>
      </c>
      <c r="H1179" s="1">
        <v>368</v>
      </c>
      <c r="I1179" s="1">
        <v>770</v>
      </c>
      <c r="L1179" s="11">
        <f t="shared" si="54"/>
        <v>368</v>
      </c>
      <c r="M1179" s="9">
        <f t="shared" si="55"/>
        <v>0.47792207792207791</v>
      </c>
    </row>
    <row r="1180" spans="1:13" ht="14.5" x14ac:dyDescent="0.35">
      <c r="A1180">
        <v>145296</v>
      </c>
      <c r="B1180" t="s">
        <v>1581</v>
      </c>
      <c r="C1180" s="9">
        <f t="shared" si="56"/>
        <v>0.42369477911646586</v>
      </c>
      <c r="D1180">
        <v>116049</v>
      </c>
      <c r="E1180" t="s">
        <v>1598</v>
      </c>
      <c r="H1180" s="1">
        <v>440</v>
      </c>
      <c r="I1180" s="1">
        <v>856</v>
      </c>
      <c r="L1180" s="11">
        <f t="shared" si="54"/>
        <v>440</v>
      </c>
      <c r="M1180" s="9">
        <f t="shared" si="55"/>
        <v>0.51401869158878499</v>
      </c>
    </row>
    <row r="1181" spans="1:13" ht="14.5" x14ac:dyDescent="0.35">
      <c r="A1181">
        <v>145296</v>
      </c>
      <c r="B1181" t="s">
        <v>1581</v>
      </c>
      <c r="C1181" s="9">
        <f t="shared" si="56"/>
        <v>0.42369477911646586</v>
      </c>
      <c r="D1181">
        <v>116073</v>
      </c>
      <c r="E1181" t="s">
        <v>1599</v>
      </c>
      <c r="H1181" s="1">
        <v>517</v>
      </c>
      <c r="I1181" s="1">
        <v>1389</v>
      </c>
      <c r="L1181" s="11">
        <f t="shared" si="54"/>
        <v>517</v>
      </c>
      <c r="M1181" s="9">
        <f t="shared" si="55"/>
        <v>0.37221022318214542</v>
      </c>
    </row>
    <row r="1182" spans="1:13" ht="14.5" x14ac:dyDescent="0.35">
      <c r="A1182">
        <v>145296</v>
      </c>
      <c r="B1182" t="s">
        <v>1581</v>
      </c>
      <c r="C1182" s="9">
        <f t="shared" si="56"/>
        <v>0.42369477911646586</v>
      </c>
      <c r="D1182">
        <v>116058</v>
      </c>
      <c r="E1182" t="s">
        <v>1600</v>
      </c>
      <c r="H1182" s="1">
        <v>517</v>
      </c>
      <c r="I1182" s="1">
        <v>1389</v>
      </c>
      <c r="L1182" s="11">
        <f t="shared" si="54"/>
        <v>517</v>
      </c>
      <c r="M1182" s="9">
        <f t="shared" si="55"/>
        <v>0.37221022318214542</v>
      </c>
    </row>
    <row r="1183" spans="1:13" ht="14.5" x14ac:dyDescent="0.35">
      <c r="A1183">
        <v>145296</v>
      </c>
      <c r="B1183" t="s">
        <v>1581</v>
      </c>
      <c r="C1183" s="9">
        <f t="shared" si="56"/>
        <v>0.42369477911646586</v>
      </c>
      <c r="D1183">
        <v>116065</v>
      </c>
      <c r="E1183" t="s">
        <v>1601</v>
      </c>
      <c r="H1183" s="1">
        <v>655</v>
      </c>
      <c r="I1183" s="1">
        <v>1440</v>
      </c>
      <c r="L1183" s="11">
        <f t="shared" si="54"/>
        <v>655</v>
      </c>
      <c r="M1183" s="9">
        <f t="shared" si="55"/>
        <v>0.4548611111111111</v>
      </c>
    </row>
    <row r="1184" spans="1:13" ht="14.5" x14ac:dyDescent="0.35">
      <c r="A1184">
        <v>145485</v>
      </c>
      <c r="B1184" t="s">
        <v>1602</v>
      </c>
      <c r="C1184" s="9">
        <f t="shared" si="56"/>
        <v>0.98101265822784811</v>
      </c>
      <c r="D1184">
        <v>116792</v>
      </c>
      <c r="E1184" t="s">
        <v>1603</v>
      </c>
      <c r="H1184" s="1">
        <v>45</v>
      </c>
      <c r="I1184" s="1">
        <v>45</v>
      </c>
      <c r="L1184" s="11">
        <f t="shared" si="54"/>
        <v>45</v>
      </c>
      <c r="M1184" s="9">
        <f t="shared" si="55"/>
        <v>1</v>
      </c>
    </row>
    <row r="1185" spans="1:13" ht="14.5" x14ac:dyDescent="0.35">
      <c r="A1185">
        <v>145485</v>
      </c>
      <c r="B1185" t="s">
        <v>1602</v>
      </c>
      <c r="C1185" s="9">
        <f t="shared" si="56"/>
        <v>0.98101265822784811</v>
      </c>
      <c r="D1185">
        <v>116791</v>
      </c>
      <c r="E1185" t="s">
        <v>1604</v>
      </c>
      <c r="H1185" s="1">
        <v>110</v>
      </c>
      <c r="I1185" s="1">
        <v>113</v>
      </c>
      <c r="L1185" s="11">
        <f t="shared" si="54"/>
        <v>110</v>
      </c>
      <c r="M1185" s="9">
        <f t="shared" si="55"/>
        <v>0.97345132743362828</v>
      </c>
    </row>
    <row r="1186" spans="1:13" ht="14.5" x14ac:dyDescent="0.35">
      <c r="A1186">
        <v>145175</v>
      </c>
      <c r="B1186" t="s">
        <v>1605</v>
      </c>
      <c r="C1186" s="9">
        <f t="shared" si="56"/>
        <v>0.14230028227071106</v>
      </c>
      <c r="D1186">
        <v>115018</v>
      </c>
      <c r="E1186" t="s">
        <v>1606</v>
      </c>
      <c r="H1186" s="1">
        <v>0</v>
      </c>
      <c r="I1186" s="1">
        <v>0</v>
      </c>
      <c r="L1186" s="11">
        <f t="shared" si="54"/>
        <v>0</v>
      </c>
      <c r="M1186" s="9">
        <f t="shared" si="55"/>
        <v>0</v>
      </c>
    </row>
    <row r="1187" spans="1:13" ht="14.5" x14ac:dyDescent="0.35">
      <c r="A1187">
        <v>145175</v>
      </c>
      <c r="B1187" t="s">
        <v>1605</v>
      </c>
      <c r="C1187" s="9">
        <f t="shared" si="56"/>
        <v>0.14230028227071106</v>
      </c>
      <c r="D1187">
        <v>17029241</v>
      </c>
      <c r="E1187" t="s">
        <v>1607</v>
      </c>
      <c r="H1187" s="1">
        <v>36</v>
      </c>
      <c r="I1187" s="1">
        <v>92</v>
      </c>
      <c r="L1187" s="11">
        <f t="shared" si="54"/>
        <v>36</v>
      </c>
      <c r="M1187" s="9">
        <f t="shared" si="55"/>
        <v>0.39130434782608697</v>
      </c>
    </row>
    <row r="1188" spans="1:13" ht="14.5" x14ac:dyDescent="0.35">
      <c r="A1188">
        <v>145175</v>
      </c>
      <c r="B1188" t="s">
        <v>1605</v>
      </c>
      <c r="C1188" s="9">
        <f t="shared" si="56"/>
        <v>0.14230028227071106</v>
      </c>
      <c r="D1188">
        <v>17029239</v>
      </c>
      <c r="E1188" t="s">
        <v>1608</v>
      </c>
      <c r="H1188" s="1">
        <v>23</v>
      </c>
      <c r="I1188" s="1">
        <v>191</v>
      </c>
      <c r="L1188" s="11">
        <f t="shared" si="54"/>
        <v>23</v>
      </c>
      <c r="M1188" s="9">
        <f t="shared" si="55"/>
        <v>0.12041884816753927</v>
      </c>
    </row>
    <row r="1189" spans="1:13" ht="14.5" x14ac:dyDescent="0.35">
      <c r="A1189">
        <v>145175</v>
      </c>
      <c r="B1189" t="s">
        <v>1605</v>
      </c>
      <c r="C1189" s="9">
        <f t="shared" si="56"/>
        <v>0.14230028227071106</v>
      </c>
      <c r="D1189">
        <v>115017</v>
      </c>
      <c r="E1189" t="s">
        <v>1609</v>
      </c>
      <c r="H1189" s="1">
        <v>30</v>
      </c>
      <c r="I1189" s="1">
        <v>289</v>
      </c>
      <c r="L1189" s="11">
        <f t="shared" si="54"/>
        <v>30</v>
      </c>
      <c r="M1189" s="9">
        <f t="shared" si="55"/>
        <v>0.10380622837370242</v>
      </c>
    </row>
    <row r="1190" spans="1:13" ht="14.5" x14ac:dyDescent="0.35">
      <c r="A1190">
        <v>145175</v>
      </c>
      <c r="B1190" t="s">
        <v>1605</v>
      </c>
      <c r="C1190" s="9">
        <f t="shared" si="56"/>
        <v>0.14230028227071106</v>
      </c>
      <c r="D1190">
        <v>115015</v>
      </c>
      <c r="E1190" t="s">
        <v>1610</v>
      </c>
      <c r="H1190" s="1">
        <v>41</v>
      </c>
      <c r="I1190" s="1">
        <v>305</v>
      </c>
      <c r="L1190" s="11">
        <f t="shared" si="54"/>
        <v>41</v>
      </c>
      <c r="M1190" s="9">
        <f t="shared" si="55"/>
        <v>0.13442622950819672</v>
      </c>
    </row>
    <row r="1191" spans="1:13" ht="14.5" x14ac:dyDescent="0.35">
      <c r="A1191">
        <v>145175</v>
      </c>
      <c r="B1191" t="s">
        <v>1605</v>
      </c>
      <c r="C1191" s="9">
        <f t="shared" si="56"/>
        <v>0.14230028227071106</v>
      </c>
      <c r="D1191">
        <v>114713</v>
      </c>
      <c r="E1191" t="s">
        <v>1611</v>
      </c>
      <c r="H1191" s="1">
        <v>41</v>
      </c>
      <c r="I1191" s="1">
        <v>331</v>
      </c>
      <c r="L1191" s="11">
        <f t="shared" si="54"/>
        <v>41</v>
      </c>
      <c r="M1191" s="9">
        <f t="shared" si="55"/>
        <v>0.12386706948640483</v>
      </c>
    </row>
    <row r="1192" spans="1:13" ht="14.5" x14ac:dyDescent="0.35">
      <c r="A1192">
        <v>145175</v>
      </c>
      <c r="B1192" t="s">
        <v>1605</v>
      </c>
      <c r="C1192" s="9">
        <f t="shared" si="56"/>
        <v>0.14230028227071106</v>
      </c>
      <c r="D1192">
        <v>115008</v>
      </c>
      <c r="E1192" t="s">
        <v>1612</v>
      </c>
      <c r="H1192" s="1">
        <v>21</v>
      </c>
      <c r="I1192" s="1">
        <v>376</v>
      </c>
      <c r="L1192" s="11">
        <f t="shared" si="54"/>
        <v>21</v>
      </c>
      <c r="M1192" s="9">
        <f t="shared" si="55"/>
        <v>5.5851063829787231E-2</v>
      </c>
    </row>
    <row r="1193" spans="1:13" ht="14.5" x14ac:dyDescent="0.35">
      <c r="A1193">
        <v>145175</v>
      </c>
      <c r="B1193" t="s">
        <v>1605</v>
      </c>
      <c r="C1193" s="9">
        <f t="shared" si="56"/>
        <v>0.14230028227071106</v>
      </c>
      <c r="D1193">
        <v>114701</v>
      </c>
      <c r="E1193" t="s">
        <v>1613</v>
      </c>
      <c r="H1193" s="1">
        <v>62</v>
      </c>
      <c r="I1193" s="1">
        <v>415</v>
      </c>
      <c r="L1193" s="11">
        <f t="shared" si="54"/>
        <v>62</v>
      </c>
      <c r="M1193" s="9">
        <f t="shared" si="55"/>
        <v>0.14939759036144579</v>
      </c>
    </row>
    <row r="1194" spans="1:13" ht="14.5" x14ac:dyDescent="0.35">
      <c r="A1194">
        <v>145175</v>
      </c>
      <c r="B1194" t="s">
        <v>1605</v>
      </c>
      <c r="C1194" s="9">
        <f t="shared" si="56"/>
        <v>0.14230028227071106</v>
      </c>
      <c r="D1194">
        <v>114744</v>
      </c>
      <c r="E1194" t="s">
        <v>1614</v>
      </c>
      <c r="H1194" s="1">
        <v>63</v>
      </c>
      <c r="I1194" s="1">
        <v>427</v>
      </c>
      <c r="L1194" s="11">
        <f t="shared" si="54"/>
        <v>63</v>
      </c>
      <c r="M1194" s="9">
        <f t="shared" si="55"/>
        <v>0.14754098360655737</v>
      </c>
    </row>
    <row r="1195" spans="1:13" ht="14.5" x14ac:dyDescent="0.35">
      <c r="A1195">
        <v>145175</v>
      </c>
      <c r="B1195" t="s">
        <v>1605</v>
      </c>
      <c r="C1195" s="9">
        <f t="shared" si="56"/>
        <v>0.14230028227071106</v>
      </c>
      <c r="D1195">
        <v>114930</v>
      </c>
      <c r="E1195" t="s">
        <v>639</v>
      </c>
      <c r="H1195" s="1">
        <v>13</v>
      </c>
      <c r="I1195" s="1">
        <v>428</v>
      </c>
      <c r="L1195" s="11">
        <f t="shared" si="54"/>
        <v>13</v>
      </c>
      <c r="M1195" s="9">
        <f t="shared" si="55"/>
        <v>3.0373831775700934E-2</v>
      </c>
    </row>
    <row r="1196" spans="1:13" ht="14.5" x14ac:dyDescent="0.35">
      <c r="A1196">
        <v>145175</v>
      </c>
      <c r="B1196" t="s">
        <v>1605</v>
      </c>
      <c r="C1196" s="9">
        <f t="shared" si="56"/>
        <v>0.14230028227071106</v>
      </c>
      <c r="D1196">
        <v>114705</v>
      </c>
      <c r="E1196" t="s">
        <v>1615</v>
      </c>
      <c r="H1196" s="1">
        <v>158</v>
      </c>
      <c r="I1196" s="1">
        <v>429</v>
      </c>
      <c r="L1196" s="11">
        <f t="shared" si="54"/>
        <v>158</v>
      </c>
      <c r="M1196" s="9">
        <f t="shared" si="55"/>
        <v>0.36829836829836832</v>
      </c>
    </row>
    <row r="1197" spans="1:13" ht="14.5" x14ac:dyDescent="0.35">
      <c r="A1197">
        <v>145175</v>
      </c>
      <c r="B1197" t="s">
        <v>1605</v>
      </c>
      <c r="C1197" s="9">
        <f t="shared" si="56"/>
        <v>0.14230028227071106</v>
      </c>
      <c r="D1197">
        <v>115009</v>
      </c>
      <c r="E1197" t="s">
        <v>1616</v>
      </c>
      <c r="H1197" s="1">
        <v>36</v>
      </c>
      <c r="I1197" s="1">
        <v>434</v>
      </c>
      <c r="L1197" s="11">
        <f t="shared" si="54"/>
        <v>36</v>
      </c>
      <c r="M1197" s="9">
        <f t="shared" si="55"/>
        <v>8.294930875576037E-2</v>
      </c>
    </row>
    <row r="1198" spans="1:13" ht="14.5" x14ac:dyDescent="0.35">
      <c r="A1198">
        <v>145175</v>
      </c>
      <c r="B1198" t="s">
        <v>1605</v>
      </c>
      <c r="C1198" s="9">
        <f t="shared" si="56"/>
        <v>0.14230028227071106</v>
      </c>
      <c r="D1198">
        <v>114704</v>
      </c>
      <c r="E1198" t="s">
        <v>1617</v>
      </c>
      <c r="H1198" s="1">
        <v>111</v>
      </c>
      <c r="I1198" s="1">
        <v>472</v>
      </c>
      <c r="L1198" s="11">
        <f t="shared" si="54"/>
        <v>111</v>
      </c>
      <c r="M1198" s="9">
        <f t="shared" si="55"/>
        <v>0.23516949152542374</v>
      </c>
    </row>
    <row r="1199" spans="1:13" ht="14.5" x14ac:dyDescent="0.35">
      <c r="A1199">
        <v>145175</v>
      </c>
      <c r="B1199" t="s">
        <v>1605</v>
      </c>
      <c r="C1199" s="9">
        <f t="shared" si="56"/>
        <v>0.14230028227071106</v>
      </c>
      <c r="D1199">
        <v>114743</v>
      </c>
      <c r="E1199" t="s">
        <v>1618</v>
      </c>
      <c r="H1199" s="1">
        <v>77</v>
      </c>
      <c r="I1199" s="1">
        <v>477</v>
      </c>
      <c r="L1199" s="11">
        <f t="shared" si="54"/>
        <v>77</v>
      </c>
      <c r="M1199" s="9">
        <f t="shared" si="55"/>
        <v>0.16142557651991615</v>
      </c>
    </row>
    <row r="1200" spans="1:13" ht="14.5" x14ac:dyDescent="0.35">
      <c r="A1200">
        <v>145175</v>
      </c>
      <c r="B1200" t="s">
        <v>1605</v>
      </c>
      <c r="C1200" s="9">
        <f t="shared" si="56"/>
        <v>0.14230028227071106</v>
      </c>
      <c r="D1200">
        <v>17029240</v>
      </c>
      <c r="E1200" t="s">
        <v>1619</v>
      </c>
      <c r="H1200" s="1">
        <v>39</v>
      </c>
      <c r="I1200" s="1">
        <v>477</v>
      </c>
      <c r="L1200" s="11">
        <f t="shared" si="54"/>
        <v>39</v>
      </c>
      <c r="M1200" s="9">
        <f t="shared" si="55"/>
        <v>8.1761006289308172E-2</v>
      </c>
    </row>
    <row r="1201" spans="1:13" ht="14.5" x14ac:dyDescent="0.35">
      <c r="A1201">
        <v>145175</v>
      </c>
      <c r="B1201" t="s">
        <v>1605</v>
      </c>
      <c r="C1201" s="9">
        <f t="shared" si="56"/>
        <v>0.14230028227071106</v>
      </c>
      <c r="D1201">
        <v>114740</v>
      </c>
      <c r="E1201" t="s">
        <v>1620</v>
      </c>
      <c r="H1201" s="1">
        <v>129</v>
      </c>
      <c r="I1201" s="1">
        <v>514</v>
      </c>
      <c r="L1201" s="11">
        <f t="shared" si="54"/>
        <v>129</v>
      </c>
      <c r="M1201" s="9">
        <f t="shared" si="55"/>
        <v>0.25097276264591439</v>
      </c>
    </row>
    <row r="1202" spans="1:13" ht="14.5" x14ac:dyDescent="0.35">
      <c r="A1202">
        <v>145175</v>
      </c>
      <c r="B1202" t="s">
        <v>1605</v>
      </c>
      <c r="C1202" s="9">
        <f t="shared" si="56"/>
        <v>0.14230028227071106</v>
      </c>
      <c r="D1202">
        <v>114703</v>
      </c>
      <c r="E1202" t="s">
        <v>1621</v>
      </c>
      <c r="H1202" s="1">
        <v>78</v>
      </c>
      <c r="I1202" s="1">
        <v>531</v>
      </c>
      <c r="L1202" s="11">
        <f t="shared" si="54"/>
        <v>78</v>
      </c>
      <c r="M1202" s="9">
        <f t="shared" si="55"/>
        <v>0.14689265536723164</v>
      </c>
    </row>
    <row r="1203" spans="1:13" ht="14.5" x14ac:dyDescent="0.35">
      <c r="A1203">
        <v>145175</v>
      </c>
      <c r="B1203" t="s">
        <v>1605</v>
      </c>
      <c r="C1203" s="9">
        <f t="shared" si="56"/>
        <v>0.14230028227071106</v>
      </c>
      <c r="D1203">
        <v>114745</v>
      </c>
      <c r="E1203" t="s">
        <v>1622</v>
      </c>
      <c r="H1203" s="1">
        <v>50</v>
      </c>
      <c r="I1203" s="1">
        <v>569</v>
      </c>
      <c r="L1203" s="11">
        <f t="shared" si="54"/>
        <v>50</v>
      </c>
      <c r="M1203" s="9">
        <f t="shared" si="55"/>
        <v>8.7873462214411252E-2</v>
      </c>
    </row>
    <row r="1204" spans="1:13" ht="14.5" x14ac:dyDescent="0.35">
      <c r="A1204">
        <v>145175</v>
      </c>
      <c r="B1204" t="s">
        <v>1605</v>
      </c>
      <c r="C1204" s="9">
        <f t="shared" si="56"/>
        <v>0.14230028227071106</v>
      </c>
      <c r="D1204">
        <v>114712</v>
      </c>
      <c r="E1204" t="s">
        <v>1623</v>
      </c>
      <c r="H1204" s="1">
        <v>173</v>
      </c>
      <c r="I1204" s="1">
        <v>597</v>
      </c>
      <c r="L1204" s="11">
        <f t="shared" si="54"/>
        <v>173</v>
      </c>
      <c r="M1204" s="9">
        <f t="shared" si="55"/>
        <v>0.2897822445561139</v>
      </c>
    </row>
    <row r="1205" spans="1:13" ht="14.5" x14ac:dyDescent="0.35">
      <c r="A1205">
        <v>145175</v>
      </c>
      <c r="B1205" t="s">
        <v>1605</v>
      </c>
      <c r="C1205" s="9">
        <f t="shared" si="56"/>
        <v>0.14230028227071106</v>
      </c>
      <c r="D1205">
        <v>114715</v>
      </c>
      <c r="E1205" t="s">
        <v>1624</v>
      </c>
      <c r="H1205" s="1">
        <v>31</v>
      </c>
      <c r="I1205" s="1">
        <v>630</v>
      </c>
      <c r="L1205" s="11">
        <f t="shared" ref="L1205:L1268" si="57">IF(K1205="",H1205,(MIN(I1205,(K1205*1.6*I1205))))</f>
        <v>31</v>
      </c>
      <c r="M1205" s="9">
        <f t="shared" ref="M1205:M1268" si="58">IF(L1205=0,0,(L1205/I1205))</f>
        <v>4.9206349206349205E-2</v>
      </c>
    </row>
    <row r="1206" spans="1:13" ht="14.5" x14ac:dyDescent="0.35">
      <c r="A1206">
        <v>145175</v>
      </c>
      <c r="B1206" t="s">
        <v>1605</v>
      </c>
      <c r="C1206" s="9">
        <f t="shared" si="56"/>
        <v>0.14230028227071106</v>
      </c>
      <c r="D1206">
        <v>115013</v>
      </c>
      <c r="E1206" t="s">
        <v>1625</v>
      </c>
      <c r="H1206" s="1">
        <v>24</v>
      </c>
      <c r="I1206" s="1">
        <v>669</v>
      </c>
      <c r="L1206" s="11">
        <f t="shared" si="57"/>
        <v>24</v>
      </c>
      <c r="M1206" s="9">
        <f t="shared" si="58"/>
        <v>3.5874439461883408E-2</v>
      </c>
    </row>
    <row r="1207" spans="1:13" ht="14.5" x14ac:dyDescent="0.35">
      <c r="A1207">
        <v>145175</v>
      </c>
      <c r="B1207" t="s">
        <v>1605</v>
      </c>
      <c r="C1207" s="9">
        <f t="shared" si="56"/>
        <v>0.14230028227071106</v>
      </c>
      <c r="D1207">
        <v>115006</v>
      </c>
      <c r="E1207" t="s">
        <v>1626</v>
      </c>
      <c r="H1207" s="1">
        <v>50</v>
      </c>
      <c r="I1207" s="1">
        <v>715</v>
      </c>
      <c r="L1207" s="11">
        <f t="shared" si="57"/>
        <v>50</v>
      </c>
      <c r="M1207" s="9">
        <f t="shared" si="58"/>
        <v>6.9930069930069935E-2</v>
      </c>
    </row>
    <row r="1208" spans="1:13" ht="14.5" x14ac:dyDescent="0.35">
      <c r="A1208">
        <v>145175</v>
      </c>
      <c r="B1208" t="s">
        <v>1605</v>
      </c>
      <c r="C1208" s="9">
        <f t="shared" si="56"/>
        <v>0.14230028227071106</v>
      </c>
      <c r="D1208">
        <v>114700</v>
      </c>
      <c r="E1208" t="s">
        <v>1627</v>
      </c>
      <c r="H1208" s="1">
        <v>169</v>
      </c>
      <c r="I1208" s="1">
        <v>721</v>
      </c>
      <c r="L1208" s="11">
        <f t="shared" si="57"/>
        <v>169</v>
      </c>
      <c r="M1208" s="9">
        <f t="shared" si="58"/>
        <v>0.23439667128987518</v>
      </c>
    </row>
    <row r="1209" spans="1:13" ht="14.5" x14ac:dyDescent="0.35">
      <c r="A1209">
        <v>145175</v>
      </c>
      <c r="B1209" t="s">
        <v>1605</v>
      </c>
      <c r="C1209" s="9">
        <f t="shared" si="56"/>
        <v>0.14230028227071106</v>
      </c>
      <c r="D1209">
        <v>114723</v>
      </c>
      <c r="E1209" t="s">
        <v>1628</v>
      </c>
      <c r="H1209" s="1">
        <v>24</v>
      </c>
      <c r="I1209" s="1">
        <v>779</v>
      </c>
      <c r="L1209" s="11">
        <f t="shared" si="57"/>
        <v>24</v>
      </c>
      <c r="M1209" s="9">
        <f t="shared" si="58"/>
        <v>3.0808729139922979E-2</v>
      </c>
    </row>
    <row r="1210" spans="1:13" ht="14.5" x14ac:dyDescent="0.35">
      <c r="A1210">
        <v>145175</v>
      </c>
      <c r="B1210" t="s">
        <v>1605</v>
      </c>
      <c r="C1210" s="9">
        <f t="shared" si="56"/>
        <v>0.14230028227071106</v>
      </c>
      <c r="D1210">
        <v>115010</v>
      </c>
      <c r="E1210" t="s">
        <v>1629</v>
      </c>
      <c r="H1210" s="1">
        <v>106</v>
      </c>
      <c r="I1210" s="1">
        <v>824</v>
      </c>
      <c r="L1210" s="11">
        <f t="shared" si="57"/>
        <v>106</v>
      </c>
      <c r="M1210" s="9">
        <f t="shared" si="58"/>
        <v>0.12864077669902912</v>
      </c>
    </row>
    <row r="1211" spans="1:13" ht="14.5" x14ac:dyDescent="0.35">
      <c r="A1211">
        <v>145175</v>
      </c>
      <c r="B1211" t="s">
        <v>1605</v>
      </c>
      <c r="C1211" s="9">
        <f t="shared" si="56"/>
        <v>0.14230028227071106</v>
      </c>
      <c r="D1211">
        <v>114710</v>
      </c>
      <c r="E1211" t="s">
        <v>1630</v>
      </c>
      <c r="H1211" s="1">
        <v>142</v>
      </c>
      <c r="I1211" s="1">
        <v>876</v>
      </c>
      <c r="L1211" s="11">
        <f t="shared" si="57"/>
        <v>142</v>
      </c>
      <c r="M1211" s="9">
        <f t="shared" si="58"/>
        <v>0.16210045662100456</v>
      </c>
    </row>
    <row r="1212" spans="1:13" ht="14.5" x14ac:dyDescent="0.35">
      <c r="A1212">
        <v>145175</v>
      </c>
      <c r="B1212" t="s">
        <v>1605</v>
      </c>
      <c r="C1212" s="9">
        <f t="shared" si="56"/>
        <v>0.14230028227071106</v>
      </c>
      <c r="D1212">
        <v>114746</v>
      </c>
      <c r="E1212" t="s">
        <v>1631</v>
      </c>
      <c r="H1212" s="1">
        <v>171</v>
      </c>
      <c r="I1212" s="1">
        <v>900</v>
      </c>
      <c r="L1212" s="11">
        <f t="shared" si="57"/>
        <v>171</v>
      </c>
      <c r="M1212" s="9">
        <f t="shared" si="58"/>
        <v>0.19</v>
      </c>
    </row>
    <row r="1213" spans="1:13" ht="14.5" x14ac:dyDescent="0.35">
      <c r="A1213">
        <v>145175</v>
      </c>
      <c r="B1213" t="s">
        <v>1605</v>
      </c>
      <c r="C1213" s="9">
        <f t="shared" si="56"/>
        <v>0.14230028227071106</v>
      </c>
      <c r="D1213">
        <v>114741</v>
      </c>
      <c r="E1213" t="s">
        <v>1632</v>
      </c>
      <c r="H1213" s="1">
        <v>116</v>
      </c>
      <c r="I1213" s="1">
        <v>968</v>
      </c>
      <c r="L1213" s="11">
        <f t="shared" si="57"/>
        <v>116</v>
      </c>
      <c r="M1213" s="9">
        <f t="shared" si="58"/>
        <v>0.11983471074380166</v>
      </c>
    </row>
    <row r="1214" spans="1:13" ht="14.5" x14ac:dyDescent="0.35">
      <c r="A1214">
        <v>145175</v>
      </c>
      <c r="B1214" t="s">
        <v>1605</v>
      </c>
      <c r="C1214" s="9">
        <f t="shared" si="56"/>
        <v>0.14230028227071106</v>
      </c>
      <c r="D1214">
        <v>114742</v>
      </c>
      <c r="E1214" t="s">
        <v>1633</v>
      </c>
      <c r="H1214" s="1">
        <v>170</v>
      </c>
      <c r="I1214" s="1">
        <v>1149</v>
      </c>
      <c r="L1214" s="11">
        <f t="shared" si="57"/>
        <v>170</v>
      </c>
      <c r="M1214" s="9">
        <f t="shared" si="58"/>
        <v>0.14795474325500435</v>
      </c>
    </row>
    <row r="1215" spans="1:13" ht="14.5" x14ac:dyDescent="0.35">
      <c r="A1215">
        <v>145175</v>
      </c>
      <c r="B1215" t="s">
        <v>1605</v>
      </c>
      <c r="C1215" s="9">
        <f t="shared" si="56"/>
        <v>0.14230028227071106</v>
      </c>
      <c r="D1215">
        <v>114714</v>
      </c>
      <c r="E1215" t="s">
        <v>1634</v>
      </c>
      <c r="H1215" s="1">
        <v>263</v>
      </c>
      <c r="I1215" s="1">
        <v>1563</v>
      </c>
      <c r="L1215" s="11">
        <f t="shared" si="57"/>
        <v>263</v>
      </c>
      <c r="M1215" s="9">
        <f t="shared" si="58"/>
        <v>0.16826615483045426</v>
      </c>
    </row>
    <row r="1216" spans="1:13" ht="14.5" x14ac:dyDescent="0.35">
      <c r="A1216">
        <v>145175</v>
      </c>
      <c r="B1216" t="s">
        <v>1605</v>
      </c>
      <c r="C1216" s="9">
        <f t="shared" si="56"/>
        <v>0.14230028227071106</v>
      </c>
      <c r="D1216">
        <v>17029242</v>
      </c>
      <c r="E1216" t="s">
        <v>1635</v>
      </c>
      <c r="H1216" s="1">
        <v>222</v>
      </c>
      <c r="I1216" s="1">
        <v>1678</v>
      </c>
      <c r="L1216" s="11">
        <f t="shared" si="57"/>
        <v>222</v>
      </c>
      <c r="M1216" s="9">
        <f t="shared" si="58"/>
        <v>0.13230035756853398</v>
      </c>
    </row>
    <row r="1217" spans="1:13" ht="14.5" x14ac:dyDescent="0.35">
      <c r="A1217">
        <v>145175</v>
      </c>
      <c r="B1217" t="s">
        <v>1605</v>
      </c>
      <c r="C1217" s="9">
        <f t="shared" si="56"/>
        <v>0.14230028227071106</v>
      </c>
      <c r="D1217">
        <v>115014</v>
      </c>
      <c r="E1217" t="s">
        <v>1636</v>
      </c>
      <c r="H1217" s="1">
        <v>167</v>
      </c>
      <c r="I1217" s="1">
        <v>1678</v>
      </c>
      <c r="L1217" s="11">
        <f t="shared" si="57"/>
        <v>167</v>
      </c>
      <c r="M1217" s="9">
        <f t="shared" si="58"/>
        <v>9.9523241954707992E-2</v>
      </c>
    </row>
    <row r="1218" spans="1:13" ht="14.5" x14ac:dyDescent="0.35">
      <c r="A1218">
        <v>145175</v>
      </c>
      <c r="B1218" t="s">
        <v>1605</v>
      </c>
      <c r="C1218" s="9">
        <f t="shared" ref="C1218:C1281" si="59">SUMIF($B$2:$B$2999,B1218,$L$2:$L$2999)/(SUMIF($B$2:$B$2999,B1218,$I$2:$I$2999))</f>
        <v>0.14230028227071106</v>
      </c>
      <c r="D1218">
        <v>114708</v>
      </c>
      <c r="E1218" t="s">
        <v>1637</v>
      </c>
      <c r="H1218" s="1">
        <v>340</v>
      </c>
      <c r="I1218" s="1">
        <v>1815</v>
      </c>
      <c r="L1218" s="11">
        <f t="shared" si="57"/>
        <v>340</v>
      </c>
      <c r="M1218" s="9">
        <f t="shared" si="58"/>
        <v>0.18732782369146006</v>
      </c>
    </row>
    <row r="1219" spans="1:13" ht="14.5" x14ac:dyDescent="0.35">
      <c r="A1219">
        <v>145238</v>
      </c>
      <c r="B1219" t="s">
        <v>1638</v>
      </c>
      <c r="C1219" s="9">
        <f t="shared" si="59"/>
        <v>0.39846207619713386</v>
      </c>
      <c r="D1219">
        <v>115565</v>
      </c>
      <c r="E1219" t="s">
        <v>1639</v>
      </c>
      <c r="H1219" s="1">
        <v>146</v>
      </c>
      <c r="I1219" s="1">
        <v>364</v>
      </c>
      <c r="L1219" s="11">
        <f t="shared" si="57"/>
        <v>146</v>
      </c>
      <c r="M1219" s="9">
        <f t="shared" si="58"/>
        <v>0.40109890109890112</v>
      </c>
    </row>
    <row r="1220" spans="1:13" ht="14.5" x14ac:dyDescent="0.35">
      <c r="A1220">
        <v>145238</v>
      </c>
      <c r="B1220" t="s">
        <v>1638</v>
      </c>
      <c r="C1220" s="9">
        <f t="shared" si="59"/>
        <v>0.39846207619713386</v>
      </c>
      <c r="D1220">
        <v>115567</v>
      </c>
      <c r="E1220" t="s">
        <v>1640</v>
      </c>
      <c r="H1220" s="1">
        <v>173</v>
      </c>
      <c r="I1220" s="1">
        <v>398</v>
      </c>
      <c r="L1220" s="11">
        <f t="shared" si="57"/>
        <v>173</v>
      </c>
      <c r="M1220" s="9">
        <f t="shared" si="58"/>
        <v>0.43467336683417085</v>
      </c>
    </row>
    <row r="1221" spans="1:13" ht="14.5" x14ac:dyDescent="0.35">
      <c r="A1221">
        <v>145238</v>
      </c>
      <c r="B1221" t="s">
        <v>1638</v>
      </c>
      <c r="C1221" s="9">
        <f t="shared" si="59"/>
        <v>0.39846207619713386</v>
      </c>
      <c r="D1221">
        <v>115566</v>
      </c>
      <c r="E1221" t="s">
        <v>961</v>
      </c>
      <c r="H1221" s="1">
        <v>229</v>
      </c>
      <c r="I1221" s="1">
        <v>422</v>
      </c>
      <c r="L1221" s="11">
        <f t="shared" si="57"/>
        <v>229</v>
      </c>
      <c r="M1221" s="9">
        <f t="shared" si="58"/>
        <v>0.54265402843601895</v>
      </c>
    </row>
    <row r="1222" spans="1:13" ht="14.5" x14ac:dyDescent="0.35">
      <c r="A1222">
        <v>145238</v>
      </c>
      <c r="B1222" t="s">
        <v>1638</v>
      </c>
      <c r="C1222" s="9">
        <f t="shared" si="59"/>
        <v>0.39846207619713386</v>
      </c>
      <c r="D1222">
        <v>115577</v>
      </c>
      <c r="E1222" t="s">
        <v>1641</v>
      </c>
      <c r="H1222" s="1">
        <v>245</v>
      </c>
      <c r="I1222" s="1">
        <v>440</v>
      </c>
      <c r="L1222" s="11">
        <f t="shared" si="57"/>
        <v>245</v>
      </c>
      <c r="M1222" s="9">
        <f t="shared" si="58"/>
        <v>0.55681818181818177</v>
      </c>
    </row>
    <row r="1223" spans="1:13" ht="14.5" x14ac:dyDescent="0.35">
      <c r="A1223">
        <v>145238</v>
      </c>
      <c r="B1223" t="s">
        <v>1638</v>
      </c>
      <c r="C1223" s="9">
        <f t="shared" si="59"/>
        <v>0.39846207619713386</v>
      </c>
      <c r="D1223">
        <v>115576</v>
      </c>
      <c r="E1223" t="s">
        <v>1275</v>
      </c>
      <c r="H1223" s="1">
        <v>121</v>
      </c>
      <c r="I1223" s="1">
        <v>450</v>
      </c>
      <c r="L1223" s="11">
        <f t="shared" si="57"/>
        <v>121</v>
      </c>
      <c r="M1223" s="9">
        <f t="shared" si="58"/>
        <v>0.2688888888888889</v>
      </c>
    </row>
    <row r="1224" spans="1:13" ht="14.5" x14ac:dyDescent="0.35">
      <c r="A1224">
        <v>145238</v>
      </c>
      <c r="B1224" t="s">
        <v>1638</v>
      </c>
      <c r="C1224" s="9">
        <f t="shared" si="59"/>
        <v>0.39846207619713386</v>
      </c>
      <c r="D1224">
        <v>115571</v>
      </c>
      <c r="E1224" t="s">
        <v>1642</v>
      </c>
      <c r="H1224" s="1">
        <v>194</v>
      </c>
      <c r="I1224" s="1">
        <v>578</v>
      </c>
      <c r="L1224" s="11">
        <f t="shared" si="57"/>
        <v>194</v>
      </c>
      <c r="M1224" s="9">
        <f t="shared" si="58"/>
        <v>0.33564013840830448</v>
      </c>
    </row>
    <row r="1225" spans="1:13" ht="14.5" x14ac:dyDescent="0.35">
      <c r="A1225">
        <v>145238</v>
      </c>
      <c r="B1225" t="s">
        <v>1638</v>
      </c>
      <c r="C1225" s="9">
        <f t="shared" si="59"/>
        <v>0.39846207619713386</v>
      </c>
      <c r="D1225">
        <v>115568</v>
      </c>
      <c r="E1225" t="s">
        <v>1643</v>
      </c>
      <c r="H1225" s="1">
        <v>320</v>
      </c>
      <c r="I1225" s="1">
        <v>758</v>
      </c>
      <c r="L1225" s="11">
        <f t="shared" si="57"/>
        <v>320</v>
      </c>
      <c r="M1225" s="9">
        <f t="shared" si="58"/>
        <v>0.42216358839050133</v>
      </c>
    </row>
    <row r="1226" spans="1:13" ht="14.5" x14ac:dyDescent="0.35">
      <c r="A1226">
        <v>145238</v>
      </c>
      <c r="B1226" t="s">
        <v>1638</v>
      </c>
      <c r="C1226" s="9">
        <f t="shared" si="59"/>
        <v>0.39846207619713386</v>
      </c>
      <c r="D1226">
        <v>115572</v>
      </c>
      <c r="E1226" t="s">
        <v>1644</v>
      </c>
      <c r="H1226" s="1">
        <v>293</v>
      </c>
      <c r="I1226" s="1">
        <v>771</v>
      </c>
      <c r="L1226" s="11">
        <f t="shared" si="57"/>
        <v>293</v>
      </c>
      <c r="M1226" s="9">
        <f t="shared" si="58"/>
        <v>0.38002594033722437</v>
      </c>
    </row>
    <row r="1227" spans="1:13" ht="14.5" x14ac:dyDescent="0.35">
      <c r="A1227">
        <v>145238</v>
      </c>
      <c r="B1227" t="s">
        <v>1638</v>
      </c>
      <c r="C1227" s="9">
        <f t="shared" si="59"/>
        <v>0.39846207619713386</v>
      </c>
      <c r="D1227">
        <v>115573</v>
      </c>
      <c r="E1227" t="s">
        <v>1645</v>
      </c>
      <c r="H1227" s="1">
        <v>559</v>
      </c>
      <c r="I1227" s="1">
        <v>1541</v>
      </c>
      <c r="L1227" s="11">
        <f t="shared" si="57"/>
        <v>559</v>
      </c>
      <c r="M1227" s="9">
        <f t="shared" si="58"/>
        <v>0.36275146009085008</v>
      </c>
    </row>
    <row r="1228" spans="1:13" ht="14.5" x14ac:dyDescent="0.35">
      <c r="A1228">
        <v>145486</v>
      </c>
      <c r="B1228" t="s">
        <v>1646</v>
      </c>
      <c r="C1228" s="9">
        <f t="shared" si="59"/>
        <v>0.43827160493827161</v>
      </c>
      <c r="D1228">
        <v>116794</v>
      </c>
      <c r="E1228" t="s">
        <v>1647</v>
      </c>
      <c r="H1228" s="12">
        <v>31</v>
      </c>
      <c r="I1228" s="12">
        <v>75</v>
      </c>
      <c r="L1228" s="11">
        <f t="shared" si="57"/>
        <v>31</v>
      </c>
      <c r="M1228" s="9">
        <f t="shared" si="58"/>
        <v>0.41333333333333333</v>
      </c>
    </row>
    <row r="1229" spans="1:13" ht="14.5" x14ac:dyDescent="0.35">
      <c r="A1229">
        <v>145486</v>
      </c>
      <c r="B1229" t="s">
        <v>1646</v>
      </c>
      <c r="C1229" s="9">
        <f t="shared" si="59"/>
        <v>0.43827160493827161</v>
      </c>
      <c r="D1229">
        <v>116793</v>
      </c>
      <c r="E1229" t="s">
        <v>1648</v>
      </c>
      <c r="H1229" s="12">
        <v>40</v>
      </c>
      <c r="I1229" s="12">
        <v>87</v>
      </c>
      <c r="L1229" s="11">
        <f t="shared" si="57"/>
        <v>40</v>
      </c>
      <c r="M1229" s="9">
        <f t="shared" si="58"/>
        <v>0.45977011494252873</v>
      </c>
    </row>
    <row r="1230" spans="1:13" ht="14.5" x14ac:dyDescent="0.35">
      <c r="A1230">
        <v>145316</v>
      </c>
      <c r="B1230" t="s">
        <v>1649</v>
      </c>
      <c r="C1230" s="9">
        <f t="shared" si="59"/>
        <v>0.82631578947368423</v>
      </c>
      <c r="D1230">
        <v>116159</v>
      </c>
      <c r="E1230" t="s">
        <v>1650</v>
      </c>
      <c r="H1230" s="1">
        <v>120</v>
      </c>
      <c r="I1230" s="1">
        <v>163</v>
      </c>
      <c r="L1230" s="11">
        <f t="shared" si="57"/>
        <v>120</v>
      </c>
      <c r="M1230" s="9">
        <f t="shared" si="58"/>
        <v>0.73619631901840488</v>
      </c>
    </row>
    <row r="1231" spans="1:13" ht="14.5" x14ac:dyDescent="0.35">
      <c r="A1231">
        <v>145316</v>
      </c>
      <c r="B1231" t="s">
        <v>1649</v>
      </c>
      <c r="C1231" s="9">
        <f t="shared" si="59"/>
        <v>0.82631578947368423</v>
      </c>
      <c r="D1231">
        <v>116158</v>
      </c>
      <c r="E1231" t="s">
        <v>1651</v>
      </c>
      <c r="H1231" s="1">
        <v>194</v>
      </c>
      <c r="I1231" s="1">
        <v>217</v>
      </c>
      <c r="L1231" s="11">
        <f t="shared" si="57"/>
        <v>194</v>
      </c>
      <c r="M1231" s="9">
        <f t="shared" si="58"/>
        <v>0.89400921658986177</v>
      </c>
    </row>
    <row r="1232" spans="1:13" ht="14.5" x14ac:dyDescent="0.35">
      <c r="A1232">
        <v>145356</v>
      </c>
      <c r="B1232" t="s">
        <v>1652</v>
      </c>
      <c r="C1232" s="9">
        <f t="shared" si="59"/>
        <v>0.53449862005519777</v>
      </c>
      <c r="D1232">
        <v>16046223</v>
      </c>
      <c r="E1232" t="s">
        <v>1653</v>
      </c>
      <c r="H1232" s="1">
        <v>0</v>
      </c>
      <c r="I1232" s="1">
        <v>0</v>
      </c>
      <c r="L1232" s="11">
        <f t="shared" si="57"/>
        <v>0</v>
      </c>
      <c r="M1232" s="9">
        <f t="shared" si="58"/>
        <v>0</v>
      </c>
    </row>
    <row r="1233" spans="1:13" ht="14.5" x14ac:dyDescent="0.35">
      <c r="A1233">
        <v>145356</v>
      </c>
      <c r="B1233" t="s">
        <v>1652</v>
      </c>
      <c r="C1233" s="9">
        <f t="shared" si="59"/>
        <v>0.53449862005519777</v>
      </c>
      <c r="D1233">
        <v>17013003</v>
      </c>
      <c r="E1233" t="s">
        <v>1654</v>
      </c>
      <c r="H1233" s="1">
        <v>52</v>
      </c>
      <c r="I1233" s="1">
        <v>94</v>
      </c>
      <c r="L1233" s="11">
        <f t="shared" si="57"/>
        <v>52</v>
      </c>
      <c r="M1233" s="9">
        <f t="shared" si="58"/>
        <v>0.55319148936170215</v>
      </c>
    </row>
    <row r="1234" spans="1:13" ht="14.5" x14ac:dyDescent="0.35">
      <c r="A1234">
        <v>145356</v>
      </c>
      <c r="B1234" t="s">
        <v>1652</v>
      </c>
      <c r="C1234" s="9">
        <f t="shared" si="59"/>
        <v>0.53449862005519777</v>
      </c>
      <c r="D1234">
        <v>116318</v>
      </c>
      <c r="E1234" t="s">
        <v>1655</v>
      </c>
      <c r="H1234" s="1">
        <v>118</v>
      </c>
      <c r="I1234" s="1">
        <v>189</v>
      </c>
      <c r="L1234" s="11">
        <f t="shared" si="57"/>
        <v>118</v>
      </c>
      <c r="M1234" s="9">
        <f t="shared" si="58"/>
        <v>0.6243386243386243</v>
      </c>
    </row>
    <row r="1235" spans="1:13" ht="14.5" x14ac:dyDescent="0.35">
      <c r="A1235">
        <v>145356</v>
      </c>
      <c r="B1235" t="s">
        <v>1652</v>
      </c>
      <c r="C1235" s="9">
        <f t="shared" si="59"/>
        <v>0.53449862005519777</v>
      </c>
      <c r="D1235">
        <v>116271</v>
      </c>
      <c r="E1235" t="s">
        <v>1656</v>
      </c>
      <c r="H1235" s="1">
        <v>130</v>
      </c>
      <c r="I1235" s="1">
        <v>249</v>
      </c>
      <c r="L1235" s="11">
        <f t="shared" si="57"/>
        <v>130</v>
      </c>
      <c r="M1235" s="9">
        <f t="shared" si="58"/>
        <v>0.52208835341365467</v>
      </c>
    </row>
    <row r="1236" spans="1:13" ht="14.5" x14ac:dyDescent="0.35">
      <c r="A1236">
        <v>145356</v>
      </c>
      <c r="B1236" t="s">
        <v>1652</v>
      </c>
      <c r="C1236" s="9">
        <f t="shared" si="59"/>
        <v>0.53449862005519777</v>
      </c>
      <c r="D1236">
        <v>116293</v>
      </c>
      <c r="E1236" t="s">
        <v>1657</v>
      </c>
      <c r="H1236" s="1">
        <v>145</v>
      </c>
      <c r="I1236" s="1">
        <v>250</v>
      </c>
      <c r="L1236" s="11">
        <f t="shared" si="57"/>
        <v>145</v>
      </c>
      <c r="M1236" s="9">
        <f t="shared" si="58"/>
        <v>0.57999999999999996</v>
      </c>
    </row>
    <row r="1237" spans="1:13" ht="14.5" x14ac:dyDescent="0.35">
      <c r="A1237">
        <v>145356</v>
      </c>
      <c r="B1237" t="s">
        <v>1652</v>
      </c>
      <c r="C1237" s="9">
        <f t="shared" si="59"/>
        <v>0.53449862005519777</v>
      </c>
      <c r="D1237">
        <v>116270</v>
      </c>
      <c r="E1237" t="s">
        <v>1658</v>
      </c>
      <c r="H1237" s="1">
        <v>136</v>
      </c>
      <c r="I1237" s="1">
        <v>305</v>
      </c>
      <c r="L1237" s="11">
        <f t="shared" si="57"/>
        <v>136</v>
      </c>
      <c r="M1237" s="9">
        <f t="shared" si="58"/>
        <v>0.4459016393442623</v>
      </c>
    </row>
    <row r="1238" spans="1:13" ht="14.5" x14ac:dyDescent="0.35">
      <c r="A1238">
        <v>145334</v>
      </c>
      <c r="B1238" t="s">
        <v>1659</v>
      </c>
      <c r="C1238" s="9">
        <f t="shared" si="59"/>
        <v>1</v>
      </c>
      <c r="D1238">
        <v>116211</v>
      </c>
      <c r="E1238" t="s">
        <v>1660</v>
      </c>
      <c r="H1238" s="1">
        <v>253</v>
      </c>
      <c r="I1238" s="1">
        <v>253</v>
      </c>
      <c r="L1238" s="11">
        <f t="shared" si="57"/>
        <v>253</v>
      </c>
      <c r="M1238" s="9">
        <f t="shared" si="58"/>
        <v>1</v>
      </c>
    </row>
    <row r="1239" spans="1:13" ht="14.5" x14ac:dyDescent="0.35">
      <c r="A1239">
        <v>145334</v>
      </c>
      <c r="B1239" t="s">
        <v>1659</v>
      </c>
      <c r="C1239" s="9">
        <f t="shared" si="59"/>
        <v>1</v>
      </c>
      <c r="D1239">
        <v>116210</v>
      </c>
      <c r="E1239" t="s">
        <v>1661</v>
      </c>
      <c r="H1239" s="1">
        <v>284</v>
      </c>
      <c r="I1239" s="1">
        <v>284</v>
      </c>
      <c r="L1239" s="11">
        <f t="shared" si="57"/>
        <v>284</v>
      </c>
      <c r="M1239" s="9">
        <f t="shared" si="58"/>
        <v>1</v>
      </c>
    </row>
    <row r="1240" spans="1:13" ht="14.5" x14ac:dyDescent="0.35">
      <c r="A1240">
        <v>145488</v>
      </c>
      <c r="B1240" t="s">
        <v>1662</v>
      </c>
      <c r="C1240" s="9">
        <f t="shared" si="59"/>
        <v>0.53333333333333333</v>
      </c>
      <c r="D1240">
        <v>116795</v>
      </c>
      <c r="E1240" t="s">
        <v>1663</v>
      </c>
      <c r="H1240" s="1">
        <v>61</v>
      </c>
      <c r="I1240" s="1">
        <v>113</v>
      </c>
      <c r="L1240" s="11">
        <f t="shared" si="57"/>
        <v>61</v>
      </c>
      <c r="M1240" s="9">
        <f t="shared" si="58"/>
        <v>0.53982300884955747</v>
      </c>
    </row>
    <row r="1241" spans="1:13" ht="14.5" x14ac:dyDescent="0.35">
      <c r="A1241">
        <v>145488</v>
      </c>
      <c r="B1241" t="s">
        <v>1662</v>
      </c>
      <c r="C1241" s="9">
        <f t="shared" si="59"/>
        <v>0.53333333333333333</v>
      </c>
      <c r="D1241">
        <v>116796</v>
      </c>
      <c r="E1241" t="s">
        <v>1664</v>
      </c>
      <c r="H1241" s="1">
        <v>67</v>
      </c>
      <c r="I1241" s="1">
        <v>127</v>
      </c>
      <c r="L1241" s="11">
        <f t="shared" si="57"/>
        <v>67</v>
      </c>
      <c r="M1241" s="9">
        <f t="shared" si="58"/>
        <v>0.52755905511811019</v>
      </c>
    </row>
    <row r="1242" spans="1:13" ht="14.5" x14ac:dyDescent="0.35">
      <c r="A1242">
        <v>145394</v>
      </c>
      <c r="B1242" t="s">
        <v>1665</v>
      </c>
      <c r="C1242" s="9">
        <f t="shared" si="59"/>
        <v>0.731006160164271</v>
      </c>
      <c r="D1242">
        <v>16081334</v>
      </c>
      <c r="E1242" t="s">
        <v>1666</v>
      </c>
      <c r="H1242" s="1">
        <v>0</v>
      </c>
      <c r="I1242" s="1">
        <v>0</v>
      </c>
      <c r="L1242" s="11">
        <f t="shared" si="57"/>
        <v>0</v>
      </c>
      <c r="M1242" s="9">
        <f t="shared" si="58"/>
        <v>0</v>
      </c>
    </row>
    <row r="1243" spans="1:13" ht="14.5" x14ac:dyDescent="0.35">
      <c r="A1243">
        <v>145394</v>
      </c>
      <c r="B1243" t="s">
        <v>1665</v>
      </c>
      <c r="C1243" s="9">
        <f t="shared" si="59"/>
        <v>0.731006160164271</v>
      </c>
      <c r="D1243">
        <v>16049634</v>
      </c>
      <c r="E1243" t="s">
        <v>1667</v>
      </c>
      <c r="H1243" s="1">
        <v>17</v>
      </c>
      <c r="I1243" s="1">
        <v>17</v>
      </c>
      <c r="L1243" s="11">
        <f t="shared" si="57"/>
        <v>17</v>
      </c>
      <c r="M1243" s="9">
        <f t="shared" si="58"/>
        <v>1</v>
      </c>
    </row>
    <row r="1244" spans="1:13" ht="14.5" x14ac:dyDescent="0.35">
      <c r="A1244">
        <v>145394</v>
      </c>
      <c r="B1244" t="s">
        <v>1665</v>
      </c>
      <c r="C1244" s="9">
        <f t="shared" si="59"/>
        <v>0.731006160164271</v>
      </c>
      <c r="D1244">
        <v>116503</v>
      </c>
      <c r="E1244" t="s">
        <v>1668</v>
      </c>
      <c r="H1244" s="1">
        <v>339</v>
      </c>
      <c r="I1244" s="1">
        <v>392</v>
      </c>
      <c r="L1244" s="11">
        <f t="shared" si="57"/>
        <v>339</v>
      </c>
      <c r="M1244" s="9">
        <f t="shared" si="58"/>
        <v>0.86479591836734693</v>
      </c>
    </row>
    <row r="1245" spans="1:13" ht="14.5" x14ac:dyDescent="0.35">
      <c r="A1245">
        <v>145394</v>
      </c>
      <c r="B1245" t="s">
        <v>1665</v>
      </c>
      <c r="C1245" s="9">
        <f t="shared" si="59"/>
        <v>0.731006160164271</v>
      </c>
      <c r="D1245">
        <v>116502</v>
      </c>
      <c r="E1245" t="s">
        <v>1669</v>
      </c>
      <c r="H1245" s="1">
        <v>356</v>
      </c>
      <c r="I1245" s="1">
        <v>565</v>
      </c>
      <c r="L1245" s="11">
        <f t="shared" si="57"/>
        <v>356</v>
      </c>
      <c r="M1245" s="9">
        <f t="shared" si="58"/>
        <v>0.63008849557522129</v>
      </c>
    </row>
    <row r="1246" spans="1:13" ht="14.5" x14ac:dyDescent="0.35">
      <c r="A1246">
        <v>145286</v>
      </c>
      <c r="B1246" t="s">
        <v>1670</v>
      </c>
      <c r="C1246" s="9">
        <f t="shared" si="59"/>
        <v>0.30973360655737703</v>
      </c>
      <c r="D1246">
        <v>223140</v>
      </c>
      <c r="E1246" t="s">
        <v>1671</v>
      </c>
      <c r="H1246" s="1">
        <v>59</v>
      </c>
      <c r="I1246" s="1">
        <v>177</v>
      </c>
      <c r="L1246" s="11">
        <f t="shared" si="57"/>
        <v>59</v>
      </c>
      <c r="M1246" s="9">
        <f t="shared" si="58"/>
        <v>0.33333333333333331</v>
      </c>
    </row>
    <row r="1247" spans="1:13" ht="14.5" x14ac:dyDescent="0.35">
      <c r="A1247">
        <v>145286</v>
      </c>
      <c r="B1247" t="s">
        <v>1670</v>
      </c>
      <c r="C1247" s="9">
        <f t="shared" si="59"/>
        <v>0.30973360655737703</v>
      </c>
      <c r="D1247">
        <v>116066</v>
      </c>
      <c r="E1247" t="s">
        <v>1672</v>
      </c>
      <c r="H1247" s="1">
        <v>31</v>
      </c>
      <c r="I1247" s="1">
        <v>189</v>
      </c>
      <c r="L1247" s="11">
        <f t="shared" si="57"/>
        <v>31</v>
      </c>
      <c r="M1247" s="9">
        <f t="shared" si="58"/>
        <v>0.16402116402116401</v>
      </c>
    </row>
    <row r="1248" spans="1:13" ht="14.5" x14ac:dyDescent="0.35">
      <c r="A1248">
        <v>145286</v>
      </c>
      <c r="B1248" t="s">
        <v>1670</v>
      </c>
      <c r="C1248" s="9">
        <f t="shared" si="59"/>
        <v>0.30973360655737703</v>
      </c>
      <c r="D1248">
        <v>116023</v>
      </c>
      <c r="E1248" t="s">
        <v>892</v>
      </c>
      <c r="H1248" s="1">
        <v>67</v>
      </c>
      <c r="I1248" s="1">
        <v>208</v>
      </c>
      <c r="L1248" s="11">
        <f t="shared" si="57"/>
        <v>67</v>
      </c>
      <c r="M1248" s="9">
        <f t="shared" si="58"/>
        <v>0.32211538461538464</v>
      </c>
    </row>
    <row r="1249" spans="1:13" ht="14.5" x14ac:dyDescent="0.35">
      <c r="A1249">
        <v>145286</v>
      </c>
      <c r="B1249" t="s">
        <v>1670</v>
      </c>
      <c r="C1249" s="9">
        <f t="shared" si="59"/>
        <v>0.30973360655737703</v>
      </c>
      <c r="D1249">
        <v>116020</v>
      </c>
      <c r="E1249" t="s">
        <v>854</v>
      </c>
      <c r="H1249" s="1">
        <v>65</v>
      </c>
      <c r="I1249" s="1">
        <v>248</v>
      </c>
      <c r="L1249" s="11">
        <f t="shared" si="57"/>
        <v>65</v>
      </c>
      <c r="M1249" s="9">
        <f t="shared" si="58"/>
        <v>0.26209677419354838</v>
      </c>
    </row>
    <row r="1250" spans="1:13" ht="14.5" x14ac:dyDescent="0.35">
      <c r="A1250">
        <v>145286</v>
      </c>
      <c r="B1250" t="s">
        <v>1670</v>
      </c>
      <c r="C1250" s="9">
        <f t="shared" si="59"/>
        <v>0.30973360655737703</v>
      </c>
      <c r="D1250">
        <v>116030</v>
      </c>
      <c r="E1250" t="s">
        <v>1673</v>
      </c>
      <c r="H1250" s="1">
        <v>70</v>
      </c>
      <c r="I1250" s="1">
        <v>267</v>
      </c>
      <c r="L1250" s="11">
        <f t="shared" si="57"/>
        <v>70</v>
      </c>
      <c r="M1250" s="9">
        <f t="shared" si="58"/>
        <v>0.26217228464419473</v>
      </c>
    </row>
    <row r="1251" spans="1:13" ht="14.5" x14ac:dyDescent="0.35">
      <c r="A1251">
        <v>145286</v>
      </c>
      <c r="B1251" t="s">
        <v>1670</v>
      </c>
      <c r="C1251" s="9">
        <f t="shared" si="59"/>
        <v>0.30973360655737703</v>
      </c>
      <c r="D1251">
        <v>116040</v>
      </c>
      <c r="E1251" t="s">
        <v>891</v>
      </c>
      <c r="H1251" s="1">
        <v>209</v>
      </c>
      <c r="I1251" s="1">
        <v>287</v>
      </c>
      <c r="L1251" s="11">
        <f t="shared" si="57"/>
        <v>209</v>
      </c>
      <c r="M1251" s="9">
        <f t="shared" si="58"/>
        <v>0.72822299651567945</v>
      </c>
    </row>
    <row r="1252" spans="1:13" ht="14.5" x14ac:dyDescent="0.35">
      <c r="A1252">
        <v>145286</v>
      </c>
      <c r="B1252" t="s">
        <v>1670</v>
      </c>
      <c r="C1252" s="9">
        <f t="shared" si="59"/>
        <v>0.30973360655737703</v>
      </c>
      <c r="D1252">
        <v>116037</v>
      </c>
      <c r="E1252" t="s">
        <v>1674</v>
      </c>
      <c r="H1252" s="1">
        <v>217</v>
      </c>
      <c r="I1252" s="1">
        <v>322</v>
      </c>
      <c r="L1252" s="11">
        <f t="shared" si="57"/>
        <v>217</v>
      </c>
      <c r="M1252" s="9">
        <f t="shared" si="58"/>
        <v>0.67391304347826086</v>
      </c>
    </row>
    <row r="1253" spans="1:13" ht="14.5" x14ac:dyDescent="0.35">
      <c r="A1253">
        <v>145286</v>
      </c>
      <c r="B1253" t="s">
        <v>1670</v>
      </c>
      <c r="C1253" s="9">
        <f t="shared" si="59"/>
        <v>0.30973360655737703</v>
      </c>
      <c r="D1253">
        <v>116064</v>
      </c>
      <c r="E1253" t="s">
        <v>469</v>
      </c>
      <c r="H1253" s="1">
        <v>123</v>
      </c>
      <c r="I1253" s="1">
        <v>367</v>
      </c>
      <c r="L1253" s="11">
        <f t="shared" si="57"/>
        <v>123</v>
      </c>
      <c r="M1253" s="9">
        <f t="shared" si="58"/>
        <v>0.33514986376021799</v>
      </c>
    </row>
    <row r="1254" spans="1:13" ht="14.5" x14ac:dyDescent="0.35">
      <c r="A1254">
        <v>145286</v>
      </c>
      <c r="B1254" t="s">
        <v>1670</v>
      </c>
      <c r="C1254" s="9">
        <f t="shared" si="59"/>
        <v>0.30973360655737703</v>
      </c>
      <c r="D1254">
        <v>116045</v>
      </c>
      <c r="E1254" t="s">
        <v>1675</v>
      </c>
      <c r="H1254" s="1">
        <v>106</v>
      </c>
      <c r="I1254" s="1">
        <v>373</v>
      </c>
      <c r="L1254" s="11">
        <f t="shared" si="57"/>
        <v>106</v>
      </c>
      <c r="M1254" s="9">
        <f t="shared" si="58"/>
        <v>0.28418230563002683</v>
      </c>
    </row>
    <row r="1255" spans="1:13" ht="14.5" x14ac:dyDescent="0.35">
      <c r="A1255">
        <v>145286</v>
      </c>
      <c r="B1255" t="s">
        <v>1670</v>
      </c>
      <c r="C1255" s="9">
        <f t="shared" si="59"/>
        <v>0.30973360655737703</v>
      </c>
      <c r="D1255">
        <v>116062</v>
      </c>
      <c r="E1255" t="s">
        <v>1676</v>
      </c>
      <c r="H1255" s="1">
        <v>121</v>
      </c>
      <c r="I1255" s="1">
        <v>375</v>
      </c>
      <c r="L1255" s="11">
        <f t="shared" si="57"/>
        <v>121</v>
      </c>
      <c r="M1255" s="9">
        <f t="shared" si="58"/>
        <v>0.32266666666666666</v>
      </c>
    </row>
    <row r="1256" spans="1:13" ht="14.5" x14ac:dyDescent="0.35">
      <c r="A1256">
        <v>145286</v>
      </c>
      <c r="B1256" t="s">
        <v>1670</v>
      </c>
      <c r="C1256" s="9">
        <f t="shared" si="59"/>
        <v>0.30973360655737703</v>
      </c>
      <c r="D1256">
        <v>116025</v>
      </c>
      <c r="E1256" t="s">
        <v>367</v>
      </c>
      <c r="H1256" s="1">
        <v>62</v>
      </c>
      <c r="I1256" s="1">
        <v>381</v>
      </c>
      <c r="L1256" s="11">
        <f t="shared" si="57"/>
        <v>62</v>
      </c>
      <c r="M1256" s="9">
        <f t="shared" si="58"/>
        <v>0.16272965879265092</v>
      </c>
    </row>
    <row r="1257" spans="1:13" ht="14.5" x14ac:dyDescent="0.35">
      <c r="A1257">
        <v>145286</v>
      </c>
      <c r="B1257" t="s">
        <v>1670</v>
      </c>
      <c r="C1257" s="9">
        <f t="shared" si="59"/>
        <v>0.30973360655737703</v>
      </c>
      <c r="D1257">
        <v>116042</v>
      </c>
      <c r="E1257" t="s">
        <v>1677</v>
      </c>
      <c r="H1257" s="1">
        <v>275</v>
      </c>
      <c r="I1257" s="1">
        <v>436</v>
      </c>
      <c r="L1257" s="11">
        <f t="shared" si="57"/>
        <v>275</v>
      </c>
      <c r="M1257" s="9">
        <f t="shared" si="58"/>
        <v>0.63073394495412849</v>
      </c>
    </row>
    <row r="1258" spans="1:13" ht="14.5" x14ac:dyDescent="0.35">
      <c r="A1258">
        <v>145286</v>
      </c>
      <c r="B1258" t="s">
        <v>1670</v>
      </c>
      <c r="C1258" s="9">
        <f t="shared" si="59"/>
        <v>0.30973360655737703</v>
      </c>
      <c r="D1258">
        <v>116038</v>
      </c>
      <c r="E1258" t="s">
        <v>1678</v>
      </c>
      <c r="H1258" s="1">
        <v>202</v>
      </c>
      <c r="I1258" s="1">
        <v>452</v>
      </c>
      <c r="L1258" s="11">
        <f t="shared" si="57"/>
        <v>202</v>
      </c>
      <c r="M1258" s="9">
        <f t="shared" si="58"/>
        <v>0.44690265486725661</v>
      </c>
    </row>
    <row r="1259" spans="1:13" ht="14.5" x14ac:dyDescent="0.35">
      <c r="A1259">
        <v>145286</v>
      </c>
      <c r="B1259" t="s">
        <v>1670</v>
      </c>
      <c r="C1259" s="9">
        <f t="shared" si="59"/>
        <v>0.30973360655737703</v>
      </c>
      <c r="D1259">
        <v>116043</v>
      </c>
      <c r="E1259" t="s">
        <v>1679</v>
      </c>
      <c r="H1259" s="1">
        <v>173</v>
      </c>
      <c r="I1259" s="1">
        <v>454</v>
      </c>
      <c r="L1259" s="11">
        <f t="shared" si="57"/>
        <v>173</v>
      </c>
      <c r="M1259" s="9">
        <f t="shared" si="58"/>
        <v>0.38105726872246698</v>
      </c>
    </row>
    <row r="1260" spans="1:13" ht="14.5" x14ac:dyDescent="0.35">
      <c r="A1260">
        <v>145286</v>
      </c>
      <c r="B1260" t="s">
        <v>1670</v>
      </c>
      <c r="C1260" s="9">
        <f t="shared" si="59"/>
        <v>0.30973360655737703</v>
      </c>
      <c r="D1260">
        <v>116027</v>
      </c>
      <c r="E1260" t="s">
        <v>495</v>
      </c>
      <c r="H1260" s="1">
        <v>69</v>
      </c>
      <c r="I1260" s="1">
        <v>464</v>
      </c>
      <c r="L1260" s="11">
        <f t="shared" si="57"/>
        <v>69</v>
      </c>
      <c r="M1260" s="9">
        <f t="shared" si="58"/>
        <v>0.14870689655172414</v>
      </c>
    </row>
    <row r="1261" spans="1:13" ht="14.5" x14ac:dyDescent="0.35">
      <c r="A1261">
        <v>145286</v>
      </c>
      <c r="B1261" t="s">
        <v>1670</v>
      </c>
      <c r="C1261" s="9">
        <f t="shared" si="59"/>
        <v>0.30973360655737703</v>
      </c>
      <c r="D1261">
        <v>16067735</v>
      </c>
      <c r="E1261" t="s">
        <v>1680</v>
      </c>
      <c r="H1261" s="1">
        <v>239</v>
      </c>
      <c r="I1261" s="1">
        <v>727</v>
      </c>
      <c r="L1261" s="11">
        <f t="shared" si="57"/>
        <v>239</v>
      </c>
      <c r="M1261" s="9">
        <f t="shared" si="58"/>
        <v>0.32874828060522698</v>
      </c>
    </row>
    <row r="1262" spans="1:13" ht="14.5" x14ac:dyDescent="0.35">
      <c r="A1262">
        <v>145286</v>
      </c>
      <c r="B1262" t="s">
        <v>1670</v>
      </c>
      <c r="C1262" s="9">
        <f t="shared" si="59"/>
        <v>0.30973360655737703</v>
      </c>
      <c r="D1262">
        <v>116026</v>
      </c>
      <c r="E1262" t="s">
        <v>1681</v>
      </c>
      <c r="H1262" s="1">
        <v>151</v>
      </c>
      <c r="I1262" s="1">
        <v>771</v>
      </c>
      <c r="L1262" s="11">
        <f t="shared" si="57"/>
        <v>151</v>
      </c>
      <c r="M1262" s="9">
        <f t="shared" si="58"/>
        <v>0.19584954604409857</v>
      </c>
    </row>
    <row r="1263" spans="1:13" ht="14.5" x14ac:dyDescent="0.35">
      <c r="A1263">
        <v>145286</v>
      </c>
      <c r="B1263" t="s">
        <v>1670</v>
      </c>
      <c r="C1263" s="9">
        <f t="shared" si="59"/>
        <v>0.30973360655737703</v>
      </c>
      <c r="D1263">
        <v>116039</v>
      </c>
      <c r="E1263" t="s">
        <v>1682</v>
      </c>
      <c r="H1263" s="1">
        <v>447</v>
      </c>
      <c r="I1263" s="1">
        <v>1385</v>
      </c>
      <c r="L1263" s="11">
        <f t="shared" si="57"/>
        <v>447</v>
      </c>
      <c r="M1263" s="9">
        <f t="shared" si="58"/>
        <v>0.32274368231046929</v>
      </c>
    </row>
    <row r="1264" spans="1:13" ht="14.5" x14ac:dyDescent="0.35">
      <c r="A1264">
        <v>145286</v>
      </c>
      <c r="B1264" t="s">
        <v>1670</v>
      </c>
      <c r="C1264" s="9">
        <f t="shared" si="59"/>
        <v>0.30973360655737703</v>
      </c>
      <c r="D1264">
        <v>116024</v>
      </c>
      <c r="E1264" t="s">
        <v>1683</v>
      </c>
      <c r="H1264" s="1">
        <v>337</v>
      </c>
      <c r="I1264" s="1">
        <v>1877</v>
      </c>
      <c r="L1264" s="11">
        <f t="shared" si="57"/>
        <v>337</v>
      </c>
      <c r="M1264" s="9">
        <f t="shared" si="58"/>
        <v>0.17954182205647309</v>
      </c>
    </row>
    <row r="1265" spans="1:13" ht="14.5" x14ac:dyDescent="0.35">
      <c r="A1265">
        <v>145395</v>
      </c>
      <c r="B1265" t="s">
        <v>1684</v>
      </c>
      <c r="C1265" s="9">
        <f t="shared" si="59"/>
        <v>0.96030729833546735</v>
      </c>
      <c r="D1265">
        <v>116505</v>
      </c>
      <c r="E1265" t="s">
        <v>1685</v>
      </c>
      <c r="H1265" s="1">
        <v>341</v>
      </c>
      <c r="I1265" s="1">
        <v>341</v>
      </c>
      <c r="L1265" s="11">
        <f t="shared" si="57"/>
        <v>341</v>
      </c>
      <c r="M1265" s="9">
        <f t="shared" si="58"/>
        <v>1</v>
      </c>
    </row>
    <row r="1266" spans="1:13" ht="14.5" x14ac:dyDescent="0.35">
      <c r="A1266">
        <v>145395</v>
      </c>
      <c r="B1266" t="s">
        <v>1684</v>
      </c>
      <c r="C1266" s="9">
        <f t="shared" si="59"/>
        <v>0.96030729833546735</v>
      </c>
      <c r="D1266">
        <v>116508</v>
      </c>
      <c r="E1266" t="s">
        <v>1686</v>
      </c>
      <c r="H1266" s="1">
        <v>359</v>
      </c>
      <c r="I1266" s="1">
        <v>359</v>
      </c>
      <c r="L1266" s="11">
        <f t="shared" si="57"/>
        <v>359</v>
      </c>
      <c r="M1266" s="9">
        <f t="shared" si="58"/>
        <v>1</v>
      </c>
    </row>
    <row r="1267" spans="1:13" ht="14.5" x14ac:dyDescent="0.35">
      <c r="A1267">
        <v>145395</v>
      </c>
      <c r="B1267" t="s">
        <v>1684</v>
      </c>
      <c r="C1267" s="9">
        <f t="shared" si="59"/>
        <v>0.96030729833546735</v>
      </c>
      <c r="D1267">
        <v>116506</v>
      </c>
      <c r="E1267" t="s">
        <v>1687</v>
      </c>
      <c r="H1267" s="1">
        <v>419</v>
      </c>
      <c r="I1267" s="1">
        <v>419</v>
      </c>
      <c r="L1267" s="11">
        <f t="shared" si="57"/>
        <v>419</v>
      </c>
      <c r="M1267" s="9">
        <f t="shared" si="58"/>
        <v>1</v>
      </c>
    </row>
    <row r="1268" spans="1:13" ht="14.5" x14ac:dyDescent="0.35">
      <c r="A1268">
        <v>145395</v>
      </c>
      <c r="B1268" t="s">
        <v>1684</v>
      </c>
      <c r="C1268" s="9">
        <f t="shared" si="59"/>
        <v>0.96030729833546735</v>
      </c>
      <c r="D1268">
        <v>116509</v>
      </c>
      <c r="E1268" t="s">
        <v>1688</v>
      </c>
      <c r="H1268" s="1">
        <v>381</v>
      </c>
      <c r="I1268" s="1">
        <v>443</v>
      </c>
      <c r="L1268" s="11">
        <f t="shared" si="57"/>
        <v>381</v>
      </c>
      <c r="M1268" s="9">
        <f t="shared" si="58"/>
        <v>0.86004514672686228</v>
      </c>
    </row>
    <row r="1269" spans="1:13" ht="14.5" x14ac:dyDescent="0.35">
      <c r="A1269">
        <v>145319</v>
      </c>
      <c r="B1269" t="s">
        <v>1689</v>
      </c>
      <c r="C1269" s="9">
        <f t="shared" si="59"/>
        <v>0.55390334572490707</v>
      </c>
      <c r="D1269">
        <v>116164</v>
      </c>
      <c r="E1269" t="s">
        <v>1690</v>
      </c>
      <c r="H1269" s="1">
        <v>96</v>
      </c>
      <c r="I1269" s="1">
        <v>175</v>
      </c>
      <c r="L1269" s="11">
        <f t="shared" ref="L1269:L1332" si="60">IF(K1269="",H1269,(MIN(I1269,(K1269*1.6*I1269))))</f>
        <v>96</v>
      </c>
      <c r="M1269" s="9">
        <f t="shared" ref="M1269:M1332" si="61">IF(L1269=0,0,(L1269/I1269))</f>
        <v>0.5485714285714286</v>
      </c>
    </row>
    <row r="1270" spans="1:13" ht="14.5" x14ac:dyDescent="0.35">
      <c r="A1270">
        <v>145319</v>
      </c>
      <c r="B1270" t="s">
        <v>1689</v>
      </c>
      <c r="C1270" s="9">
        <f t="shared" si="59"/>
        <v>0.55390334572490707</v>
      </c>
      <c r="D1270">
        <v>116163</v>
      </c>
      <c r="E1270" t="s">
        <v>1691</v>
      </c>
      <c r="H1270" s="1">
        <v>157</v>
      </c>
      <c r="I1270" s="1">
        <v>282</v>
      </c>
      <c r="L1270" s="11">
        <f t="shared" si="60"/>
        <v>157</v>
      </c>
      <c r="M1270" s="9">
        <f t="shared" si="61"/>
        <v>0.55673758865248224</v>
      </c>
    </row>
    <row r="1271" spans="1:13" ht="14.5" x14ac:dyDescent="0.35">
      <c r="A1271">
        <v>145319</v>
      </c>
      <c r="B1271" t="s">
        <v>1689</v>
      </c>
      <c r="C1271" s="9">
        <f t="shared" si="59"/>
        <v>0.55390334572490707</v>
      </c>
      <c r="D1271">
        <v>223143</v>
      </c>
      <c r="E1271" t="s">
        <v>1692</v>
      </c>
      <c r="H1271" s="1">
        <v>194</v>
      </c>
      <c r="I1271" s="1">
        <v>350</v>
      </c>
      <c r="L1271" s="11">
        <f t="shared" si="60"/>
        <v>194</v>
      </c>
      <c r="M1271" s="9">
        <f t="shared" si="61"/>
        <v>0.55428571428571427</v>
      </c>
    </row>
    <row r="1272" spans="1:13" ht="14.5" x14ac:dyDescent="0.35">
      <c r="A1272">
        <v>145463</v>
      </c>
      <c r="B1272" t="s">
        <v>1693</v>
      </c>
      <c r="C1272" s="9">
        <f t="shared" si="59"/>
        <v>0.75</v>
      </c>
      <c r="D1272">
        <v>116750</v>
      </c>
      <c r="E1272" t="s">
        <v>1694</v>
      </c>
      <c r="H1272" s="1">
        <v>36</v>
      </c>
      <c r="I1272" s="1">
        <v>48</v>
      </c>
      <c r="L1272" s="11">
        <f t="shared" si="60"/>
        <v>36</v>
      </c>
      <c r="M1272" s="9">
        <f t="shared" si="61"/>
        <v>0.75</v>
      </c>
    </row>
    <row r="1273" spans="1:13" ht="14.5" x14ac:dyDescent="0.35">
      <c r="A1273">
        <v>145217</v>
      </c>
      <c r="B1273" t="s">
        <v>1695</v>
      </c>
      <c r="C1273" s="9">
        <f t="shared" si="59"/>
        <v>0.38424821002386633</v>
      </c>
      <c r="D1273">
        <v>16042640</v>
      </c>
      <c r="E1273" t="s">
        <v>1696</v>
      </c>
      <c r="H1273" s="1">
        <v>0</v>
      </c>
      <c r="I1273" s="1">
        <v>0</v>
      </c>
      <c r="L1273" s="11">
        <f t="shared" si="60"/>
        <v>0</v>
      </c>
      <c r="M1273" s="9">
        <f t="shared" si="61"/>
        <v>0</v>
      </c>
    </row>
    <row r="1274" spans="1:13" ht="14.5" x14ac:dyDescent="0.35">
      <c r="A1274">
        <v>145217</v>
      </c>
      <c r="B1274" t="s">
        <v>1695</v>
      </c>
      <c r="C1274" s="9">
        <f t="shared" si="59"/>
        <v>0.38424821002386633</v>
      </c>
      <c r="D1274">
        <v>115455</v>
      </c>
      <c r="E1274" t="s">
        <v>1697</v>
      </c>
      <c r="H1274" s="1">
        <v>45</v>
      </c>
      <c r="I1274" s="1">
        <v>112</v>
      </c>
      <c r="L1274" s="11">
        <f t="shared" si="60"/>
        <v>45</v>
      </c>
      <c r="M1274" s="9">
        <f t="shared" si="61"/>
        <v>0.4017857142857143</v>
      </c>
    </row>
    <row r="1275" spans="1:13" ht="14.5" x14ac:dyDescent="0.35">
      <c r="A1275">
        <v>145217</v>
      </c>
      <c r="B1275" t="s">
        <v>1695</v>
      </c>
      <c r="C1275" s="9">
        <f t="shared" si="59"/>
        <v>0.38424821002386633</v>
      </c>
      <c r="D1275">
        <v>230021</v>
      </c>
      <c r="E1275" t="s">
        <v>1698</v>
      </c>
      <c r="H1275" s="1">
        <v>62</v>
      </c>
      <c r="I1275" s="1">
        <v>133</v>
      </c>
      <c r="L1275" s="11">
        <f t="shared" si="60"/>
        <v>62</v>
      </c>
      <c r="M1275" s="9">
        <f t="shared" si="61"/>
        <v>0.46616541353383456</v>
      </c>
    </row>
    <row r="1276" spans="1:13" ht="14.5" x14ac:dyDescent="0.35">
      <c r="A1276">
        <v>145217</v>
      </c>
      <c r="B1276" t="s">
        <v>1695</v>
      </c>
      <c r="C1276" s="9">
        <f t="shared" si="59"/>
        <v>0.38424821002386633</v>
      </c>
      <c r="D1276">
        <v>115454</v>
      </c>
      <c r="E1276" t="s">
        <v>1699</v>
      </c>
      <c r="H1276" s="1">
        <v>54</v>
      </c>
      <c r="I1276" s="1">
        <v>174</v>
      </c>
      <c r="L1276" s="11">
        <f t="shared" si="60"/>
        <v>54</v>
      </c>
      <c r="M1276" s="9">
        <f t="shared" si="61"/>
        <v>0.31034482758620691</v>
      </c>
    </row>
    <row r="1277" spans="1:13" ht="14.5" x14ac:dyDescent="0.35">
      <c r="A1277">
        <v>145511</v>
      </c>
      <c r="B1277" t="s">
        <v>1700</v>
      </c>
      <c r="C1277" s="9">
        <f t="shared" si="59"/>
        <v>0.19117647058823528</v>
      </c>
      <c r="D1277">
        <v>116935</v>
      </c>
      <c r="E1277" t="s">
        <v>1701</v>
      </c>
      <c r="H1277" s="1">
        <v>13</v>
      </c>
      <c r="I1277" s="1">
        <v>68</v>
      </c>
      <c r="L1277" s="11">
        <f t="shared" si="60"/>
        <v>13</v>
      </c>
      <c r="M1277" s="9">
        <f t="shared" si="61"/>
        <v>0.19117647058823528</v>
      </c>
    </row>
    <row r="1278" spans="1:13" ht="14.5" x14ac:dyDescent="0.35">
      <c r="A1278">
        <v>145489</v>
      </c>
      <c r="B1278" t="s">
        <v>1702</v>
      </c>
      <c r="C1278" s="9">
        <f t="shared" si="59"/>
        <v>0.73684210526315785</v>
      </c>
      <c r="D1278">
        <v>116797</v>
      </c>
      <c r="E1278" t="s">
        <v>1703</v>
      </c>
      <c r="H1278" s="1">
        <v>28</v>
      </c>
      <c r="I1278" s="1">
        <v>38</v>
      </c>
      <c r="L1278" s="11">
        <f t="shared" si="60"/>
        <v>28</v>
      </c>
      <c r="M1278" s="9">
        <f t="shared" si="61"/>
        <v>0.73684210526315785</v>
      </c>
    </row>
    <row r="1279" spans="1:13" ht="14.5" x14ac:dyDescent="0.35">
      <c r="A1279">
        <v>145396</v>
      </c>
      <c r="B1279" t="s">
        <v>1704</v>
      </c>
      <c r="C1279" s="9">
        <f t="shared" si="59"/>
        <v>1</v>
      </c>
      <c r="D1279">
        <v>116511</v>
      </c>
      <c r="E1279" t="s">
        <v>1705</v>
      </c>
      <c r="H1279" s="1">
        <v>167</v>
      </c>
      <c r="I1279" s="1">
        <v>167</v>
      </c>
      <c r="L1279" s="11">
        <f t="shared" si="60"/>
        <v>167</v>
      </c>
      <c r="M1279" s="9">
        <f t="shared" si="61"/>
        <v>1</v>
      </c>
    </row>
    <row r="1280" spans="1:13" ht="14.5" x14ac:dyDescent="0.35">
      <c r="A1280">
        <v>145397</v>
      </c>
      <c r="B1280" t="s">
        <v>1706</v>
      </c>
      <c r="C1280" s="9">
        <f t="shared" si="59"/>
        <v>0.875</v>
      </c>
      <c r="D1280">
        <v>116514</v>
      </c>
      <c r="E1280" t="s">
        <v>1707</v>
      </c>
      <c r="H1280" s="1">
        <v>186</v>
      </c>
      <c r="I1280" s="1">
        <v>245</v>
      </c>
      <c r="L1280" s="11">
        <f t="shared" si="60"/>
        <v>186</v>
      </c>
      <c r="M1280" s="9">
        <f t="shared" si="61"/>
        <v>0.75918367346938775</v>
      </c>
    </row>
    <row r="1281" spans="1:13" ht="14.5" x14ac:dyDescent="0.35">
      <c r="A1281">
        <v>145397</v>
      </c>
      <c r="B1281" t="s">
        <v>1706</v>
      </c>
      <c r="C1281" s="9">
        <f t="shared" si="59"/>
        <v>0.875</v>
      </c>
      <c r="D1281">
        <v>116513</v>
      </c>
      <c r="E1281" t="s">
        <v>1708</v>
      </c>
      <c r="H1281" s="1">
        <v>262</v>
      </c>
      <c r="I1281" s="1">
        <v>267</v>
      </c>
      <c r="L1281" s="11">
        <f t="shared" si="60"/>
        <v>262</v>
      </c>
      <c r="M1281" s="9">
        <f t="shared" si="61"/>
        <v>0.98127340823970033</v>
      </c>
    </row>
    <row r="1282" spans="1:13" ht="14.5" x14ac:dyDescent="0.35">
      <c r="A1282">
        <v>145261</v>
      </c>
      <c r="B1282" t="s">
        <v>1709</v>
      </c>
      <c r="C1282" s="9">
        <f t="shared" ref="C1282:C1345" si="62">SUMIF($B$2:$B$2999,B1282,$L$2:$L$2999)/(SUMIF($B$2:$B$2999,B1282,$I$2:$I$2999))</f>
        <v>0.27630101085735681</v>
      </c>
      <c r="D1282">
        <v>115723</v>
      </c>
      <c r="E1282" t="s">
        <v>1710</v>
      </c>
      <c r="H1282" s="1">
        <v>108</v>
      </c>
      <c r="I1282" s="1">
        <v>501</v>
      </c>
      <c r="L1282" s="11">
        <f t="shared" si="60"/>
        <v>108</v>
      </c>
      <c r="M1282" s="9">
        <f t="shared" si="61"/>
        <v>0.21556886227544911</v>
      </c>
    </row>
    <row r="1283" spans="1:13" ht="14.5" x14ac:dyDescent="0.35">
      <c r="A1283">
        <v>145261</v>
      </c>
      <c r="B1283" t="s">
        <v>1709</v>
      </c>
      <c r="C1283" s="9">
        <f t="shared" si="62"/>
        <v>0.27630101085735681</v>
      </c>
      <c r="D1283">
        <v>229649</v>
      </c>
      <c r="E1283" t="s">
        <v>1711</v>
      </c>
      <c r="H1283" s="1">
        <v>169</v>
      </c>
      <c r="I1283" s="1">
        <v>634</v>
      </c>
      <c r="L1283" s="11">
        <f t="shared" si="60"/>
        <v>169</v>
      </c>
      <c r="M1283" s="9">
        <f t="shared" si="61"/>
        <v>0.2665615141955836</v>
      </c>
    </row>
    <row r="1284" spans="1:13" ht="14.5" x14ac:dyDescent="0.35">
      <c r="A1284">
        <v>145261</v>
      </c>
      <c r="B1284" t="s">
        <v>1709</v>
      </c>
      <c r="C1284" s="9">
        <f t="shared" si="62"/>
        <v>0.27630101085735681</v>
      </c>
      <c r="D1284">
        <v>115725</v>
      </c>
      <c r="E1284" t="s">
        <v>1712</v>
      </c>
      <c r="H1284" s="1">
        <v>210</v>
      </c>
      <c r="I1284" s="1">
        <v>669</v>
      </c>
      <c r="L1284" s="11">
        <f t="shared" si="60"/>
        <v>210</v>
      </c>
      <c r="M1284" s="9">
        <f t="shared" si="61"/>
        <v>0.31390134529147984</v>
      </c>
    </row>
    <row r="1285" spans="1:13" ht="14.5" x14ac:dyDescent="0.35">
      <c r="A1285">
        <v>145261</v>
      </c>
      <c r="B1285" t="s">
        <v>1709</v>
      </c>
      <c r="C1285" s="9">
        <f t="shared" si="62"/>
        <v>0.27630101085735681</v>
      </c>
      <c r="D1285">
        <v>115724</v>
      </c>
      <c r="E1285" t="s">
        <v>1713</v>
      </c>
      <c r="H1285" s="1">
        <v>251</v>
      </c>
      <c r="I1285" s="1">
        <v>867</v>
      </c>
      <c r="L1285" s="11">
        <f t="shared" si="60"/>
        <v>251</v>
      </c>
      <c r="M1285" s="9">
        <f t="shared" si="61"/>
        <v>0.28950403690888121</v>
      </c>
    </row>
    <row r="1286" spans="1:13" ht="14.5" x14ac:dyDescent="0.35">
      <c r="A1286">
        <v>145528</v>
      </c>
      <c r="B1286" t="s">
        <v>1714</v>
      </c>
      <c r="C1286" s="9">
        <f t="shared" si="62"/>
        <v>0.87949214547019583</v>
      </c>
      <c r="D1286">
        <v>16066332</v>
      </c>
      <c r="E1286" t="s">
        <v>1715</v>
      </c>
      <c r="H1286" s="1">
        <v>101</v>
      </c>
      <c r="I1286" s="1">
        <v>114</v>
      </c>
      <c r="L1286" s="11">
        <f t="shared" si="60"/>
        <v>101</v>
      </c>
      <c r="M1286" s="9">
        <f t="shared" si="61"/>
        <v>0.88596491228070173</v>
      </c>
    </row>
    <row r="1287" spans="1:13" ht="14.5" x14ac:dyDescent="0.35">
      <c r="A1287">
        <v>145528</v>
      </c>
      <c r="B1287" t="s">
        <v>1714</v>
      </c>
      <c r="C1287" s="9">
        <f t="shared" si="62"/>
        <v>0.87949214547019583</v>
      </c>
      <c r="D1287">
        <v>17013629</v>
      </c>
      <c r="E1287" t="s">
        <v>1716</v>
      </c>
      <c r="H1287" s="1">
        <v>143</v>
      </c>
      <c r="I1287" s="1">
        <v>175</v>
      </c>
      <c r="L1287" s="11">
        <f t="shared" si="60"/>
        <v>143</v>
      </c>
      <c r="M1287" s="9">
        <f t="shared" si="61"/>
        <v>0.81714285714285717</v>
      </c>
    </row>
    <row r="1288" spans="1:13" ht="14.5" x14ac:dyDescent="0.35">
      <c r="A1288">
        <v>145528</v>
      </c>
      <c r="B1288" t="s">
        <v>1714</v>
      </c>
      <c r="C1288" s="9">
        <f t="shared" si="62"/>
        <v>0.87949214547019583</v>
      </c>
      <c r="D1288">
        <v>117030</v>
      </c>
      <c r="E1288" t="s">
        <v>1717</v>
      </c>
      <c r="H1288" s="1">
        <v>589</v>
      </c>
      <c r="I1288" s="1">
        <v>589</v>
      </c>
      <c r="L1288" s="11">
        <f t="shared" si="60"/>
        <v>589</v>
      </c>
      <c r="M1288" s="9">
        <f t="shared" si="61"/>
        <v>1</v>
      </c>
    </row>
    <row r="1289" spans="1:13" ht="14.5" x14ac:dyDescent="0.35">
      <c r="A1289">
        <v>145528</v>
      </c>
      <c r="B1289" t="s">
        <v>1714</v>
      </c>
      <c r="C1289" s="9">
        <f t="shared" si="62"/>
        <v>0.87949214547019583</v>
      </c>
      <c r="D1289">
        <v>16066331</v>
      </c>
      <c r="E1289" t="s">
        <v>1718</v>
      </c>
      <c r="H1289" s="1">
        <v>572</v>
      </c>
      <c r="I1289" s="1">
        <v>590</v>
      </c>
      <c r="L1289" s="11">
        <f t="shared" si="60"/>
        <v>572</v>
      </c>
      <c r="M1289" s="9">
        <f t="shared" si="61"/>
        <v>0.96949152542372885</v>
      </c>
    </row>
    <row r="1290" spans="1:13" ht="14.5" x14ac:dyDescent="0.35">
      <c r="A1290">
        <v>145528</v>
      </c>
      <c r="B1290" t="s">
        <v>1714</v>
      </c>
      <c r="C1290" s="9">
        <f t="shared" si="62"/>
        <v>0.87949214547019583</v>
      </c>
      <c r="D1290">
        <v>117033</v>
      </c>
      <c r="E1290" t="s">
        <v>1719</v>
      </c>
      <c r="H1290" s="1">
        <v>546</v>
      </c>
      <c r="I1290" s="1">
        <v>595</v>
      </c>
      <c r="L1290" s="11">
        <f t="shared" si="60"/>
        <v>546</v>
      </c>
      <c r="M1290" s="9">
        <f t="shared" si="61"/>
        <v>0.91764705882352937</v>
      </c>
    </row>
    <row r="1291" spans="1:13" ht="14.5" x14ac:dyDescent="0.35">
      <c r="A1291">
        <v>145528</v>
      </c>
      <c r="B1291" t="s">
        <v>1714</v>
      </c>
      <c r="C1291" s="9">
        <f t="shared" si="62"/>
        <v>0.87949214547019583</v>
      </c>
      <c r="D1291">
        <v>117035</v>
      </c>
      <c r="E1291" t="s">
        <v>1720</v>
      </c>
      <c r="H1291" s="1">
        <v>568</v>
      </c>
      <c r="I1291" s="1">
        <v>596</v>
      </c>
      <c r="L1291" s="11">
        <f t="shared" si="60"/>
        <v>568</v>
      </c>
      <c r="M1291" s="9">
        <f t="shared" si="61"/>
        <v>0.95302013422818788</v>
      </c>
    </row>
    <row r="1292" spans="1:13" ht="14.5" x14ac:dyDescent="0.35">
      <c r="A1292">
        <v>145528</v>
      </c>
      <c r="B1292" t="s">
        <v>1714</v>
      </c>
      <c r="C1292" s="9">
        <f t="shared" si="62"/>
        <v>0.87949214547019583</v>
      </c>
      <c r="D1292">
        <v>117034</v>
      </c>
      <c r="E1292" t="s">
        <v>1721</v>
      </c>
      <c r="H1292" s="1">
        <v>657</v>
      </c>
      <c r="I1292" s="1">
        <v>735</v>
      </c>
      <c r="L1292" s="11">
        <f t="shared" si="60"/>
        <v>657</v>
      </c>
      <c r="M1292" s="9">
        <f t="shared" si="61"/>
        <v>0.89387755102040811</v>
      </c>
    </row>
    <row r="1293" spans="1:13" ht="14.5" x14ac:dyDescent="0.35">
      <c r="A1293">
        <v>145528</v>
      </c>
      <c r="B1293" t="s">
        <v>1714</v>
      </c>
      <c r="C1293" s="9">
        <f t="shared" si="62"/>
        <v>0.87949214547019583</v>
      </c>
      <c r="D1293">
        <v>117031</v>
      </c>
      <c r="E1293" t="s">
        <v>1722</v>
      </c>
      <c r="H1293" s="1">
        <v>911</v>
      </c>
      <c r="I1293" s="1">
        <v>1253</v>
      </c>
      <c r="L1293" s="11">
        <f t="shared" si="60"/>
        <v>911</v>
      </c>
      <c r="M1293" s="9">
        <f t="shared" si="61"/>
        <v>0.72705506783719076</v>
      </c>
    </row>
    <row r="1294" spans="1:13" ht="14.5" x14ac:dyDescent="0.35">
      <c r="A1294">
        <v>145398</v>
      </c>
      <c r="B1294" t="s">
        <v>1723</v>
      </c>
      <c r="C1294" s="9">
        <f t="shared" si="62"/>
        <v>1</v>
      </c>
      <c r="D1294">
        <v>116515</v>
      </c>
      <c r="E1294" t="s">
        <v>1724</v>
      </c>
      <c r="H1294" s="1">
        <v>22</v>
      </c>
      <c r="I1294" s="1">
        <v>22</v>
      </c>
      <c r="L1294" s="11">
        <f t="shared" si="60"/>
        <v>22</v>
      </c>
      <c r="M1294" s="9">
        <f t="shared" si="61"/>
        <v>1</v>
      </c>
    </row>
    <row r="1295" spans="1:13" ht="14.5" x14ac:dyDescent="0.35">
      <c r="A1295">
        <v>145490</v>
      </c>
      <c r="B1295" t="s">
        <v>1725</v>
      </c>
      <c r="C1295" s="9">
        <f t="shared" si="62"/>
        <v>0.39306358381502893</v>
      </c>
      <c r="D1295">
        <v>16082486</v>
      </c>
      <c r="E1295" t="s">
        <v>1726</v>
      </c>
      <c r="H1295" s="1">
        <v>10</v>
      </c>
      <c r="I1295" s="1">
        <v>37</v>
      </c>
      <c r="L1295" s="11">
        <f t="shared" si="60"/>
        <v>10</v>
      </c>
      <c r="M1295" s="9">
        <f t="shared" si="61"/>
        <v>0.27027027027027029</v>
      </c>
    </row>
    <row r="1296" spans="1:13" ht="14.5" x14ac:dyDescent="0.35">
      <c r="A1296">
        <v>145490</v>
      </c>
      <c r="B1296" t="s">
        <v>1725</v>
      </c>
      <c r="C1296" s="9">
        <f t="shared" si="62"/>
        <v>0.39306358381502893</v>
      </c>
      <c r="D1296">
        <v>116798</v>
      </c>
      <c r="E1296" t="s">
        <v>1727</v>
      </c>
      <c r="H1296" s="1">
        <v>19</v>
      </c>
      <c r="I1296" s="1">
        <v>55</v>
      </c>
      <c r="L1296" s="11">
        <f t="shared" si="60"/>
        <v>19</v>
      </c>
      <c r="M1296" s="9">
        <f t="shared" si="61"/>
        <v>0.34545454545454546</v>
      </c>
    </row>
    <row r="1297" spans="1:13" ht="14.5" x14ac:dyDescent="0.35">
      <c r="A1297">
        <v>145490</v>
      </c>
      <c r="B1297" t="s">
        <v>1725</v>
      </c>
      <c r="C1297" s="9">
        <f t="shared" si="62"/>
        <v>0.39306358381502893</v>
      </c>
      <c r="D1297">
        <v>202861</v>
      </c>
      <c r="E1297" t="s">
        <v>1728</v>
      </c>
      <c r="H1297" s="1">
        <v>39</v>
      </c>
      <c r="I1297" s="1">
        <v>81</v>
      </c>
      <c r="L1297" s="11">
        <f t="shared" si="60"/>
        <v>39</v>
      </c>
      <c r="M1297" s="9">
        <f t="shared" si="61"/>
        <v>0.48148148148148145</v>
      </c>
    </row>
    <row r="1298" spans="1:13" ht="14.5" x14ac:dyDescent="0.35">
      <c r="A1298">
        <v>145513</v>
      </c>
      <c r="B1298" t="s">
        <v>1729</v>
      </c>
      <c r="C1298" s="9">
        <f t="shared" si="62"/>
        <v>0.70600569923114143</v>
      </c>
      <c r="D1298">
        <v>17033587</v>
      </c>
      <c r="E1298" t="s">
        <v>1730</v>
      </c>
      <c r="H1298" s="1">
        <v>0</v>
      </c>
      <c r="I1298" s="1">
        <v>0</v>
      </c>
      <c r="L1298" s="11">
        <f t="shared" si="60"/>
        <v>0</v>
      </c>
      <c r="M1298" s="9">
        <f t="shared" si="61"/>
        <v>0</v>
      </c>
    </row>
    <row r="1299" spans="1:13" ht="14.5" x14ac:dyDescent="0.35">
      <c r="A1299">
        <v>145513</v>
      </c>
      <c r="B1299" t="s">
        <v>1729</v>
      </c>
      <c r="C1299" s="9">
        <f t="shared" si="62"/>
        <v>0.70600569923114143</v>
      </c>
      <c r="D1299">
        <v>17033588</v>
      </c>
      <c r="E1299" t="s">
        <v>1731</v>
      </c>
      <c r="H1299" s="14">
        <v>0</v>
      </c>
      <c r="I1299" s="1">
        <v>0</v>
      </c>
      <c r="L1299" s="11">
        <f t="shared" si="60"/>
        <v>0</v>
      </c>
      <c r="M1299" s="9">
        <f t="shared" si="61"/>
        <v>0</v>
      </c>
    </row>
    <row r="1300" spans="1:13" ht="14.5" x14ac:dyDescent="0.35">
      <c r="A1300">
        <v>145513</v>
      </c>
      <c r="B1300" t="s">
        <v>1729</v>
      </c>
      <c r="C1300" s="9">
        <f t="shared" si="62"/>
        <v>0.70600569923114143</v>
      </c>
      <c r="D1300">
        <v>17016625</v>
      </c>
      <c r="E1300" t="s">
        <v>1732</v>
      </c>
      <c r="H1300" s="1">
        <v>187</v>
      </c>
      <c r="I1300" s="1">
        <v>187</v>
      </c>
      <c r="L1300" s="11">
        <f t="shared" si="60"/>
        <v>187</v>
      </c>
      <c r="M1300" s="9">
        <f t="shared" si="61"/>
        <v>1</v>
      </c>
    </row>
    <row r="1301" spans="1:13" ht="14.5" x14ac:dyDescent="0.35">
      <c r="A1301">
        <v>145513</v>
      </c>
      <c r="B1301" t="s">
        <v>1729</v>
      </c>
      <c r="C1301" s="9">
        <f t="shared" si="62"/>
        <v>0.70600569923114143</v>
      </c>
      <c r="D1301">
        <v>116968</v>
      </c>
      <c r="E1301" t="s">
        <v>1733</v>
      </c>
      <c r="H1301" s="1">
        <v>82</v>
      </c>
      <c r="I1301" s="1">
        <v>202</v>
      </c>
      <c r="L1301" s="11">
        <f t="shared" si="60"/>
        <v>82</v>
      </c>
      <c r="M1301" s="9">
        <f t="shared" si="61"/>
        <v>0.40594059405940597</v>
      </c>
    </row>
    <row r="1302" spans="1:13" ht="14.5" x14ac:dyDescent="0.35">
      <c r="A1302">
        <v>145513</v>
      </c>
      <c r="B1302" t="s">
        <v>1729</v>
      </c>
      <c r="C1302" s="9">
        <f t="shared" si="62"/>
        <v>0.70600569923114143</v>
      </c>
      <c r="D1302">
        <v>116957</v>
      </c>
      <c r="E1302" t="s">
        <v>1734</v>
      </c>
      <c r="H1302" s="1">
        <v>321</v>
      </c>
      <c r="I1302" s="1">
        <v>346</v>
      </c>
      <c r="L1302" s="11">
        <f t="shared" si="60"/>
        <v>321</v>
      </c>
      <c r="M1302" s="9">
        <f t="shared" si="61"/>
        <v>0.9277456647398844</v>
      </c>
    </row>
    <row r="1303" spans="1:13" ht="14.5" x14ac:dyDescent="0.35">
      <c r="A1303">
        <v>145513</v>
      </c>
      <c r="B1303" t="s">
        <v>1729</v>
      </c>
      <c r="C1303" s="9">
        <f t="shared" si="62"/>
        <v>0.70600569923114143</v>
      </c>
      <c r="D1303">
        <v>116967</v>
      </c>
      <c r="E1303" t="s">
        <v>1735</v>
      </c>
      <c r="H1303" s="1">
        <v>350</v>
      </c>
      <c r="I1303" s="1">
        <v>350</v>
      </c>
      <c r="L1303" s="11">
        <f t="shared" si="60"/>
        <v>350</v>
      </c>
      <c r="M1303" s="9">
        <f t="shared" si="61"/>
        <v>1</v>
      </c>
    </row>
    <row r="1304" spans="1:13" ht="14.5" x14ac:dyDescent="0.35">
      <c r="A1304">
        <v>145513</v>
      </c>
      <c r="B1304" t="s">
        <v>1729</v>
      </c>
      <c r="C1304" s="9">
        <f t="shared" si="62"/>
        <v>0.70600569923114143</v>
      </c>
      <c r="D1304">
        <v>158171</v>
      </c>
      <c r="E1304" t="s">
        <v>890</v>
      </c>
      <c r="H1304" s="1">
        <v>354</v>
      </c>
      <c r="I1304" s="1">
        <v>358</v>
      </c>
      <c r="L1304" s="11">
        <f t="shared" si="60"/>
        <v>354</v>
      </c>
      <c r="M1304" s="9">
        <f t="shared" si="61"/>
        <v>0.98882681564245811</v>
      </c>
    </row>
    <row r="1305" spans="1:13" ht="14.5" x14ac:dyDescent="0.35">
      <c r="A1305">
        <v>145513</v>
      </c>
      <c r="B1305" t="s">
        <v>1729</v>
      </c>
      <c r="C1305" s="9">
        <f t="shared" si="62"/>
        <v>0.70600569923114143</v>
      </c>
      <c r="D1305">
        <v>16083943</v>
      </c>
      <c r="E1305" t="s">
        <v>1736</v>
      </c>
      <c r="H1305" s="1">
        <v>391</v>
      </c>
      <c r="I1305" s="1">
        <v>391</v>
      </c>
      <c r="L1305" s="11">
        <f t="shared" si="60"/>
        <v>391</v>
      </c>
      <c r="M1305" s="9">
        <f t="shared" si="61"/>
        <v>1</v>
      </c>
    </row>
    <row r="1306" spans="1:13" ht="14.5" x14ac:dyDescent="0.35">
      <c r="A1306">
        <v>145513</v>
      </c>
      <c r="B1306" t="s">
        <v>1729</v>
      </c>
      <c r="C1306" s="9">
        <f t="shared" si="62"/>
        <v>0.70600569923114143</v>
      </c>
      <c r="D1306">
        <v>116965</v>
      </c>
      <c r="E1306" t="s">
        <v>898</v>
      </c>
      <c r="H1306" s="1">
        <v>373</v>
      </c>
      <c r="I1306" s="1">
        <v>396</v>
      </c>
      <c r="L1306" s="11">
        <f t="shared" si="60"/>
        <v>373</v>
      </c>
      <c r="M1306" s="9">
        <f t="shared" si="61"/>
        <v>0.94191919191919193</v>
      </c>
    </row>
    <row r="1307" spans="1:13" ht="14.5" x14ac:dyDescent="0.35">
      <c r="A1307">
        <v>145513</v>
      </c>
      <c r="B1307" t="s">
        <v>1729</v>
      </c>
      <c r="C1307" s="9">
        <f t="shared" si="62"/>
        <v>0.70600569923114143</v>
      </c>
      <c r="D1307">
        <v>230018</v>
      </c>
      <c r="E1307" t="s">
        <v>1737</v>
      </c>
      <c r="H1307" s="1">
        <v>407</v>
      </c>
      <c r="I1307" s="1">
        <v>407</v>
      </c>
      <c r="L1307" s="11">
        <f t="shared" si="60"/>
        <v>407</v>
      </c>
      <c r="M1307" s="9">
        <f t="shared" si="61"/>
        <v>1</v>
      </c>
    </row>
    <row r="1308" spans="1:13" ht="14.5" x14ac:dyDescent="0.35">
      <c r="A1308">
        <v>145513</v>
      </c>
      <c r="B1308" t="s">
        <v>1729</v>
      </c>
      <c r="C1308" s="9">
        <f t="shared" si="62"/>
        <v>0.70600569923114143</v>
      </c>
      <c r="D1308">
        <v>17027427</v>
      </c>
      <c r="E1308" t="s">
        <v>1738</v>
      </c>
      <c r="H1308" s="1">
        <v>178</v>
      </c>
      <c r="I1308" s="1">
        <v>409</v>
      </c>
      <c r="L1308" s="11">
        <f t="shared" si="60"/>
        <v>178</v>
      </c>
      <c r="M1308" s="9">
        <f t="shared" si="61"/>
        <v>0.4352078239608802</v>
      </c>
    </row>
    <row r="1309" spans="1:13" ht="14.5" x14ac:dyDescent="0.35">
      <c r="A1309">
        <v>145513</v>
      </c>
      <c r="B1309" t="s">
        <v>1729</v>
      </c>
      <c r="C1309" s="9">
        <f t="shared" si="62"/>
        <v>0.70600569923114143</v>
      </c>
      <c r="D1309">
        <v>116970</v>
      </c>
      <c r="E1309" t="s">
        <v>1739</v>
      </c>
      <c r="H1309" s="1">
        <v>202</v>
      </c>
      <c r="I1309" s="1">
        <v>428</v>
      </c>
      <c r="L1309" s="11">
        <f t="shared" si="60"/>
        <v>202</v>
      </c>
      <c r="M1309" s="9">
        <f t="shared" si="61"/>
        <v>0.4719626168224299</v>
      </c>
    </row>
    <row r="1310" spans="1:13" ht="14.5" x14ac:dyDescent="0.35">
      <c r="A1310">
        <v>145513</v>
      </c>
      <c r="B1310" t="s">
        <v>1729</v>
      </c>
      <c r="C1310" s="9">
        <f t="shared" si="62"/>
        <v>0.70600569923114143</v>
      </c>
      <c r="D1310">
        <v>17023514</v>
      </c>
      <c r="E1310" t="s">
        <v>1740</v>
      </c>
      <c r="H1310" s="1">
        <v>165</v>
      </c>
      <c r="I1310" s="1">
        <v>446</v>
      </c>
      <c r="L1310" s="11">
        <f t="shared" si="60"/>
        <v>165</v>
      </c>
      <c r="M1310" s="9">
        <f t="shared" si="61"/>
        <v>0.36995515695067266</v>
      </c>
    </row>
    <row r="1311" spans="1:13" ht="14.5" x14ac:dyDescent="0.35">
      <c r="A1311">
        <v>145513</v>
      </c>
      <c r="B1311" t="s">
        <v>1729</v>
      </c>
      <c r="C1311" s="9">
        <f t="shared" si="62"/>
        <v>0.70600569923114143</v>
      </c>
      <c r="D1311">
        <v>116963</v>
      </c>
      <c r="E1311" t="s">
        <v>1741</v>
      </c>
      <c r="H1311" s="1">
        <v>476</v>
      </c>
      <c r="I1311" s="1">
        <v>476</v>
      </c>
      <c r="L1311" s="11">
        <f t="shared" si="60"/>
        <v>476</v>
      </c>
      <c r="M1311" s="9">
        <f t="shared" si="61"/>
        <v>1</v>
      </c>
    </row>
    <row r="1312" spans="1:13" ht="14.5" x14ac:dyDescent="0.35">
      <c r="A1312">
        <v>145513</v>
      </c>
      <c r="B1312" t="s">
        <v>1729</v>
      </c>
      <c r="C1312" s="9">
        <f t="shared" si="62"/>
        <v>0.70600569923114143</v>
      </c>
      <c r="D1312">
        <v>16076473</v>
      </c>
      <c r="E1312" t="s">
        <v>1742</v>
      </c>
      <c r="H1312" s="1">
        <v>211</v>
      </c>
      <c r="I1312" s="1">
        <v>494</v>
      </c>
      <c r="L1312" s="11">
        <f t="shared" si="60"/>
        <v>211</v>
      </c>
      <c r="M1312" s="9">
        <f t="shared" si="61"/>
        <v>0.42712550607287447</v>
      </c>
    </row>
    <row r="1313" spans="1:13" ht="14.5" x14ac:dyDescent="0.35">
      <c r="A1313">
        <v>145513</v>
      </c>
      <c r="B1313" t="s">
        <v>1729</v>
      </c>
      <c r="C1313" s="9">
        <f t="shared" si="62"/>
        <v>0.70600569923114143</v>
      </c>
      <c r="D1313">
        <v>116960</v>
      </c>
      <c r="E1313" t="s">
        <v>1743</v>
      </c>
      <c r="H1313" s="1">
        <v>469</v>
      </c>
      <c r="I1313" s="1">
        <v>513</v>
      </c>
      <c r="L1313" s="11">
        <f t="shared" si="60"/>
        <v>469</v>
      </c>
      <c r="M1313" s="9">
        <f t="shared" si="61"/>
        <v>0.91423001949317739</v>
      </c>
    </row>
    <row r="1314" spans="1:13" ht="14.5" x14ac:dyDescent="0.35">
      <c r="A1314">
        <v>145513</v>
      </c>
      <c r="B1314" t="s">
        <v>1729</v>
      </c>
      <c r="C1314" s="9">
        <f t="shared" si="62"/>
        <v>0.70600569923114143</v>
      </c>
      <c r="D1314">
        <v>16036654</v>
      </c>
      <c r="E1314" t="s">
        <v>1744</v>
      </c>
      <c r="H1314" s="1">
        <v>516</v>
      </c>
      <c r="I1314" s="1">
        <v>516</v>
      </c>
      <c r="L1314" s="11">
        <f t="shared" si="60"/>
        <v>516</v>
      </c>
      <c r="M1314" s="9">
        <f t="shared" si="61"/>
        <v>1</v>
      </c>
    </row>
    <row r="1315" spans="1:13" ht="14.5" x14ac:dyDescent="0.35">
      <c r="A1315">
        <v>145513</v>
      </c>
      <c r="B1315" t="s">
        <v>1729</v>
      </c>
      <c r="C1315" s="9">
        <f t="shared" si="62"/>
        <v>0.70600569923114143</v>
      </c>
      <c r="D1315">
        <v>116958</v>
      </c>
      <c r="E1315" t="s">
        <v>968</v>
      </c>
      <c r="H1315" s="1">
        <v>342</v>
      </c>
      <c r="I1315" s="1">
        <v>561</v>
      </c>
      <c r="L1315" s="11">
        <f t="shared" si="60"/>
        <v>342</v>
      </c>
      <c r="M1315" s="9">
        <f t="shared" si="61"/>
        <v>0.60962566844919786</v>
      </c>
    </row>
    <row r="1316" spans="1:13" ht="14.5" x14ac:dyDescent="0.35">
      <c r="A1316">
        <v>145513</v>
      </c>
      <c r="B1316" t="s">
        <v>1729</v>
      </c>
      <c r="C1316" s="9">
        <f t="shared" si="62"/>
        <v>0.70600569923114143</v>
      </c>
      <c r="D1316">
        <v>116953</v>
      </c>
      <c r="E1316" t="s">
        <v>1745</v>
      </c>
      <c r="H1316" s="1">
        <v>177</v>
      </c>
      <c r="I1316" s="1">
        <v>561</v>
      </c>
      <c r="L1316" s="11">
        <f t="shared" si="60"/>
        <v>177</v>
      </c>
      <c r="M1316" s="9">
        <f t="shared" si="61"/>
        <v>0.31550802139037432</v>
      </c>
    </row>
    <row r="1317" spans="1:13" ht="14.5" x14ac:dyDescent="0.35">
      <c r="A1317">
        <v>145513</v>
      </c>
      <c r="B1317" t="s">
        <v>1729</v>
      </c>
      <c r="C1317" s="9">
        <f t="shared" si="62"/>
        <v>0.70600569923114143</v>
      </c>
      <c r="D1317">
        <v>17019518</v>
      </c>
      <c r="E1317" t="s">
        <v>1746</v>
      </c>
      <c r="H1317" s="1">
        <v>343</v>
      </c>
      <c r="I1317" s="1">
        <v>564</v>
      </c>
      <c r="L1317" s="11">
        <f t="shared" si="60"/>
        <v>343</v>
      </c>
      <c r="M1317" s="9">
        <f t="shared" si="61"/>
        <v>0.60815602836879434</v>
      </c>
    </row>
    <row r="1318" spans="1:13" ht="14.5" x14ac:dyDescent="0.35">
      <c r="A1318">
        <v>145513</v>
      </c>
      <c r="B1318" t="s">
        <v>1729</v>
      </c>
      <c r="C1318" s="9">
        <f t="shared" si="62"/>
        <v>0.70600569923114143</v>
      </c>
      <c r="D1318">
        <v>16029117</v>
      </c>
      <c r="E1318" t="s">
        <v>1747</v>
      </c>
      <c r="H1318" s="1">
        <v>299</v>
      </c>
      <c r="I1318" s="1">
        <v>587</v>
      </c>
      <c r="L1318" s="11">
        <f t="shared" si="60"/>
        <v>299</v>
      </c>
      <c r="M1318" s="9">
        <f t="shared" si="61"/>
        <v>0.50936967632027252</v>
      </c>
    </row>
    <row r="1319" spans="1:13" ht="14.5" x14ac:dyDescent="0.35">
      <c r="A1319">
        <v>145513</v>
      </c>
      <c r="B1319" t="s">
        <v>1729</v>
      </c>
      <c r="C1319" s="9">
        <f t="shared" si="62"/>
        <v>0.70600569923114143</v>
      </c>
      <c r="D1319">
        <v>16083942</v>
      </c>
      <c r="E1319" t="s">
        <v>1748</v>
      </c>
      <c r="H1319" s="1">
        <v>293</v>
      </c>
      <c r="I1319" s="1">
        <v>673</v>
      </c>
      <c r="L1319" s="11">
        <f t="shared" si="60"/>
        <v>293</v>
      </c>
      <c r="M1319" s="9">
        <f t="shared" si="61"/>
        <v>0.43536404160475484</v>
      </c>
    </row>
    <row r="1320" spans="1:13" ht="14.5" x14ac:dyDescent="0.35">
      <c r="A1320">
        <v>145513</v>
      </c>
      <c r="B1320" t="s">
        <v>1729</v>
      </c>
      <c r="C1320" s="9">
        <f t="shared" si="62"/>
        <v>0.70600569923114143</v>
      </c>
      <c r="D1320">
        <v>233209</v>
      </c>
      <c r="E1320" t="s">
        <v>1749</v>
      </c>
      <c r="H1320" s="1">
        <v>954</v>
      </c>
      <c r="I1320" s="1">
        <v>954</v>
      </c>
      <c r="L1320" s="11">
        <f t="shared" si="60"/>
        <v>954</v>
      </c>
      <c r="M1320" s="9">
        <f t="shared" si="61"/>
        <v>1</v>
      </c>
    </row>
    <row r="1321" spans="1:13" ht="14.5" x14ac:dyDescent="0.35">
      <c r="A1321">
        <v>145513</v>
      </c>
      <c r="B1321" t="s">
        <v>1729</v>
      </c>
      <c r="C1321" s="9">
        <f t="shared" si="62"/>
        <v>0.70600569923114143</v>
      </c>
      <c r="D1321">
        <v>116961</v>
      </c>
      <c r="E1321" t="s">
        <v>1750</v>
      </c>
      <c r="H1321" s="1">
        <v>896</v>
      </c>
      <c r="I1321" s="1">
        <v>954</v>
      </c>
      <c r="L1321" s="11">
        <f t="shared" si="60"/>
        <v>896</v>
      </c>
      <c r="M1321" s="9">
        <f t="shared" si="61"/>
        <v>0.93920335429769397</v>
      </c>
    </row>
    <row r="1322" spans="1:13" ht="14.5" x14ac:dyDescent="0.35">
      <c r="A1322">
        <v>145513</v>
      </c>
      <c r="B1322" t="s">
        <v>1729</v>
      </c>
      <c r="C1322" s="9">
        <f t="shared" si="62"/>
        <v>0.70600569923114143</v>
      </c>
      <c r="D1322">
        <v>116954</v>
      </c>
      <c r="E1322" t="s">
        <v>1751</v>
      </c>
      <c r="H1322" s="1">
        <v>645</v>
      </c>
      <c r="I1322" s="1">
        <v>1100</v>
      </c>
      <c r="L1322" s="11">
        <f t="shared" si="60"/>
        <v>645</v>
      </c>
      <c r="M1322" s="9">
        <f t="shared" si="61"/>
        <v>0.58636363636363631</v>
      </c>
    </row>
    <row r="1323" spans="1:13" ht="14.5" x14ac:dyDescent="0.35">
      <c r="A1323">
        <v>145513</v>
      </c>
      <c r="B1323" t="s">
        <v>1729</v>
      </c>
      <c r="C1323" s="9">
        <f t="shared" si="62"/>
        <v>0.70600569923114143</v>
      </c>
      <c r="D1323">
        <v>17023515</v>
      </c>
      <c r="E1323" t="s">
        <v>1752</v>
      </c>
      <c r="H1323" s="1">
        <v>657</v>
      </c>
      <c r="I1323" s="1">
        <v>1249</v>
      </c>
      <c r="L1323" s="11">
        <f t="shared" si="60"/>
        <v>657</v>
      </c>
      <c r="M1323" s="9">
        <f t="shared" si="61"/>
        <v>0.52602081665332268</v>
      </c>
    </row>
    <row r="1324" spans="1:13" ht="14.5" x14ac:dyDescent="0.35">
      <c r="A1324">
        <v>145513</v>
      </c>
      <c r="B1324" t="s">
        <v>1729</v>
      </c>
      <c r="C1324" s="9">
        <f t="shared" si="62"/>
        <v>0.70600569923114143</v>
      </c>
      <c r="D1324">
        <v>116964</v>
      </c>
      <c r="E1324" t="s">
        <v>1753</v>
      </c>
      <c r="H1324" s="1">
        <v>1831</v>
      </c>
      <c r="I1324" s="1">
        <v>2422</v>
      </c>
      <c r="L1324" s="11">
        <f t="shared" si="60"/>
        <v>1831</v>
      </c>
      <c r="M1324" s="9">
        <f t="shared" si="61"/>
        <v>0.75598678777869532</v>
      </c>
    </row>
    <row r="1325" spans="1:13" ht="14.5" x14ac:dyDescent="0.35">
      <c r="A1325">
        <v>145513</v>
      </c>
      <c r="B1325" t="s">
        <v>1729</v>
      </c>
      <c r="C1325" s="9">
        <f t="shared" si="62"/>
        <v>0.70600569923114143</v>
      </c>
      <c r="D1325">
        <v>16042671</v>
      </c>
      <c r="E1325" t="s">
        <v>1754</v>
      </c>
      <c r="H1325" s="1">
        <v>2012</v>
      </c>
      <c r="I1325" s="1">
        <v>3055</v>
      </c>
      <c r="L1325" s="11">
        <f t="shared" si="60"/>
        <v>2012</v>
      </c>
      <c r="M1325" s="9">
        <f t="shared" si="61"/>
        <v>0.6585924713584288</v>
      </c>
    </row>
    <row r="1326" spans="1:13" ht="14.5" x14ac:dyDescent="0.35">
      <c r="A1326">
        <v>145399</v>
      </c>
      <c r="B1326" t="s">
        <v>1755</v>
      </c>
      <c r="C1326" s="9">
        <f t="shared" si="62"/>
        <v>0.76140350877192986</v>
      </c>
      <c r="D1326">
        <v>116516</v>
      </c>
      <c r="E1326" t="s">
        <v>1756</v>
      </c>
      <c r="H1326" s="1">
        <v>89</v>
      </c>
      <c r="I1326" s="1">
        <v>139</v>
      </c>
      <c r="L1326" s="11">
        <f t="shared" si="60"/>
        <v>89</v>
      </c>
      <c r="M1326" s="9">
        <f t="shared" si="61"/>
        <v>0.64028776978417268</v>
      </c>
    </row>
    <row r="1327" spans="1:13" ht="14.5" x14ac:dyDescent="0.35">
      <c r="A1327">
        <v>145399</v>
      </c>
      <c r="B1327" t="s">
        <v>1755</v>
      </c>
      <c r="C1327" s="9">
        <f t="shared" si="62"/>
        <v>0.76140350877192986</v>
      </c>
      <c r="D1327">
        <v>116517</v>
      </c>
      <c r="E1327" t="s">
        <v>1757</v>
      </c>
      <c r="H1327" s="1">
        <v>128</v>
      </c>
      <c r="I1327" s="1">
        <v>146</v>
      </c>
      <c r="L1327" s="11">
        <f t="shared" si="60"/>
        <v>128</v>
      </c>
      <c r="M1327" s="9">
        <f t="shared" si="61"/>
        <v>0.87671232876712324</v>
      </c>
    </row>
    <row r="1328" spans="1:13" ht="14.5" x14ac:dyDescent="0.35">
      <c r="A1328">
        <v>145529</v>
      </c>
      <c r="B1328" t="s">
        <v>1758</v>
      </c>
      <c r="C1328" s="9">
        <f t="shared" si="62"/>
        <v>0.79720279720279719</v>
      </c>
      <c r="D1328">
        <v>117036</v>
      </c>
      <c r="E1328" t="s">
        <v>1759</v>
      </c>
      <c r="H1328" s="1">
        <v>114</v>
      </c>
      <c r="I1328" s="1">
        <v>143</v>
      </c>
      <c r="L1328" s="11">
        <f t="shared" si="60"/>
        <v>114</v>
      </c>
      <c r="M1328" s="9">
        <f t="shared" si="61"/>
        <v>0.79720279720279719</v>
      </c>
    </row>
    <row r="1329" spans="1:13" ht="14.5" x14ac:dyDescent="0.35">
      <c r="A1329">
        <v>145320</v>
      </c>
      <c r="B1329" t="s">
        <v>1760</v>
      </c>
      <c r="C1329" s="9">
        <f t="shared" si="62"/>
        <v>0.60902255639097747</v>
      </c>
      <c r="D1329">
        <v>116166</v>
      </c>
      <c r="E1329" t="s">
        <v>1761</v>
      </c>
      <c r="H1329" s="1">
        <v>162</v>
      </c>
      <c r="I1329" s="1">
        <v>266</v>
      </c>
      <c r="L1329" s="11">
        <f t="shared" si="60"/>
        <v>162</v>
      </c>
      <c r="M1329" s="9">
        <f t="shared" si="61"/>
        <v>0.60902255639097747</v>
      </c>
    </row>
    <row r="1330" spans="1:13" ht="14.5" x14ac:dyDescent="0.35">
      <c r="A1330">
        <v>145256</v>
      </c>
      <c r="B1330" t="s">
        <v>1762</v>
      </c>
      <c r="C1330" s="9">
        <f t="shared" si="62"/>
        <v>0.1978644024186286</v>
      </c>
      <c r="D1330">
        <v>115681</v>
      </c>
      <c r="E1330" t="s">
        <v>1763</v>
      </c>
      <c r="H1330" s="1">
        <v>33</v>
      </c>
      <c r="I1330" s="1">
        <v>84</v>
      </c>
      <c r="L1330" s="11">
        <f t="shared" si="60"/>
        <v>33</v>
      </c>
      <c r="M1330" s="9">
        <f t="shared" si="61"/>
        <v>0.39285714285714285</v>
      </c>
    </row>
    <row r="1331" spans="1:13" ht="14.5" x14ac:dyDescent="0.35">
      <c r="A1331">
        <v>145256</v>
      </c>
      <c r="B1331" t="s">
        <v>1762</v>
      </c>
      <c r="C1331" s="9">
        <f t="shared" si="62"/>
        <v>0.1978644024186286</v>
      </c>
      <c r="D1331">
        <v>115710</v>
      </c>
      <c r="E1331" t="s">
        <v>496</v>
      </c>
      <c r="H1331" s="1">
        <v>110</v>
      </c>
      <c r="I1331" s="1">
        <v>214</v>
      </c>
      <c r="L1331" s="11">
        <f t="shared" si="60"/>
        <v>110</v>
      </c>
      <c r="M1331" s="9">
        <f t="shared" si="61"/>
        <v>0.51401869158878499</v>
      </c>
    </row>
    <row r="1332" spans="1:13" ht="14.5" x14ac:dyDescent="0.35">
      <c r="A1332">
        <v>145256</v>
      </c>
      <c r="B1332" t="s">
        <v>1762</v>
      </c>
      <c r="C1332" s="9">
        <f t="shared" si="62"/>
        <v>0.1978644024186286</v>
      </c>
      <c r="D1332">
        <v>115670</v>
      </c>
      <c r="E1332" t="s">
        <v>1764</v>
      </c>
      <c r="H1332" s="1">
        <v>87</v>
      </c>
      <c r="I1332" s="1">
        <v>262</v>
      </c>
      <c r="L1332" s="11">
        <f t="shared" si="60"/>
        <v>87</v>
      </c>
      <c r="M1332" s="9">
        <f t="shared" si="61"/>
        <v>0.33206106870229007</v>
      </c>
    </row>
    <row r="1333" spans="1:13" ht="14.5" x14ac:dyDescent="0.35">
      <c r="A1333">
        <v>145256</v>
      </c>
      <c r="B1333" t="s">
        <v>1762</v>
      </c>
      <c r="C1333" s="9">
        <f t="shared" si="62"/>
        <v>0.1978644024186286</v>
      </c>
      <c r="D1333">
        <v>115684</v>
      </c>
      <c r="E1333" t="s">
        <v>1132</v>
      </c>
      <c r="H1333" s="1">
        <v>56</v>
      </c>
      <c r="I1333" s="1">
        <v>273</v>
      </c>
      <c r="L1333" s="11">
        <f t="shared" ref="L1333:L1396" si="63">IF(K1333="",H1333,(MIN(I1333,(K1333*1.6*I1333))))</f>
        <v>56</v>
      </c>
      <c r="M1333" s="9">
        <f t="shared" ref="M1333:M1396" si="64">IF(L1333=0,0,(L1333/I1333))</f>
        <v>0.20512820512820512</v>
      </c>
    </row>
    <row r="1334" spans="1:13" ht="14.5" x14ac:dyDescent="0.35">
      <c r="A1334">
        <v>145256</v>
      </c>
      <c r="B1334" t="s">
        <v>1762</v>
      </c>
      <c r="C1334" s="9">
        <f t="shared" si="62"/>
        <v>0.1978644024186286</v>
      </c>
      <c r="D1334">
        <v>115870</v>
      </c>
      <c r="E1334" t="s">
        <v>1765</v>
      </c>
      <c r="H1334" s="1">
        <v>110</v>
      </c>
      <c r="I1334" s="1">
        <v>293</v>
      </c>
      <c r="L1334" s="11">
        <f t="shared" si="63"/>
        <v>110</v>
      </c>
      <c r="M1334" s="9">
        <f t="shared" si="64"/>
        <v>0.37542662116040953</v>
      </c>
    </row>
    <row r="1335" spans="1:13" ht="14.5" x14ac:dyDescent="0.35">
      <c r="A1335">
        <v>145256</v>
      </c>
      <c r="B1335" t="s">
        <v>1762</v>
      </c>
      <c r="C1335" s="9">
        <f t="shared" si="62"/>
        <v>0.1978644024186286</v>
      </c>
      <c r="D1335">
        <v>115688</v>
      </c>
      <c r="E1335" t="s">
        <v>1766</v>
      </c>
      <c r="H1335" s="1">
        <v>62</v>
      </c>
      <c r="I1335" s="1">
        <v>344</v>
      </c>
      <c r="L1335" s="11">
        <f t="shared" si="63"/>
        <v>62</v>
      </c>
      <c r="M1335" s="9">
        <f t="shared" si="64"/>
        <v>0.18023255813953487</v>
      </c>
    </row>
    <row r="1336" spans="1:13" ht="14.5" x14ac:dyDescent="0.35">
      <c r="A1336">
        <v>145256</v>
      </c>
      <c r="B1336" t="s">
        <v>1762</v>
      </c>
      <c r="C1336" s="9">
        <f t="shared" si="62"/>
        <v>0.1978644024186286</v>
      </c>
      <c r="D1336">
        <v>17026378</v>
      </c>
      <c r="E1336" t="s">
        <v>1767</v>
      </c>
      <c r="H1336" s="1">
        <v>37</v>
      </c>
      <c r="I1336" s="1">
        <v>371</v>
      </c>
      <c r="L1336" s="11">
        <f t="shared" si="63"/>
        <v>37</v>
      </c>
      <c r="M1336" s="9">
        <f t="shared" si="64"/>
        <v>9.9730458221024262E-2</v>
      </c>
    </row>
    <row r="1337" spans="1:13" ht="14.5" x14ac:dyDescent="0.35">
      <c r="A1337">
        <v>145256</v>
      </c>
      <c r="B1337" t="s">
        <v>1762</v>
      </c>
      <c r="C1337" s="9">
        <f t="shared" si="62"/>
        <v>0.1978644024186286</v>
      </c>
      <c r="D1337">
        <v>115709</v>
      </c>
      <c r="E1337" t="s">
        <v>1768</v>
      </c>
      <c r="H1337" s="1">
        <v>153</v>
      </c>
      <c r="I1337" s="1">
        <v>384</v>
      </c>
      <c r="L1337" s="11">
        <f t="shared" si="63"/>
        <v>153</v>
      </c>
      <c r="M1337" s="9">
        <f t="shared" si="64"/>
        <v>0.3984375</v>
      </c>
    </row>
    <row r="1338" spans="1:13" ht="14.5" x14ac:dyDescent="0.35">
      <c r="A1338">
        <v>145256</v>
      </c>
      <c r="B1338" t="s">
        <v>1762</v>
      </c>
      <c r="C1338" s="9">
        <f t="shared" si="62"/>
        <v>0.1978644024186286</v>
      </c>
      <c r="D1338">
        <v>17023201</v>
      </c>
      <c r="E1338" t="s">
        <v>367</v>
      </c>
      <c r="H1338" s="1">
        <v>40</v>
      </c>
      <c r="I1338" s="1">
        <v>391</v>
      </c>
      <c r="L1338" s="11">
        <f t="shared" si="63"/>
        <v>40</v>
      </c>
      <c r="M1338" s="9">
        <f t="shared" si="64"/>
        <v>0.10230179028132992</v>
      </c>
    </row>
    <row r="1339" spans="1:13" ht="14.5" x14ac:dyDescent="0.35">
      <c r="A1339">
        <v>145256</v>
      </c>
      <c r="B1339" t="s">
        <v>1762</v>
      </c>
      <c r="C1339" s="9">
        <f t="shared" si="62"/>
        <v>0.1978644024186286</v>
      </c>
      <c r="D1339">
        <v>115690</v>
      </c>
      <c r="E1339" t="s">
        <v>1769</v>
      </c>
      <c r="H1339" s="1">
        <v>66</v>
      </c>
      <c r="I1339" s="1">
        <v>401</v>
      </c>
      <c r="L1339" s="11">
        <f t="shared" si="63"/>
        <v>66</v>
      </c>
      <c r="M1339" s="9">
        <f t="shared" si="64"/>
        <v>0.16458852867830423</v>
      </c>
    </row>
    <row r="1340" spans="1:13" ht="14.5" x14ac:dyDescent="0.35">
      <c r="A1340">
        <v>145256</v>
      </c>
      <c r="B1340" t="s">
        <v>1762</v>
      </c>
      <c r="C1340" s="9">
        <f t="shared" si="62"/>
        <v>0.1978644024186286</v>
      </c>
      <c r="D1340">
        <v>115685</v>
      </c>
      <c r="E1340" t="s">
        <v>1770</v>
      </c>
      <c r="H1340" s="1">
        <v>63</v>
      </c>
      <c r="I1340" s="1">
        <v>417</v>
      </c>
      <c r="L1340" s="11">
        <f t="shared" si="63"/>
        <v>63</v>
      </c>
      <c r="M1340" s="9">
        <f t="shared" si="64"/>
        <v>0.15107913669064749</v>
      </c>
    </row>
    <row r="1341" spans="1:13" ht="14.5" x14ac:dyDescent="0.35">
      <c r="A1341">
        <v>145256</v>
      </c>
      <c r="B1341" t="s">
        <v>1762</v>
      </c>
      <c r="C1341" s="9">
        <f t="shared" si="62"/>
        <v>0.1978644024186286</v>
      </c>
      <c r="D1341">
        <v>115691</v>
      </c>
      <c r="E1341" t="s">
        <v>1771</v>
      </c>
      <c r="H1341" s="1">
        <v>79</v>
      </c>
      <c r="I1341" s="1">
        <v>427</v>
      </c>
      <c r="L1341" s="11">
        <f t="shared" si="63"/>
        <v>79</v>
      </c>
      <c r="M1341" s="9">
        <f t="shared" si="64"/>
        <v>0.18501170960187355</v>
      </c>
    </row>
    <row r="1342" spans="1:13" ht="14.5" x14ac:dyDescent="0.35">
      <c r="A1342">
        <v>145256</v>
      </c>
      <c r="B1342" t="s">
        <v>1762</v>
      </c>
      <c r="C1342" s="9">
        <f t="shared" si="62"/>
        <v>0.1978644024186286</v>
      </c>
      <c r="D1342">
        <v>115686</v>
      </c>
      <c r="E1342" t="s">
        <v>1772</v>
      </c>
      <c r="H1342" s="1">
        <v>49</v>
      </c>
      <c r="I1342" s="1">
        <v>431</v>
      </c>
      <c r="L1342" s="11">
        <f t="shared" si="63"/>
        <v>49</v>
      </c>
      <c r="M1342" s="9">
        <f t="shared" si="64"/>
        <v>0.1136890951276102</v>
      </c>
    </row>
    <row r="1343" spans="1:13" ht="14.5" x14ac:dyDescent="0.35">
      <c r="A1343">
        <v>145256</v>
      </c>
      <c r="B1343" t="s">
        <v>1762</v>
      </c>
      <c r="C1343" s="9">
        <f t="shared" si="62"/>
        <v>0.1978644024186286</v>
      </c>
      <c r="D1343">
        <v>115679</v>
      </c>
      <c r="E1343" t="s">
        <v>1773</v>
      </c>
      <c r="H1343" s="1">
        <v>87</v>
      </c>
      <c r="I1343" s="1">
        <v>436</v>
      </c>
      <c r="L1343" s="11">
        <f t="shared" si="63"/>
        <v>87</v>
      </c>
      <c r="M1343" s="9">
        <f t="shared" si="64"/>
        <v>0.19954128440366972</v>
      </c>
    </row>
    <row r="1344" spans="1:13" ht="14.5" x14ac:dyDescent="0.35">
      <c r="A1344">
        <v>145256</v>
      </c>
      <c r="B1344" t="s">
        <v>1762</v>
      </c>
      <c r="C1344" s="9">
        <f t="shared" si="62"/>
        <v>0.1978644024186286</v>
      </c>
      <c r="D1344">
        <v>115677</v>
      </c>
      <c r="E1344" t="s">
        <v>1774</v>
      </c>
      <c r="H1344" s="1">
        <v>79</v>
      </c>
      <c r="I1344" s="1">
        <v>545</v>
      </c>
      <c r="L1344" s="11">
        <f t="shared" si="63"/>
        <v>79</v>
      </c>
      <c r="M1344" s="9">
        <f t="shared" si="64"/>
        <v>0.14495412844036698</v>
      </c>
    </row>
    <row r="1345" spans="1:13" ht="14.5" x14ac:dyDescent="0.35">
      <c r="A1345">
        <v>145256</v>
      </c>
      <c r="B1345" t="s">
        <v>1762</v>
      </c>
      <c r="C1345" s="9">
        <f t="shared" si="62"/>
        <v>0.1978644024186286</v>
      </c>
      <c r="D1345">
        <v>115683</v>
      </c>
      <c r="E1345" t="s">
        <v>1775</v>
      </c>
      <c r="H1345" s="1">
        <v>142</v>
      </c>
      <c r="I1345" s="1">
        <v>1234</v>
      </c>
      <c r="L1345" s="11">
        <f t="shared" si="63"/>
        <v>142</v>
      </c>
      <c r="M1345" s="9">
        <f t="shared" si="64"/>
        <v>0.11507293354943274</v>
      </c>
    </row>
    <row r="1346" spans="1:13" ht="14.5" x14ac:dyDescent="0.35">
      <c r="A1346">
        <v>145256</v>
      </c>
      <c r="B1346" t="s">
        <v>1762</v>
      </c>
      <c r="C1346" s="9">
        <f t="shared" ref="C1346:C1409" si="65">SUMIF($B$2:$B$2999,B1346,$L$2:$L$2999)/(SUMIF($B$2:$B$2999,B1346,$I$2:$I$2999))</f>
        <v>0.1978644024186286</v>
      </c>
      <c r="D1346">
        <v>115680</v>
      </c>
      <c r="E1346" t="s">
        <v>1776</v>
      </c>
      <c r="H1346" s="1">
        <v>285</v>
      </c>
      <c r="I1346" s="1">
        <v>1266</v>
      </c>
      <c r="L1346" s="11">
        <f t="shared" si="63"/>
        <v>285</v>
      </c>
      <c r="M1346" s="9">
        <f t="shared" si="64"/>
        <v>0.22511848341232227</v>
      </c>
    </row>
    <row r="1347" spans="1:13" ht="14.5" x14ac:dyDescent="0.35">
      <c r="A1347">
        <v>145326</v>
      </c>
      <c r="B1347" t="s">
        <v>1777</v>
      </c>
      <c r="C1347" s="9">
        <f t="shared" si="65"/>
        <v>0.50937950937950938</v>
      </c>
      <c r="D1347">
        <v>116190</v>
      </c>
      <c r="E1347" t="s">
        <v>367</v>
      </c>
      <c r="H1347" s="1">
        <v>130</v>
      </c>
      <c r="I1347" s="1">
        <v>221</v>
      </c>
      <c r="L1347" s="11">
        <f t="shared" si="63"/>
        <v>130</v>
      </c>
      <c r="M1347" s="9">
        <f t="shared" si="64"/>
        <v>0.58823529411764708</v>
      </c>
    </row>
    <row r="1348" spans="1:13" ht="14.5" x14ac:dyDescent="0.35">
      <c r="A1348">
        <v>145326</v>
      </c>
      <c r="B1348" t="s">
        <v>1777</v>
      </c>
      <c r="C1348" s="9">
        <f t="shared" si="65"/>
        <v>0.50937950937950938</v>
      </c>
      <c r="D1348">
        <v>116189</v>
      </c>
      <c r="E1348" t="s">
        <v>1778</v>
      </c>
      <c r="H1348" s="1">
        <v>223</v>
      </c>
      <c r="I1348" s="1">
        <v>472</v>
      </c>
      <c r="L1348" s="11">
        <f t="shared" si="63"/>
        <v>223</v>
      </c>
      <c r="M1348" s="9">
        <f t="shared" si="64"/>
        <v>0.47245762711864409</v>
      </c>
    </row>
    <row r="1349" spans="1:13" ht="14.5" x14ac:dyDescent="0.35">
      <c r="A1349">
        <v>145530</v>
      </c>
      <c r="B1349" t="s">
        <v>1779</v>
      </c>
      <c r="C1349" s="9">
        <f t="shared" si="65"/>
        <v>0.51117318435754189</v>
      </c>
      <c r="D1349">
        <v>117039</v>
      </c>
      <c r="E1349" t="s">
        <v>1780</v>
      </c>
      <c r="H1349" s="1">
        <v>81</v>
      </c>
      <c r="I1349" s="1">
        <v>152</v>
      </c>
      <c r="L1349" s="11">
        <f t="shared" si="63"/>
        <v>81</v>
      </c>
      <c r="M1349" s="9">
        <f t="shared" si="64"/>
        <v>0.53289473684210531</v>
      </c>
    </row>
    <row r="1350" spans="1:13" ht="14.5" x14ac:dyDescent="0.35">
      <c r="A1350">
        <v>145530</v>
      </c>
      <c r="B1350" t="s">
        <v>1779</v>
      </c>
      <c r="C1350" s="9">
        <f t="shared" si="65"/>
        <v>0.51117318435754189</v>
      </c>
      <c r="D1350">
        <v>117038</v>
      </c>
      <c r="E1350" t="s">
        <v>1781</v>
      </c>
      <c r="H1350" s="1">
        <v>102</v>
      </c>
      <c r="I1350" s="1">
        <v>206</v>
      </c>
      <c r="L1350" s="11">
        <f t="shared" si="63"/>
        <v>102</v>
      </c>
      <c r="M1350" s="9">
        <f t="shared" si="64"/>
        <v>0.49514563106796117</v>
      </c>
    </row>
    <row r="1351" spans="1:13" ht="14.5" x14ac:dyDescent="0.35">
      <c r="A1351">
        <v>145262</v>
      </c>
      <c r="B1351" t="s">
        <v>1782</v>
      </c>
      <c r="C1351" s="9">
        <f t="shared" si="65"/>
        <v>0.52537593984962405</v>
      </c>
      <c r="D1351">
        <v>115741</v>
      </c>
      <c r="E1351" t="s">
        <v>1783</v>
      </c>
      <c r="H1351" s="1">
        <v>28</v>
      </c>
      <c r="I1351" s="1">
        <v>39</v>
      </c>
      <c r="L1351" s="11">
        <f t="shared" si="63"/>
        <v>28</v>
      </c>
      <c r="M1351" s="9">
        <f t="shared" si="64"/>
        <v>0.71794871794871795</v>
      </c>
    </row>
    <row r="1352" spans="1:13" ht="14.5" x14ac:dyDescent="0.35">
      <c r="A1352">
        <v>145262</v>
      </c>
      <c r="B1352" t="s">
        <v>1782</v>
      </c>
      <c r="C1352" s="9">
        <f t="shared" si="65"/>
        <v>0.52537593984962405</v>
      </c>
      <c r="D1352">
        <v>115735</v>
      </c>
      <c r="E1352" t="s">
        <v>894</v>
      </c>
      <c r="H1352" s="1">
        <v>153</v>
      </c>
      <c r="I1352" s="1">
        <v>268</v>
      </c>
      <c r="L1352" s="11">
        <f t="shared" si="63"/>
        <v>153</v>
      </c>
      <c r="M1352" s="9">
        <f t="shared" si="64"/>
        <v>0.57089552238805974</v>
      </c>
    </row>
    <row r="1353" spans="1:13" ht="14.5" x14ac:dyDescent="0.35">
      <c r="A1353">
        <v>145262</v>
      </c>
      <c r="B1353" t="s">
        <v>1782</v>
      </c>
      <c r="C1353" s="9">
        <f t="shared" si="65"/>
        <v>0.52537593984962405</v>
      </c>
      <c r="D1353">
        <v>115731</v>
      </c>
      <c r="E1353" t="s">
        <v>1291</v>
      </c>
      <c r="H1353" s="1">
        <v>173</v>
      </c>
      <c r="I1353" s="1">
        <v>312</v>
      </c>
      <c r="L1353" s="11">
        <f t="shared" si="63"/>
        <v>173</v>
      </c>
      <c r="M1353" s="9">
        <f t="shared" si="64"/>
        <v>0.55448717948717952</v>
      </c>
    </row>
    <row r="1354" spans="1:13" ht="14.5" x14ac:dyDescent="0.35">
      <c r="A1354">
        <v>145262</v>
      </c>
      <c r="B1354" t="s">
        <v>1782</v>
      </c>
      <c r="C1354" s="9">
        <f t="shared" si="65"/>
        <v>0.52537593984962405</v>
      </c>
      <c r="D1354">
        <v>115743</v>
      </c>
      <c r="E1354" t="s">
        <v>1784</v>
      </c>
      <c r="H1354" s="1">
        <v>200</v>
      </c>
      <c r="I1354" s="1">
        <v>318</v>
      </c>
      <c r="L1354" s="11">
        <f t="shared" si="63"/>
        <v>200</v>
      </c>
      <c r="M1354" s="9">
        <f t="shared" si="64"/>
        <v>0.62893081761006286</v>
      </c>
    </row>
    <row r="1355" spans="1:13" ht="14.5" x14ac:dyDescent="0.35">
      <c r="A1355">
        <v>145262</v>
      </c>
      <c r="B1355" t="s">
        <v>1782</v>
      </c>
      <c r="C1355" s="9">
        <f t="shared" si="65"/>
        <v>0.52537593984962405</v>
      </c>
      <c r="D1355">
        <v>115740</v>
      </c>
      <c r="E1355" t="s">
        <v>1785</v>
      </c>
      <c r="H1355" s="1">
        <v>189</v>
      </c>
      <c r="I1355" s="1">
        <v>360</v>
      </c>
      <c r="L1355" s="11">
        <f t="shared" si="63"/>
        <v>189</v>
      </c>
      <c r="M1355" s="9">
        <f t="shared" si="64"/>
        <v>0.52500000000000002</v>
      </c>
    </row>
    <row r="1356" spans="1:13" ht="14.5" x14ac:dyDescent="0.35">
      <c r="A1356">
        <v>145262</v>
      </c>
      <c r="B1356" t="s">
        <v>1782</v>
      </c>
      <c r="C1356" s="9">
        <f t="shared" si="65"/>
        <v>0.52537593984962405</v>
      </c>
      <c r="D1356">
        <v>16055499</v>
      </c>
      <c r="E1356" t="s">
        <v>469</v>
      </c>
      <c r="H1356" s="1">
        <v>237</v>
      </c>
      <c r="I1356" s="1">
        <v>441</v>
      </c>
      <c r="L1356" s="11">
        <f t="shared" si="63"/>
        <v>237</v>
      </c>
      <c r="M1356" s="9">
        <f t="shared" si="64"/>
        <v>0.5374149659863946</v>
      </c>
    </row>
    <row r="1357" spans="1:13" ht="14.5" x14ac:dyDescent="0.35">
      <c r="A1357">
        <v>145262</v>
      </c>
      <c r="B1357" t="s">
        <v>1782</v>
      </c>
      <c r="C1357" s="9">
        <f t="shared" si="65"/>
        <v>0.52537593984962405</v>
      </c>
      <c r="D1357">
        <v>115742</v>
      </c>
      <c r="E1357" t="s">
        <v>1750</v>
      </c>
      <c r="H1357" s="1">
        <v>265</v>
      </c>
      <c r="I1357" s="1">
        <v>488</v>
      </c>
      <c r="L1357" s="11">
        <f t="shared" si="63"/>
        <v>265</v>
      </c>
      <c r="M1357" s="9">
        <f t="shared" si="64"/>
        <v>0.54303278688524592</v>
      </c>
    </row>
    <row r="1358" spans="1:13" ht="14.5" x14ac:dyDescent="0.35">
      <c r="A1358">
        <v>145262</v>
      </c>
      <c r="B1358" t="s">
        <v>1782</v>
      </c>
      <c r="C1358" s="9">
        <f t="shared" si="65"/>
        <v>0.52537593984962405</v>
      </c>
      <c r="D1358">
        <v>115733</v>
      </c>
      <c r="E1358" t="s">
        <v>1786</v>
      </c>
      <c r="H1358" s="1">
        <v>432</v>
      </c>
      <c r="I1358" s="1">
        <v>966</v>
      </c>
      <c r="L1358" s="11">
        <f t="shared" si="63"/>
        <v>432</v>
      </c>
      <c r="M1358" s="9">
        <f t="shared" si="64"/>
        <v>0.44720496894409939</v>
      </c>
    </row>
    <row r="1359" spans="1:13" ht="14.5" x14ac:dyDescent="0.35">
      <c r="A1359">
        <v>145265</v>
      </c>
      <c r="B1359" t="s">
        <v>1787</v>
      </c>
      <c r="C1359" s="9">
        <f t="shared" si="65"/>
        <v>0.39889705882352944</v>
      </c>
      <c r="D1359">
        <v>115767</v>
      </c>
      <c r="E1359" t="s">
        <v>1788</v>
      </c>
      <c r="H1359" s="1">
        <v>0</v>
      </c>
      <c r="I1359" s="1">
        <v>0</v>
      </c>
      <c r="L1359" s="11">
        <f t="shared" si="63"/>
        <v>0</v>
      </c>
      <c r="M1359" s="9">
        <f t="shared" si="64"/>
        <v>0</v>
      </c>
    </row>
    <row r="1360" spans="1:13" ht="14.5" x14ac:dyDescent="0.35">
      <c r="A1360">
        <v>145265</v>
      </c>
      <c r="B1360" t="s">
        <v>1787</v>
      </c>
      <c r="C1360" s="9">
        <f t="shared" si="65"/>
        <v>0.39889705882352944</v>
      </c>
      <c r="D1360">
        <v>115762</v>
      </c>
      <c r="E1360" t="s">
        <v>1789</v>
      </c>
      <c r="H1360" s="1">
        <v>116</v>
      </c>
      <c r="I1360" s="1">
        <v>258</v>
      </c>
      <c r="L1360" s="11">
        <f t="shared" si="63"/>
        <v>116</v>
      </c>
      <c r="M1360" s="9">
        <f t="shared" si="64"/>
        <v>0.44961240310077522</v>
      </c>
    </row>
    <row r="1361" spans="1:13" ht="14.5" x14ac:dyDescent="0.35">
      <c r="A1361">
        <v>145265</v>
      </c>
      <c r="B1361" t="s">
        <v>1787</v>
      </c>
      <c r="C1361" s="9">
        <f t="shared" si="65"/>
        <v>0.39889705882352944</v>
      </c>
      <c r="D1361">
        <v>115766</v>
      </c>
      <c r="E1361" t="s">
        <v>1790</v>
      </c>
      <c r="H1361" s="1">
        <v>149</v>
      </c>
      <c r="I1361" s="1">
        <v>411</v>
      </c>
      <c r="L1361" s="11">
        <f t="shared" si="63"/>
        <v>149</v>
      </c>
      <c r="M1361" s="9">
        <f t="shared" si="64"/>
        <v>0.36253041362530414</v>
      </c>
    </row>
    <row r="1362" spans="1:13" ht="14.5" x14ac:dyDescent="0.35">
      <c r="A1362">
        <v>145265</v>
      </c>
      <c r="B1362" t="s">
        <v>1787</v>
      </c>
      <c r="C1362" s="9">
        <f t="shared" si="65"/>
        <v>0.39889705882352944</v>
      </c>
      <c r="D1362">
        <v>17016227</v>
      </c>
      <c r="E1362" t="s">
        <v>1791</v>
      </c>
      <c r="H1362" s="1">
        <v>169</v>
      </c>
      <c r="I1362" s="1">
        <v>419</v>
      </c>
      <c r="L1362" s="11">
        <f t="shared" si="63"/>
        <v>169</v>
      </c>
      <c r="M1362" s="9">
        <f t="shared" si="64"/>
        <v>0.40334128878281622</v>
      </c>
    </row>
    <row r="1363" spans="1:13" ht="14.5" x14ac:dyDescent="0.35">
      <c r="A1363">
        <v>145531</v>
      </c>
      <c r="B1363" t="s">
        <v>1792</v>
      </c>
      <c r="C1363" s="9">
        <f t="shared" si="65"/>
        <v>0.82061068702290074</v>
      </c>
      <c r="D1363">
        <v>117040</v>
      </c>
      <c r="E1363" t="s">
        <v>1793</v>
      </c>
      <c r="H1363" s="1">
        <v>90</v>
      </c>
      <c r="I1363" s="1">
        <v>120</v>
      </c>
      <c r="L1363" s="11">
        <f t="shared" si="63"/>
        <v>90</v>
      </c>
      <c r="M1363" s="9">
        <f t="shared" si="64"/>
        <v>0.75</v>
      </c>
    </row>
    <row r="1364" spans="1:13" ht="14.5" x14ac:dyDescent="0.35">
      <c r="A1364">
        <v>145531</v>
      </c>
      <c r="B1364" t="s">
        <v>1792</v>
      </c>
      <c r="C1364" s="9">
        <f t="shared" si="65"/>
        <v>0.82061068702290074</v>
      </c>
      <c r="D1364">
        <v>117041</v>
      </c>
      <c r="E1364" t="s">
        <v>1794</v>
      </c>
      <c r="H1364" s="1">
        <v>125</v>
      </c>
      <c r="I1364" s="1">
        <v>142</v>
      </c>
      <c r="L1364" s="11">
        <f t="shared" si="63"/>
        <v>125</v>
      </c>
      <c r="M1364" s="9">
        <f t="shared" si="64"/>
        <v>0.88028169014084512</v>
      </c>
    </row>
    <row r="1365" spans="1:13" ht="14.5" x14ac:dyDescent="0.35">
      <c r="A1365">
        <v>145533</v>
      </c>
      <c r="B1365" t="s">
        <v>1795</v>
      </c>
      <c r="C1365" s="9">
        <f t="shared" si="65"/>
        <v>0.71091908876669285</v>
      </c>
      <c r="D1365">
        <v>223052</v>
      </c>
      <c r="E1365" t="s">
        <v>1796</v>
      </c>
      <c r="H1365" s="1">
        <v>0</v>
      </c>
      <c r="I1365" s="1">
        <v>0</v>
      </c>
      <c r="L1365" s="11">
        <f t="shared" si="63"/>
        <v>0</v>
      </c>
      <c r="M1365" s="9">
        <f t="shared" si="64"/>
        <v>0</v>
      </c>
    </row>
    <row r="1366" spans="1:13" ht="14.5" x14ac:dyDescent="0.35">
      <c r="A1366">
        <v>145533</v>
      </c>
      <c r="B1366" t="s">
        <v>1795</v>
      </c>
      <c r="C1366" s="9">
        <f t="shared" si="65"/>
        <v>0.71091908876669285</v>
      </c>
      <c r="D1366">
        <v>117051</v>
      </c>
      <c r="E1366" t="s">
        <v>1797</v>
      </c>
      <c r="H1366" s="1">
        <v>173</v>
      </c>
      <c r="I1366" s="1">
        <v>241</v>
      </c>
      <c r="L1366" s="11">
        <f t="shared" si="63"/>
        <v>173</v>
      </c>
      <c r="M1366" s="9">
        <f t="shared" si="64"/>
        <v>0.71784232365145229</v>
      </c>
    </row>
    <row r="1367" spans="1:13" ht="14.5" x14ac:dyDescent="0.35">
      <c r="A1367">
        <v>145533</v>
      </c>
      <c r="B1367" t="s">
        <v>1795</v>
      </c>
      <c r="C1367" s="9">
        <f t="shared" si="65"/>
        <v>0.71091908876669285</v>
      </c>
      <c r="D1367">
        <v>117050</v>
      </c>
      <c r="E1367" t="s">
        <v>1798</v>
      </c>
      <c r="H1367" s="1">
        <v>288</v>
      </c>
      <c r="I1367" s="1">
        <v>375</v>
      </c>
      <c r="L1367" s="11">
        <f t="shared" si="63"/>
        <v>288</v>
      </c>
      <c r="M1367" s="9">
        <f t="shared" si="64"/>
        <v>0.76800000000000002</v>
      </c>
    </row>
    <row r="1368" spans="1:13" ht="14.5" x14ac:dyDescent="0.35">
      <c r="A1368">
        <v>145533</v>
      </c>
      <c r="B1368" t="s">
        <v>1795</v>
      </c>
      <c r="C1368" s="9">
        <f t="shared" si="65"/>
        <v>0.71091908876669285</v>
      </c>
      <c r="D1368">
        <v>117047</v>
      </c>
      <c r="E1368" t="s">
        <v>1799</v>
      </c>
      <c r="H1368" s="1">
        <v>272</v>
      </c>
      <c r="I1368" s="1">
        <v>388</v>
      </c>
      <c r="L1368" s="11">
        <f t="shared" si="63"/>
        <v>272</v>
      </c>
      <c r="M1368" s="9">
        <f t="shared" si="64"/>
        <v>0.7010309278350515</v>
      </c>
    </row>
    <row r="1369" spans="1:13" ht="14.5" x14ac:dyDescent="0.35">
      <c r="A1369">
        <v>145533</v>
      </c>
      <c r="B1369" t="s">
        <v>1795</v>
      </c>
      <c r="C1369" s="9">
        <f t="shared" si="65"/>
        <v>0.71091908876669285</v>
      </c>
      <c r="D1369">
        <v>117049</v>
      </c>
      <c r="E1369" t="s">
        <v>1800</v>
      </c>
      <c r="H1369" s="1">
        <v>452</v>
      </c>
      <c r="I1369" s="1">
        <v>609</v>
      </c>
      <c r="L1369" s="11">
        <f t="shared" si="63"/>
        <v>452</v>
      </c>
      <c r="M1369" s="9">
        <f t="shared" si="64"/>
        <v>0.74220032840722494</v>
      </c>
    </row>
    <row r="1370" spans="1:13" ht="14.5" x14ac:dyDescent="0.35">
      <c r="A1370">
        <v>145533</v>
      </c>
      <c r="B1370" t="s">
        <v>1795</v>
      </c>
      <c r="C1370" s="9">
        <f t="shared" si="65"/>
        <v>0.71091908876669285</v>
      </c>
      <c r="D1370">
        <v>117048</v>
      </c>
      <c r="E1370" t="s">
        <v>1801</v>
      </c>
      <c r="H1370" s="1">
        <v>625</v>
      </c>
      <c r="I1370" s="1">
        <v>933</v>
      </c>
      <c r="L1370" s="11">
        <f t="shared" si="63"/>
        <v>625</v>
      </c>
      <c r="M1370" s="9">
        <f t="shared" si="64"/>
        <v>0.66988210075026799</v>
      </c>
    </row>
    <row r="1371" spans="1:13" ht="14.5" x14ac:dyDescent="0.35">
      <c r="A1371">
        <v>145491</v>
      </c>
      <c r="B1371" t="s">
        <v>1802</v>
      </c>
      <c r="C1371" s="9">
        <f t="shared" si="65"/>
        <v>0.31301115241635685</v>
      </c>
      <c r="D1371">
        <v>17023331</v>
      </c>
      <c r="E1371" t="s">
        <v>1803</v>
      </c>
      <c r="H1371" s="1">
        <v>16</v>
      </c>
      <c r="I1371" s="1">
        <v>32</v>
      </c>
      <c r="L1371" s="11">
        <f t="shared" si="63"/>
        <v>16</v>
      </c>
      <c r="M1371" s="9">
        <f t="shared" si="64"/>
        <v>0.5</v>
      </c>
    </row>
    <row r="1372" spans="1:13" ht="14.5" x14ac:dyDescent="0.35">
      <c r="A1372">
        <v>145491</v>
      </c>
      <c r="B1372" t="s">
        <v>1802</v>
      </c>
      <c r="C1372" s="9">
        <f t="shared" si="65"/>
        <v>0.31301115241635685</v>
      </c>
      <c r="D1372">
        <v>116803</v>
      </c>
      <c r="E1372" t="s">
        <v>1401</v>
      </c>
      <c r="H1372" s="1">
        <v>41</v>
      </c>
      <c r="I1372" s="1">
        <v>253</v>
      </c>
      <c r="L1372" s="11">
        <f t="shared" si="63"/>
        <v>41</v>
      </c>
      <c r="M1372" s="9">
        <f t="shared" si="64"/>
        <v>0.16205533596837945</v>
      </c>
    </row>
    <row r="1373" spans="1:13" ht="14.5" x14ac:dyDescent="0.35">
      <c r="A1373">
        <v>145491</v>
      </c>
      <c r="B1373" t="s">
        <v>1802</v>
      </c>
      <c r="C1373" s="9">
        <f t="shared" si="65"/>
        <v>0.31301115241635685</v>
      </c>
      <c r="D1373">
        <v>116802</v>
      </c>
      <c r="E1373" t="s">
        <v>894</v>
      </c>
      <c r="H1373" s="1">
        <v>133</v>
      </c>
      <c r="I1373" s="1">
        <v>282</v>
      </c>
      <c r="L1373" s="11">
        <f t="shared" si="63"/>
        <v>133</v>
      </c>
      <c r="M1373" s="9">
        <f t="shared" si="64"/>
        <v>0.47163120567375888</v>
      </c>
    </row>
    <row r="1374" spans="1:13" ht="14.5" x14ac:dyDescent="0.35">
      <c r="A1374">
        <v>145491</v>
      </c>
      <c r="B1374" t="s">
        <v>1802</v>
      </c>
      <c r="C1374" s="9">
        <f t="shared" si="65"/>
        <v>0.31301115241635685</v>
      </c>
      <c r="D1374">
        <v>116804</v>
      </c>
      <c r="E1374" t="s">
        <v>1291</v>
      </c>
      <c r="H1374" s="1">
        <v>79</v>
      </c>
      <c r="I1374" s="1">
        <v>294</v>
      </c>
      <c r="L1374" s="11">
        <f t="shared" si="63"/>
        <v>79</v>
      </c>
      <c r="M1374" s="9">
        <f t="shared" si="64"/>
        <v>0.2687074829931973</v>
      </c>
    </row>
    <row r="1375" spans="1:13" ht="14.5" x14ac:dyDescent="0.35">
      <c r="A1375">
        <v>145491</v>
      </c>
      <c r="B1375" t="s">
        <v>1802</v>
      </c>
      <c r="C1375" s="9">
        <f t="shared" si="65"/>
        <v>0.31301115241635685</v>
      </c>
      <c r="D1375">
        <v>17016632</v>
      </c>
      <c r="E1375" t="s">
        <v>1804</v>
      </c>
      <c r="H1375" s="1">
        <v>153</v>
      </c>
      <c r="I1375" s="1">
        <v>344</v>
      </c>
      <c r="L1375" s="11">
        <f t="shared" si="63"/>
        <v>153</v>
      </c>
      <c r="M1375" s="9">
        <f t="shared" si="64"/>
        <v>0.44476744186046513</v>
      </c>
    </row>
    <row r="1376" spans="1:13" ht="14.5" x14ac:dyDescent="0.35">
      <c r="A1376">
        <v>145491</v>
      </c>
      <c r="B1376" t="s">
        <v>1802</v>
      </c>
      <c r="C1376" s="9">
        <f t="shared" si="65"/>
        <v>0.31301115241635685</v>
      </c>
      <c r="D1376">
        <v>116801</v>
      </c>
      <c r="E1376" t="s">
        <v>682</v>
      </c>
      <c r="H1376" s="1">
        <v>181</v>
      </c>
      <c r="I1376" s="1">
        <v>587</v>
      </c>
      <c r="L1376" s="11">
        <f t="shared" si="63"/>
        <v>181</v>
      </c>
      <c r="M1376" s="9">
        <f t="shared" si="64"/>
        <v>0.30834752981260649</v>
      </c>
    </row>
    <row r="1377" spans="1:13" ht="14.5" x14ac:dyDescent="0.35">
      <c r="A1377">
        <v>145491</v>
      </c>
      <c r="B1377" t="s">
        <v>1802</v>
      </c>
      <c r="C1377" s="9">
        <f t="shared" si="65"/>
        <v>0.31301115241635685</v>
      </c>
      <c r="D1377">
        <v>116800</v>
      </c>
      <c r="E1377" t="s">
        <v>1805</v>
      </c>
      <c r="H1377" s="1">
        <v>239</v>
      </c>
      <c r="I1377" s="1">
        <v>898</v>
      </c>
      <c r="L1377" s="11">
        <f t="shared" si="63"/>
        <v>239</v>
      </c>
      <c r="M1377" s="9">
        <f t="shared" si="64"/>
        <v>0.26614699331848551</v>
      </c>
    </row>
    <row r="1378" spans="1:13" ht="14.5" x14ac:dyDescent="0.35">
      <c r="A1378">
        <v>145268</v>
      </c>
      <c r="B1378" t="s">
        <v>1806</v>
      </c>
      <c r="C1378" s="9">
        <f t="shared" si="65"/>
        <v>0.39510569328402501</v>
      </c>
      <c r="D1378">
        <v>17028376</v>
      </c>
      <c r="E1378" t="s">
        <v>1807</v>
      </c>
      <c r="H1378" s="1">
        <v>0</v>
      </c>
      <c r="I1378" s="1">
        <v>0</v>
      </c>
      <c r="L1378" s="11">
        <f t="shared" si="63"/>
        <v>0</v>
      </c>
      <c r="M1378" s="9">
        <f t="shared" si="64"/>
        <v>0</v>
      </c>
    </row>
    <row r="1379" spans="1:13" ht="14.5" x14ac:dyDescent="0.35">
      <c r="A1379">
        <v>145268</v>
      </c>
      <c r="B1379" t="s">
        <v>1806</v>
      </c>
      <c r="C1379" s="9">
        <f t="shared" si="65"/>
        <v>0.39510569328402501</v>
      </c>
      <c r="D1379">
        <v>16076150</v>
      </c>
      <c r="E1379" t="s">
        <v>1808</v>
      </c>
      <c r="H1379" s="1">
        <v>0</v>
      </c>
      <c r="I1379" s="1">
        <v>0</v>
      </c>
      <c r="L1379" s="11">
        <f t="shared" si="63"/>
        <v>0</v>
      </c>
      <c r="M1379" s="9">
        <f t="shared" si="64"/>
        <v>0</v>
      </c>
    </row>
    <row r="1380" spans="1:13" ht="14.5" x14ac:dyDescent="0.35">
      <c r="A1380">
        <v>145268</v>
      </c>
      <c r="B1380" t="s">
        <v>1806</v>
      </c>
      <c r="C1380" s="9">
        <f t="shared" si="65"/>
        <v>0.39510569328402501</v>
      </c>
      <c r="D1380">
        <v>115789</v>
      </c>
      <c r="E1380" t="s">
        <v>1809</v>
      </c>
      <c r="H1380" s="1">
        <v>37</v>
      </c>
      <c r="I1380" s="1">
        <v>110</v>
      </c>
      <c r="L1380" s="11">
        <f t="shared" si="63"/>
        <v>37</v>
      </c>
      <c r="M1380" s="9">
        <f t="shared" si="64"/>
        <v>0.33636363636363636</v>
      </c>
    </row>
    <row r="1381" spans="1:13" ht="14.5" x14ac:dyDescent="0.35">
      <c r="A1381">
        <v>145268</v>
      </c>
      <c r="B1381" t="s">
        <v>1806</v>
      </c>
      <c r="C1381" s="9">
        <f t="shared" si="65"/>
        <v>0.39510569328402501</v>
      </c>
      <c r="D1381">
        <v>115792</v>
      </c>
      <c r="E1381" t="s">
        <v>1810</v>
      </c>
      <c r="H1381" s="1">
        <v>153</v>
      </c>
      <c r="I1381" s="1">
        <v>286</v>
      </c>
      <c r="L1381" s="11">
        <f t="shared" si="63"/>
        <v>153</v>
      </c>
      <c r="M1381" s="9">
        <f t="shared" si="64"/>
        <v>0.534965034965035</v>
      </c>
    </row>
    <row r="1382" spans="1:13" ht="14.5" x14ac:dyDescent="0.35">
      <c r="A1382">
        <v>145268</v>
      </c>
      <c r="B1382" t="s">
        <v>1806</v>
      </c>
      <c r="C1382" s="9">
        <f t="shared" si="65"/>
        <v>0.39510569328402501</v>
      </c>
      <c r="D1382">
        <v>115788</v>
      </c>
      <c r="E1382" t="s">
        <v>1593</v>
      </c>
      <c r="H1382" s="1">
        <v>110</v>
      </c>
      <c r="I1382" s="1">
        <v>301</v>
      </c>
      <c r="L1382" s="11">
        <f t="shared" si="63"/>
        <v>110</v>
      </c>
      <c r="M1382" s="9">
        <f t="shared" si="64"/>
        <v>0.36544850498338871</v>
      </c>
    </row>
    <row r="1383" spans="1:13" ht="14.5" x14ac:dyDescent="0.35">
      <c r="A1383">
        <v>145268</v>
      </c>
      <c r="B1383" t="s">
        <v>1806</v>
      </c>
      <c r="C1383" s="9">
        <f t="shared" si="65"/>
        <v>0.39510569328402501</v>
      </c>
      <c r="D1383">
        <v>115790</v>
      </c>
      <c r="E1383" t="s">
        <v>1811</v>
      </c>
      <c r="H1383" s="1">
        <v>195</v>
      </c>
      <c r="I1383" s="1">
        <v>311</v>
      </c>
      <c r="L1383" s="11">
        <f t="shared" si="63"/>
        <v>195</v>
      </c>
      <c r="M1383" s="9">
        <f t="shared" si="64"/>
        <v>0.62700964630225076</v>
      </c>
    </row>
    <row r="1384" spans="1:13" ht="14.5" x14ac:dyDescent="0.35">
      <c r="A1384">
        <v>145268</v>
      </c>
      <c r="B1384" t="s">
        <v>1806</v>
      </c>
      <c r="C1384" s="9">
        <f t="shared" si="65"/>
        <v>0.39510569328402501</v>
      </c>
      <c r="D1384">
        <v>115956</v>
      </c>
      <c r="E1384" t="s">
        <v>1812</v>
      </c>
      <c r="H1384" s="1">
        <v>168</v>
      </c>
      <c r="I1384" s="1">
        <v>314</v>
      </c>
      <c r="L1384" s="11">
        <f t="shared" si="63"/>
        <v>168</v>
      </c>
      <c r="M1384" s="9">
        <f t="shared" si="64"/>
        <v>0.53503184713375795</v>
      </c>
    </row>
    <row r="1385" spans="1:13" ht="14.5" x14ac:dyDescent="0.35">
      <c r="A1385">
        <v>145268</v>
      </c>
      <c r="B1385" t="s">
        <v>1806</v>
      </c>
      <c r="C1385" s="9">
        <f t="shared" si="65"/>
        <v>0.39510569328402501</v>
      </c>
      <c r="D1385">
        <v>115784</v>
      </c>
      <c r="E1385" t="s">
        <v>1813</v>
      </c>
      <c r="H1385" s="1">
        <v>139</v>
      </c>
      <c r="I1385" s="1">
        <v>361</v>
      </c>
      <c r="L1385" s="11">
        <f t="shared" si="63"/>
        <v>139</v>
      </c>
      <c r="M1385" s="9">
        <f t="shared" si="64"/>
        <v>0.38504155124653738</v>
      </c>
    </row>
    <row r="1386" spans="1:13" ht="14.5" x14ac:dyDescent="0.35">
      <c r="A1386">
        <v>145268</v>
      </c>
      <c r="B1386" t="s">
        <v>1806</v>
      </c>
      <c r="C1386" s="9">
        <f t="shared" si="65"/>
        <v>0.39510569328402501</v>
      </c>
      <c r="D1386">
        <v>115782</v>
      </c>
      <c r="E1386" t="s">
        <v>1814</v>
      </c>
      <c r="H1386" s="1">
        <v>116</v>
      </c>
      <c r="I1386" s="1">
        <v>369</v>
      </c>
      <c r="L1386" s="11">
        <f t="shared" si="63"/>
        <v>116</v>
      </c>
      <c r="M1386" s="9">
        <f t="shared" si="64"/>
        <v>0.3143631436314363</v>
      </c>
    </row>
    <row r="1387" spans="1:13" ht="14.5" x14ac:dyDescent="0.35">
      <c r="A1387">
        <v>145268</v>
      </c>
      <c r="B1387" t="s">
        <v>1806</v>
      </c>
      <c r="C1387" s="9">
        <f t="shared" si="65"/>
        <v>0.39510569328402501</v>
      </c>
      <c r="D1387">
        <v>115779</v>
      </c>
      <c r="E1387" t="s">
        <v>1815</v>
      </c>
      <c r="H1387" s="1">
        <v>187</v>
      </c>
      <c r="I1387" s="1">
        <v>378</v>
      </c>
      <c r="L1387" s="11">
        <f t="shared" si="63"/>
        <v>187</v>
      </c>
      <c r="M1387" s="9">
        <f t="shared" si="64"/>
        <v>0.49470899470899471</v>
      </c>
    </row>
    <row r="1388" spans="1:13" ht="14.5" x14ac:dyDescent="0.35">
      <c r="A1388">
        <v>145268</v>
      </c>
      <c r="B1388" t="s">
        <v>1806</v>
      </c>
      <c r="C1388" s="9">
        <f t="shared" si="65"/>
        <v>0.39510569328402501</v>
      </c>
      <c r="D1388">
        <v>115804</v>
      </c>
      <c r="E1388" t="s">
        <v>1816</v>
      </c>
      <c r="H1388" s="1">
        <v>230</v>
      </c>
      <c r="I1388" s="1">
        <v>390</v>
      </c>
      <c r="L1388" s="11">
        <f t="shared" si="63"/>
        <v>230</v>
      </c>
      <c r="M1388" s="9">
        <f t="shared" si="64"/>
        <v>0.58974358974358976</v>
      </c>
    </row>
    <row r="1389" spans="1:13" ht="14.5" x14ac:dyDescent="0.35">
      <c r="A1389">
        <v>145268</v>
      </c>
      <c r="B1389" t="s">
        <v>1806</v>
      </c>
      <c r="C1389" s="9">
        <f t="shared" si="65"/>
        <v>0.39510569328402501</v>
      </c>
      <c r="D1389">
        <v>115807</v>
      </c>
      <c r="E1389" t="s">
        <v>1817</v>
      </c>
      <c r="H1389" s="1">
        <v>188</v>
      </c>
      <c r="I1389" s="1">
        <v>451</v>
      </c>
      <c r="L1389" s="11">
        <f t="shared" si="63"/>
        <v>188</v>
      </c>
      <c r="M1389" s="9">
        <f t="shared" si="64"/>
        <v>0.41685144124168516</v>
      </c>
    </row>
    <row r="1390" spans="1:13" ht="14.5" x14ac:dyDescent="0.35">
      <c r="A1390">
        <v>145268</v>
      </c>
      <c r="B1390" t="s">
        <v>1806</v>
      </c>
      <c r="C1390" s="9">
        <f t="shared" si="65"/>
        <v>0.39510569328402501</v>
      </c>
      <c r="D1390">
        <v>115801</v>
      </c>
      <c r="E1390" t="s">
        <v>1818</v>
      </c>
      <c r="H1390" s="1">
        <v>246</v>
      </c>
      <c r="I1390" s="1">
        <v>503</v>
      </c>
      <c r="L1390" s="11">
        <f t="shared" si="63"/>
        <v>246</v>
      </c>
      <c r="M1390" s="9">
        <f t="shared" si="64"/>
        <v>0.48906560636182905</v>
      </c>
    </row>
    <row r="1391" spans="1:13" ht="14.5" x14ac:dyDescent="0.35">
      <c r="A1391">
        <v>145268</v>
      </c>
      <c r="B1391" t="s">
        <v>1806</v>
      </c>
      <c r="C1391" s="9">
        <f t="shared" si="65"/>
        <v>0.39510569328402501</v>
      </c>
      <c r="D1391">
        <v>115787</v>
      </c>
      <c r="E1391" t="s">
        <v>1819</v>
      </c>
      <c r="H1391" s="1">
        <v>153</v>
      </c>
      <c r="I1391" s="1">
        <v>504</v>
      </c>
      <c r="L1391" s="11">
        <f t="shared" si="63"/>
        <v>153</v>
      </c>
      <c r="M1391" s="9">
        <f t="shared" si="64"/>
        <v>0.30357142857142855</v>
      </c>
    </row>
    <row r="1392" spans="1:13" ht="14.5" x14ac:dyDescent="0.35">
      <c r="A1392">
        <v>145268</v>
      </c>
      <c r="B1392" t="s">
        <v>1806</v>
      </c>
      <c r="C1392" s="9">
        <f t="shared" si="65"/>
        <v>0.39510569328402501</v>
      </c>
      <c r="D1392">
        <v>115798</v>
      </c>
      <c r="E1392" t="s">
        <v>1820</v>
      </c>
      <c r="H1392" s="1">
        <v>190</v>
      </c>
      <c r="I1392" s="1">
        <v>554</v>
      </c>
      <c r="L1392" s="11">
        <f t="shared" si="63"/>
        <v>190</v>
      </c>
      <c r="M1392" s="9">
        <f t="shared" si="64"/>
        <v>0.34296028880866425</v>
      </c>
    </row>
    <row r="1393" spans="1:13" ht="14.5" x14ac:dyDescent="0.35">
      <c r="A1393">
        <v>145268</v>
      </c>
      <c r="B1393" t="s">
        <v>1806</v>
      </c>
      <c r="C1393" s="9">
        <f t="shared" si="65"/>
        <v>0.39510569328402501</v>
      </c>
      <c r="D1393">
        <v>115799</v>
      </c>
      <c r="E1393" t="s">
        <v>1585</v>
      </c>
      <c r="H1393" s="1">
        <v>234</v>
      </c>
      <c r="I1393" s="1">
        <v>555</v>
      </c>
      <c r="L1393" s="11">
        <f t="shared" si="63"/>
        <v>234</v>
      </c>
      <c r="M1393" s="9">
        <f t="shared" si="64"/>
        <v>0.42162162162162165</v>
      </c>
    </row>
    <row r="1394" spans="1:13" ht="14.5" x14ac:dyDescent="0.35">
      <c r="A1394">
        <v>145268</v>
      </c>
      <c r="B1394" t="s">
        <v>1806</v>
      </c>
      <c r="C1394" s="9">
        <f t="shared" si="65"/>
        <v>0.39510569328402501</v>
      </c>
      <c r="D1394">
        <v>115785</v>
      </c>
      <c r="E1394" t="s">
        <v>1821</v>
      </c>
      <c r="H1394" s="1">
        <v>132</v>
      </c>
      <c r="I1394" s="1">
        <v>558</v>
      </c>
      <c r="L1394" s="11">
        <f t="shared" si="63"/>
        <v>132</v>
      </c>
      <c r="M1394" s="9">
        <f t="shared" si="64"/>
        <v>0.23655913978494625</v>
      </c>
    </row>
    <row r="1395" spans="1:13" ht="14.5" x14ac:dyDescent="0.35">
      <c r="A1395">
        <v>145268</v>
      </c>
      <c r="B1395" t="s">
        <v>1806</v>
      </c>
      <c r="C1395" s="9">
        <f t="shared" si="65"/>
        <v>0.39510569328402501</v>
      </c>
      <c r="D1395">
        <v>115802</v>
      </c>
      <c r="E1395" t="s">
        <v>1822</v>
      </c>
      <c r="H1395" s="1">
        <v>331</v>
      </c>
      <c r="I1395" s="1">
        <v>583</v>
      </c>
      <c r="L1395" s="11">
        <f t="shared" si="63"/>
        <v>331</v>
      </c>
      <c r="M1395" s="9">
        <f t="shared" si="64"/>
        <v>0.56775300171526588</v>
      </c>
    </row>
    <row r="1396" spans="1:13" ht="14.5" x14ac:dyDescent="0.35">
      <c r="A1396">
        <v>145268</v>
      </c>
      <c r="B1396" t="s">
        <v>1806</v>
      </c>
      <c r="C1396" s="9">
        <f t="shared" si="65"/>
        <v>0.39510569328402501</v>
      </c>
      <c r="D1396">
        <v>115776</v>
      </c>
      <c r="E1396" t="s">
        <v>1428</v>
      </c>
      <c r="H1396" s="1">
        <v>184</v>
      </c>
      <c r="I1396" s="1">
        <v>594</v>
      </c>
      <c r="L1396" s="11">
        <f t="shared" si="63"/>
        <v>184</v>
      </c>
      <c r="M1396" s="9">
        <f t="shared" si="64"/>
        <v>0.30976430976430974</v>
      </c>
    </row>
    <row r="1397" spans="1:13" ht="14.5" x14ac:dyDescent="0.35">
      <c r="A1397">
        <v>145268</v>
      </c>
      <c r="B1397" t="s">
        <v>1806</v>
      </c>
      <c r="C1397" s="9">
        <f t="shared" si="65"/>
        <v>0.39510569328402501</v>
      </c>
      <c r="D1397">
        <v>115795</v>
      </c>
      <c r="E1397" t="s">
        <v>1823</v>
      </c>
      <c r="H1397" s="1">
        <v>180</v>
      </c>
      <c r="I1397" s="1">
        <v>627</v>
      </c>
      <c r="L1397" s="11">
        <f t="shared" ref="L1397:L1460" si="66">IF(K1397="",H1397,(MIN(I1397,(K1397*1.6*I1397))))</f>
        <v>180</v>
      </c>
      <c r="M1397" s="9">
        <f t="shared" ref="M1397:M1460" si="67">IF(L1397=0,0,(L1397/I1397))</f>
        <v>0.28708133971291866</v>
      </c>
    </row>
    <row r="1398" spans="1:13" ht="14.5" x14ac:dyDescent="0.35">
      <c r="A1398">
        <v>145268</v>
      </c>
      <c r="B1398" t="s">
        <v>1806</v>
      </c>
      <c r="C1398" s="9">
        <f t="shared" si="65"/>
        <v>0.39510569328402501</v>
      </c>
      <c r="D1398">
        <v>115808</v>
      </c>
      <c r="E1398" t="s">
        <v>1824</v>
      </c>
      <c r="H1398" s="1">
        <v>264</v>
      </c>
      <c r="I1398" s="1">
        <v>640</v>
      </c>
      <c r="L1398" s="11">
        <f t="shared" si="66"/>
        <v>264</v>
      </c>
      <c r="M1398" s="9">
        <f t="shared" si="67"/>
        <v>0.41249999999999998</v>
      </c>
    </row>
    <row r="1399" spans="1:13" ht="14.5" x14ac:dyDescent="0.35">
      <c r="A1399">
        <v>145268</v>
      </c>
      <c r="B1399" t="s">
        <v>1806</v>
      </c>
      <c r="C1399" s="9">
        <f t="shared" si="65"/>
        <v>0.39510569328402501</v>
      </c>
      <c r="D1399">
        <v>115806</v>
      </c>
      <c r="E1399" t="s">
        <v>639</v>
      </c>
      <c r="H1399" s="1">
        <v>337</v>
      </c>
      <c r="I1399" s="1">
        <v>654</v>
      </c>
      <c r="L1399" s="11">
        <f t="shared" si="66"/>
        <v>337</v>
      </c>
      <c r="M1399" s="9">
        <f t="shared" si="67"/>
        <v>0.51529051987767582</v>
      </c>
    </row>
    <row r="1400" spans="1:13" ht="14.5" x14ac:dyDescent="0.35">
      <c r="A1400">
        <v>145268</v>
      </c>
      <c r="B1400" t="s">
        <v>1806</v>
      </c>
      <c r="C1400" s="9">
        <f t="shared" si="65"/>
        <v>0.39510569328402501</v>
      </c>
      <c r="D1400">
        <v>16045118</v>
      </c>
      <c r="E1400" t="s">
        <v>1825</v>
      </c>
      <c r="H1400" s="1">
        <v>192</v>
      </c>
      <c r="I1400" s="1">
        <v>682</v>
      </c>
      <c r="L1400" s="11">
        <f t="shared" si="66"/>
        <v>192</v>
      </c>
      <c r="M1400" s="9">
        <f t="shared" si="67"/>
        <v>0.28152492668621704</v>
      </c>
    </row>
    <row r="1401" spans="1:13" ht="14.5" x14ac:dyDescent="0.35">
      <c r="A1401">
        <v>145268</v>
      </c>
      <c r="B1401" t="s">
        <v>1806</v>
      </c>
      <c r="C1401" s="9">
        <f t="shared" si="65"/>
        <v>0.39510569328402501</v>
      </c>
      <c r="D1401">
        <v>16045117</v>
      </c>
      <c r="E1401" t="s">
        <v>1826</v>
      </c>
      <c r="H1401" s="1">
        <v>264</v>
      </c>
      <c r="I1401" s="1">
        <v>688</v>
      </c>
      <c r="L1401" s="11">
        <f t="shared" si="66"/>
        <v>264</v>
      </c>
      <c r="M1401" s="9">
        <f t="shared" si="67"/>
        <v>0.38372093023255816</v>
      </c>
    </row>
    <row r="1402" spans="1:13" ht="14.5" x14ac:dyDescent="0.35">
      <c r="A1402">
        <v>145268</v>
      </c>
      <c r="B1402" t="s">
        <v>1806</v>
      </c>
      <c r="C1402" s="9">
        <f t="shared" si="65"/>
        <v>0.39510569328402501</v>
      </c>
      <c r="D1402">
        <v>115780</v>
      </c>
      <c r="E1402" t="s">
        <v>1827</v>
      </c>
      <c r="H1402" s="1">
        <v>262</v>
      </c>
      <c r="I1402" s="1">
        <v>698</v>
      </c>
      <c r="L1402" s="11">
        <f t="shared" si="66"/>
        <v>262</v>
      </c>
      <c r="M1402" s="9">
        <f t="shared" si="67"/>
        <v>0.37535816618911177</v>
      </c>
    </row>
    <row r="1403" spans="1:13" ht="14.5" x14ac:dyDescent="0.35">
      <c r="A1403">
        <v>145268</v>
      </c>
      <c r="B1403" t="s">
        <v>1806</v>
      </c>
      <c r="C1403" s="9">
        <f t="shared" si="65"/>
        <v>0.39510569328402501</v>
      </c>
      <c r="D1403">
        <v>115809</v>
      </c>
      <c r="E1403" t="s">
        <v>1828</v>
      </c>
      <c r="H1403" s="1">
        <v>300</v>
      </c>
      <c r="I1403" s="1">
        <v>723</v>
      </c>
      <c r="L1403" s="11">
        <f t="shared" si="66"/>
        <v>300</v>
      </c>
      <c r="M1403" s="9">
        <f t="shared" si="67"/>
        <v>0.41493775933609961</v>
      </c>
    </row>
    <row r="1404" spans="1:13" ht="14.5" x14ac:dyDescent="0.35">
      <c r="A1404">
        <v>145268</v>
      </c>
      <c r="B1404" t="s">
        <v>1806</v>
      </c>
      <c r="C1404" s="9">
        <f t="shared" si="65"/>
        <v>0.39510569328402501</v>
      </c>
      <c r="D1404">
        <v>115805</v>
      </c>
      <c r="E1404" t="s">
        <v>1829</v>
      </c>
      <c r="H1404" s="1">
        <v>378</v>
      </c>
      <c r="I1404" s="1">
        <v>807</v>
      </c>
      <c r="L1404" s="11">
        <f t="shared" si="66"/>
        <v>378</v>
      </c>
      <c r="M1404" s="9">
        <f t="shared" si="67"/>
        <v>0.46840148698884759</v>
      </c>
    </row>
    <row r="1405" spans="1:13" ht="14.5" x14ac:dyDescent="0.35">
      <c r="A1405">
        <v>145268</v>
      </c>
      <c r="B1405" t="s">
        <v>1806</v>
      </c>
      <c r="C1405" s="9">
        <f t="shared" si="65"/>
        <v>0.39510569328402501</v>
      </c>
      <c r="D1405">
        <v>115791</v>
      </c>
      <c r="E1405" t="s">
        <v>1830</v>
      </c>
      <c r="H1405" s="1">
        <v>290</v>
      </c>
      <c r="I1405" s="1">
        <v>824</v>
      </c>
      <c r="L1405" s="11">
        <f t="shared" si="66"/>
        <v>290</v>
      </c>
      <c r="M1405" s="9">
        <f t="shared" si="67"/>
        <v>0.35194174757281554</v>
      </c>
    </row>
    <row r="1406" spans="1:13" ht="14.5" x14ac:dyDescent="0.35">
      <c r="A1406">
        <v>145268</v>
      </c>
      <c r="B1406" t="s">
        <v>1806</v>
      </c>
      <c r="C1406" s="9">
        <f t="shared" si="65"/>
        <v>0.39510569328402501</v>
      </c>
      <c r="D1406">
        <v>16049443</v>
      </c>
      <c r="E1406" t="s">
        <v>1831</v>
      </c>
      <c r="H1406" s="1">
        <v>312</v>
      </c>
      <c r="I1406" s="1">
        <v>830</v>
      </c>
      <c r="L1406" s="11">
        <f t="shared" si="66"/>
        <v>312</v>
      </c>
      <c r="M1406" s="9">
        <f t="shared" si="67"/>
        <v>0.37590361445783133</v>
      </c>
    </row>
    <row r="1407" spans="1:13" ht="14.5" x14ac:dyDescent="0.35">
      <c r="A1407">
        <v>145268</v>
      </c>
      <c r="B1407" t="s">
        <v>1806</v>
      </c>
      <c r="C1407" s="9">
        <f t="shared" si="65"/>
        <v>0.39510569328402501</v>
      </c>
      <c r="D1407">
        <v>115803</v>
      </c>
      <c r="E1407" t="s">
        <v>1832</v>
      </c>
      <c r="H1407" s="1">
        <v>406</v>
      </c>
      <c r="I1407" s="1">
        <v>879</v>
      </c>
      <c r="L1407" s="11">
        <f t="shared" si="66"/>
        <v>406</v>
      </c>
      <c r="M1407" s="9">
        <f t="shared" si="67"/>
        <v>0.46188850967007966</v>
      </c>
    </row>
    <row r="1408" spans="1:13" ht="14.5" x14ac:dyDescent="0.35">
      <c r="A1408">
        <v>145268</v>
      </c>
      <c r="B1408" t="s">
        <v>1806</v>
      </c>
      <c r="C1408" s="9">
        <f t="shared" si="65"/>
        <v>0.39510569328402501</v>
      </c>
      <c r="D1408">
        <v>115810</v>
      </c>
      <c r="E1408" t="s">
        <v>1833</v>
      </c>
      <c r="H1408" s="1">
        <v>356</v>
      </c>
      <c r="I1408" s="1">
        <v>896</v>
      </c>
      <c r="L1408" s="11">
        <f t="shared" si="66"/>
        <v>356</v>
      </c>
      <c r="M1408" s="9">
        <f t="shared" si="67"/>
        <v>0.39732142857142855</v>
      </c>
    </row>
    <row r="1409" spans="1:13" ht="14.5" x14ac:dyDescent="0.35">
      <c r="A1409">
        <v>145268</v>
      </c>
      <c r="B1409" t="s">
        <v>1806</v>
      </c>
      <c r="C1409" s="9">
        <f t="shared" si="65"/>
        <v>0.39510569328402501</v>
      </c>
      <c r="D1409">
        <v>17016307</v>
      </c>
      <c r="E1409" t="s">
        <v>1834</v>
      </c>
      <c r="H1409" s="1">
        <v>374</v>
      </c>
      <c r="I1409" s="1">
        <v>920</v>
      </c>
      <c r="L1409" s="11">
        <f t="shared" si="66"/>
        <v>374</v>
      </c>
      <c r="M1409" s="9">
        <f t="shared" si="67"/>
        <v>0.40652173913043477</v>
      </c>
    </row>
    <row r="1410" spans="1:13" ht="14.5" x14ac:dyDescent="0.35">
      <c r="A1410">
        <v>145268</v>
      </c>
      <c r="B1410" t="s">
        <v>1806</v>
      </c>
      <c r="C1410" s="9">
        <f t="shared" ref="C1410:C1473" si="68">SUMIF($B$2:$B$2999,B1410,$L$2:$L$2999)/(SUMIF($B$2:$B$2999,B1410,$I$2:$I$2999))</f>
        <v>0.39510569328402501</v>
      </c>
      <c r="D1410">
        <v>220661</v>
      </c>
      <c r="E1410" t="s">
        <v>1835</v>
      </c>
      <c r="H1410" s="1">
        <v>508</v>
      </c>
      <c r="I1410" s="1">
        <v>1452</v>
      </c>
      <c r="L1410" s="11">
        <f t="shared" si="66"/>
        <v>508</v>
      </c>
      <c r="M1410" s="9">
        <f t="shared" si="67"/>
        <v>0.34986225895316803</v>
      </c>
    </row>
    <row r="1411" spans="1:13" ht="14.5" x14ac:dyDescent="0.35">
      <c r="A1411">
        <v>145268</v>
      </c>
      <c r="B1411" t="s">
        <v>1806</v>
      </c>
      <c r="C1411" s="9">
        <f t="shared" si="68"/>
        <v>0.39510569328402501</v>
      </c>
      <c r="D1411">
        <v>115781</v>
      </c>
      <c r="E1411" t="s">
        <v>1836</v>
      </c>
      <c r="H1411" s="1">
        <v>566</v>
      </c>
      <c r="I1411" s="1">
        <v>1729</v>
      </c>
      <c r="L1411" s="11">
        <f t="shared" si="66"/>
        <v>566</v>
      </c>
      <c r="M1411" s="9">
        <f t="shared" si="67"/>
        <v>0.32735685367264317</v>
      </c>
    </row>
    <row r="1412" spans="1:13" ht="14.5" x14ac:dyDescent="0.35">
      <c r="A1412">
        <v>145268</v>
      </c>
      <c r="B1412" t="s">
        <v>1806</v>
      </c>
      <c r="C1412" s="9">
        <f t="shared" si="68"/>
        <v>0.39510569328402501</v>
      </c>
      <c r="D1412">
        <v>115800</v>
      </c>
      <c r="E1412" t="s">
        <v>1837</v>
      </c>
      <c r="H1412" s="1">
        <v>672</v>
      </c>
      <c r="I1412" s="1">
        <v>1732</v>
      </c>
      <c r="L1412" s="11">
        <f t="shared" si="66"/>
        <v>672</v>
      </c>
      <c r="M1412" s="9">
        <f t="shared" si="67"/>
        <v>0.38799076212471134</v>
      </c>
    </row>
    <row r="1413" spans="1:13" ht="14.5" x14ac:dyDescent="0.35">
      <c r="A1413">
        <v>145255</v>
      </c>
      <c r="B1413" t="s">
        <v>1838</v>
      </c>
      <c r="C1413" s="9">
        <f t="shared" si="68"/>
        <v>1</v>
      </c>
      <c r="D1413">
        <v>115676</v>
      </c>
      <c r="E1413" t="s">
        <v>1839</v>
      </c>
      <c r="H1413" s="1">
        <v>52</v>
      </c>
      <c r="I1413" s="1">
        <v>52</v>
      </c>
      <c r="L1413" s="11">
        <f t="shared" si="66"/>
        <v>52</v>
      </c>
      <c r="M1413" s="9">
        <f t="shared" si="67"/>
        <v>1</v>
      </c>
    </row>
    <row r="1414" spans="1:13" ht="14.5" x14ac:dyDescent="0.35">
      <c r="A1414">
        <v>145270</v>
      </c>
      <c r="B1414" t="s">
        <v>1840</v>
      </c>
      <c r="C1414" s="9">
        <f t="shared" si="68"/>
        <v>0.54502369668246442</v>
      </c>
      <c r="D1414">
        <v>115811</v>
      </c>
      <c r="E1414" t="s">
        <v>1841</v>
      </c>
      <c r="H1414" s="1">
        <v>115</v>
      </c>
      <c r="I1414" s="1">
        <v>211</v>
      </c>
      <c r="L1414" s="11">
        <f t="shared" si="66"/>
        <v>115</v>
      </c>
      <c r="M1414" s="9">
        <f t="shared" si="67"/>
        <v>0.54502369668246442</v>
      </c>
    </row>
    <row r="1415" spans="1:13" ht="14.5" x14ac:dyDescent="0.35">
      <c r="A1415">
        <v>115711</v>
      </c>
      <c r="B1415" t="s">
        <v>222</v>
      </c>
      <c r="C1415" s="9">
        <f t="shared" si="68"/>
        <v>1</v>
      </c>
      <c r="D1415">
        <v>115711</v>
      </c>
      <c r="E1415" t="s">
        <v>222</v>
      </c>
      <c r="H1415" s="1">
        <v>120</v>
      </c>
      <c r="I1415" s="1">
        <v>120</v>
      </c>
      <c r="L1415" s="11">
        <f t="shared" si="66"/>
        <v>120</v>
      </c>
      <c r="M1415" s="9">
        <f t="shared" si="67"/>
        <v>1</v>
      </c>
    </row>
    <row r="1416" spans="1:13" ht="14.5" x14ac:dyDescent="0.35">
      <c r="A1416">
        <v>145254</v>
      </c>
      <c r="B1416" t="s">
        <v>1842</v>
      </c>
      <c r="C1416" s="9">
        <f t="shared" si="68"/>
        <v>0.76381909547738691</v>
      </c>
      <c r="D1416">
        <v>223056</v>
      </c>
      <c r="E1416" t="s">
        <v>1843</v>
      </c>
      <c r="H1416" s="1">
        <v>0</v>
      </c>
      <c r="I1416" s="1">
        <v>0</v>
      </c>
      <c r="L1416" s="11">
        <f t="shared" si="66"/>
        <v>0</v>
      </c>
      <c r="M1416" s="9">
        <f t="shared" si="67"/>
        <v>0</v>
      </c>
    </row>
    <row r="1417" spans="1:13" ht="14.5" x14ac:dyDescent="0.35">
      <c r="A1417">
        <v>145254</v>
      </c>
      <c r="B1417" t="s">
        <v>1842</v>
      </c>
      <c r="C1417" s="9">
        <f t="shared" si="68"/>
        <v>0.76381909547738691</v>
      </c>
      <c r="D1417">
        <v>115672</v>
      </c>
      <c r="E1417" t="s">
        <v>1844</v>
      </c>
      <c r="H1417" s="1">
        <v>221</v>
      </c>
      <c r="I1417" s="1">
        <v>283</v>
      </c>
      <c r="L1417" s="11">
        <f t="shared" si="66"/>
        <v>221</v>
      </c>
      <c r="M1417" s="9">
        <f t="shared" si="67"/>
        <v>0.78091872791519434</v>
      </c>
    </row>
    <row r="1418" spans="1:13" ht="14.5" x14ac:dyDescent="0.35">
      <c r="A1418">
        <v>145254</v>
      </c>
      <c r="B1418" t="s">
        <v>1842</v>
      </c>
      <c r="C1418" s="9">
        <f t="shared" si="68"/>
        <v>0.76381909547738691</v>
      </c>
      <c r="D1418">
        <v>115673</v>
      </c>
      <c r="E1418" t="s">
        <v>1845</v>
      </c>
      <c r="H1418" s="1">
        <v>170</v>
      </c>
      <c r="I1418" s="1">
        <v>307</v>
      </c>
      <c r="L1418" s="11">
        <f t="shared" si="66"/>
        <v>170</v>
      </c>
      <c r="M1418" s="9">
        <f t="shared" si="67"/>
        <v>0.55374592833876224</v>
      </c>
    </row>
    <row r="1419" spans="1:13" ht="14.5" x14ac:dyDescent="0.35">
      <c r="A1419">
        <v>145254</v>
      </c>
      <c r="B1419" t="s">
        <v>1842</v>
      </c>
      <c r="C1419" s="9">
        <f t="shared" si="68"/>
        <v>0.76381909547738691</v>
      </c>
      <c r="D1419">
        <v>115671</v>
      </c>
      <c r="E1419" t="s">
        <v>1846</v>
      </c>
      <c r="H1419" s="1">
        <v>369</v>
      </c>
      <c r="I1419" s="1">
        <v>405</v>
      </c>
      <c r="L1419" s="11">
        <f t="shared" si="66"/>
        <v>369</v>
      </c>
      <c r="M1419" s="9">
        <f t="shared" si="67"/>
        <v>0.91111111111111109</v>
      </c>
    </row>
    <row r="1420" spans="1:13" ht="14.5" x14ac:dyDescent="0.35">
      <c r="A1420">
        <v>145400</v>
      </c>
      <c r="B1420" t="s">
        <v>1847</v>
      </c>
      <c r="C1420" s="9">
        <f t="shared" si="68"/>
        <v>0.76944704779756323</v>
      </c>
      <c r="D1420">
        <v>16024420</v>
      </c>
      <c r="E1420" t="s">
        <v>1848</v>
      </c>
      <c r="H1420" s="1">
        <v>65</v>
      </c>
      <c r="I1420" s="1">
        <v>92</v>
      </c>
      <c r="L1420" s="11">
        <f t="shared" si="66"/>
        <v>65</v>
      </c>
      <c r="M1420" s="9">
        <f t="shared" si="67"/>
        <v>0.70652173913043481</v>
      </c>
    </row>
    <row r="1421" spans="1:13" ht="14.5" x14ac:dyDescent="0.35">
      <c r="A1421">
        <v>145400</v>
      </c>
      <c r="B1421" t="s">
        <v>1847</v>
      </c>
      <c r="C1421" s="9">
        <f t="shared" si="68"/>
        <v>0.76944704779756323</v>
      </c>
      <c r="D1421">
        <v>116519</v>
      </c>
      <c r="E1421" t="s">
        <v>1849</v>
      </c>
      <c r="H1421" s="1">
        <v>155</v>
      </c>
      <c r="I1421" s="1">
        <v>171</v>
      </c>
      <c r="L1421" s="11">
        <f t="shared" si="66"/>
        <v>155</v>
      </c>
      <c r="M1421" s="9">
        <f t="shared" si="67"/>
        <v>0.9064327485380117</v>
      </c>
    </row>
    <row r="1422" spans="1:13" ht="14.5" x14ac:dyDescent="0.35">
      <c r="A1422">
        <v>145400</v>
      </c>
      <c r="B1422" t="s">
        <v>1847</v>
      </c>
      <c r="C1422" s="9">
        <f t="shared" si="68"/>
        <v>0.76944704779756323</v>
      </c>
      <c r="D1422">
        <v>208189</v>
      </c>
      <c r="E1422" t="s">
        <v>1850</v>
      </c>
      <c r="H1422" s="1">
        <v>187</v>
      </c>
      <c r="I1422" s="1">
        <v>271</v>
      </c>
      <c r="L1422" s="11">
        <f t="shared" si="66"/>
        <v>187</v>
      </c>
      <c r="M1422" s="9">
        <f t="shared" si="67"/>
        <v>0.69003690036900367</v>
      </c>
    </row>
    <row r="1423" spans="1:13" ht="14.5" x14ac:dyDescent="0.35">
      <c r="A1423">
        <v>145400</v>
      </c>
      <c r="B1423" t="s">
        <v>1847</v>
      </c>
      <c r="C1423" s="9">
        <f t="shared" si="68"/>
        <v>0.76944704779756323</v>
      </c>
      <c r="D1423">
        <v>116520</v>
      </c>
      <c r="E1423" t="s">
        <v>1593</v>
      </c>
      <c r="H1423" s="1">
        <v>242</v>
      </c>
      <c r="I1423" s="1">
        <v>297</v>
      </c>
      <c r="L1423" s="11">
        <f t="shared" si="66"/>
        <v>242</v>
      </c>
      <c r="M1423" s="9">
        <f t="shared" si="67"/>
        <v>0.81481481481481477</v>
      </c>
    </row>
    <row r="1424" spans="1:13" ht="14.5" x14ac:dyDescent="0.35">
      <c r="A1424">
        <v>145400</v>
      </c>
      <c r="B1424" t="s">
        <v>1847</v>
      </c>
      <c r="C1424" s="9">
        <f t="shared" si="68"/>
        <v>0.76944704779756323</v>
      </c>
      <c r="D1424">
        <v>116524</v>
      </c>
      <c r="E1424" t="s">
        <v>367</v>
      </c>
      <c r="H1424" s="1">
        <v>261</v>
      </c>
      <c r="I1424" s="1">
        <v>313</v>
      </c>
      <c r="L1424" s="11">
        <f t="shared" si="66"/>
        <v>261</v>
      </c>
      <c r="M1424" s="9">
        <f t="shared" si="67"/>
        <v>0.83386581469648557</v>
      </c>
    </row>
    <row r="1425" spans="1:13" ht="14.5" x14ac:dyDescent="0.35">
      <c r="A1425">
        <v>145400</v>
      </c>
      <c r="B1425" t="s">
        <v>1847</v>
      </c>
      <c r="C1425" s="9">
        <f t="shared" si="68"/>
        <v>0.76944704779756323</v>
      </c>
      <c r="D1425">
        <v>17023346</v>
      </c>
      <c r="E1425" t="s">
        <v>1851</v>
      </c>
      <c r="H1425" s="1">
        <v>282</v>
      </c>
      <c r="I1425" s="1">
        <v>396</v>
      </c>
      <c r="L1425" s="11">
        <f t="shared" si="66"/>
        <v>282</v>
      </c>
      <c r="M1425" s="9">
        <f t="shared" si="67"/>
        <v>0.71212121212121215</v>
      </c>
    </row>
    <row r="1426" spans="1:13" ht="14.5" x14ac:dyDescent="0.35">
      <c r="A1426">
        <v>145400</v>
      </c>
      <c r="B1426" t="s">
        <v>1847</v>
      </c>
      <c r="C1426" s="9">
        <f t="shared" si="68"/>
        <v>0.76944704779756323</v>
      </c>
      <c r="D1426">
        <v>116522</v>
      </c>
      <c r="E1426" t="s">
        <v>1852</v>
      </c>
      <c r="H1426" s="1">
        <v>594</v>
      </c>
      <c r="I1426" s="1">
        <v>771</v>
      </c>
      <c r="L1426" s="11">
        <f t="shared" si="66"/>
        <v>594</v>
      </c>
      <c r="M1426" s="9">
        <f t="shared" si="67"/>
        <v>0.77042801556420237</v>
      </c>
    </row>
    <row r="1427" spans="1:13" ht="14.5" x14ac:dyDescent="0.35">
      <c r="A1427">
        <v>145400</v>
      </c>
      <c r="B1427" t="s">
        <v>1847</v>
      </c>
      <c r="C1427" s="9">
        <f t="shared" si="68"/>
        <v>0.76944704779756323</v>
      </c>
      <c r="D1427">
        <v>116521</v>
      </c>
      <c r="E1427" t="s">
        <v>1853</v>
      </c>
      <c r="H1427" s="1">
        <v>677</v>
      </c>
      <c r="I1427" s="1">
        <v>890</v>
      </c>
      <c r="L1427" s="11">
        <f t="shared" si="66"/>
        <v>677</v>
      </c>
      <c r="M1427" s="9">
        <f t="shared" si="67"/>
        <v>0.76067415730337073</v>
      </c>
    </row>
    <row r="1428" spans="1:13" ht="14.5" x14ac:dyDescent="0.35">
      <c r="A1428">
        <v>145321</v>
      </c>
      <c r="B1428" t="s">
        <v>1854</v>
      </c>
      <c r="C1428" s="9">
        <f t="shared" si="68"/>
        <v>0.40670391061452515</v>
      </c>
      <c r="D1428">
        <v>116168</v>
      </c>
      <c r="E1428" t="s">
        <v>1855</v>
      </c>
      <c r="H1428" s="1">
        <v>105</v>
      </c>
      <c r="I1428" s="1">
        <v>213</v>
      </c>
      <c r="L1428" s="11">
        <f t="shared" si="66"/>
        <v>105</v>
      </c>
      <c r="M1428" s="9">
        <f t="shared" si="67"/>
        <v>0.49295774647887325</v>
      </c>
    </row>
    <row r="1429" spans="1:13" ht="14.5" x14ac:dyDescent="0.35">
      <c r="A1429">
        <v>145321</v>
      </c>
      <c r="B1429" t="s">
        <v>1854</v>
      </c>
      <c r="C1429" s="9">
        <f t="shared" si="68"/>
        <v>0.40670391061452515</v>
      </c>
      <c r="D1429">
        <v>116169</v>
      </c>
      <c r="E1429" t="s">
        <v>1856</v>
      </c>
      <c r="H1429" s="1">
        <v>102</v>
      </c>
      <c r="I1429" s="1">
        <v>248</v>
      </c>
      <c r="L1429" s="11">
        <f t="shared" si="66"/>
        <v>102</v>
      </c>
      <c r="M1429" s="9">
        <f t="shared" si="67"/>
        <v>0.41129032258064518</v>
      </c>
    </row>
    <row r="1430" spans="1:13" ht="14.5" x14ac:dyDescent="0.35">
      <c r="A1430">
        <v>145321</v>
      </c>
      <c r="B1430" t="s">
        <v>1854</v>
      </c>
      <c r="C1430" s="9">
        <f t="shared" si="68"/>
        <v>0.40670391061452515</v>
      </c>
      <c r="D1430">
        <v>116171</v>
      </c>
      <c r="E1430" t="s">
        <v>706</v>
      </c>
      <c r="H1430" s="1">
        <v>157</v>
      </c>
      <c r="I1430" s="1">
        <v>434</v>
      </c>
      <c r="L1430" s="11">
        <f t="shared" si="66"/>
        <v>157</v>
      </c>
      <c r="M1430" s="9">
        <f t="shared" si="67"/>
        <v>0.36175115207373271</v>
      </c>
    </row>
    <row r="1431" spans="1:13" ht="14.5" x14ac:dyDescent="0.35">
      <c r="A1431">
        <v>17028433</v>
      </c>
      <c r="B1431" t="s">
        <v>226</v>
      </c>
      <c r="C1431" s="9">
        <f t="shared" si="68"/>
        <v>1</v>
      </c>
      <c r="D1431">
        <v>17028433</v>
      </c>
      <c r="E1431" t="s">
        <v>226</v>
      </c>
      <c r="H1431" s="1">
        <v>161</v>
      </c>
      <c r="I1431" s="1">
        <v>161</v>
      </c>
      <c r="L1431" s="11">
        <f t="shared" si="66"/>
        <v>161</v>
      </c>
      <c r="M1431" s="9">
        <f t="shared" si="67"/>
        <v>1</v>
      </c>
    </row>
    <row r="1432" spans="1:13" ht="14.5" x14ac:dyDescent="0.35">
      <c r="A1432">
        <v>145322</v>
      </c>
      <c r="B1432" t="s">
        <v>1857</v>
      </c>
      <c r="C1432" s="9">
        <f t="shared" si="68"/>
        <v>0.76424361493123771</v>
      </c>
      <c r="D1432">
        <v>116173</v>
      </c>
      <c r="E1432" t="s">
        <v>1858</v>
      </c>
      <c r="H1432" s="1">
        <v>190</v>
      </c>
      <c r="I1432" s="1">
        <v>251</v>
      </c>
      <c r="L1432" s="11">
        <f t="shared" si="66"/>
        <v>190</v>
      </c>
      <c r="M1432" s="9">
        <f t="shared" si="67"/>
        <v>0.75697211155378485</v>
      </c>
    </row>
    <row r="1433" spans="1:13" ht="14.5" x14ac:dyDescent="0.35">
      <c r="A1433">
        <v>145322</v>
      </c>
      <c r="B1433" t="s">
        <v>1857</v>
      </c>
      <c r="C1433" s="9">
        <f t="shared" si="68"/>
        <v>0.76424361493123771</v>
      </c>
      <c r="D1433">
        <v>116174</v>
      </c>
      <c r="E1433" t="s">
        <v>1859</v>
      </c>
      <c r="H1433" s="1">
        <v>199</v>
      </c>
      <c r="I1433" s="1">
        <v>258</v>
      </c>
      <c r="L1433" s="11">
        <f t="shared" si="66"/>
        <v>199</v>
      </c>
      <c r="M1433" s="9">
        <f t="shared" si="67"/>
        <v>0.77131782945736438</v>
      </c>
    </row>
    <row r="1434" spans="1:13" ht="14.5" x14ac:dyDescent="0.35">
      <c r="A1434">
        <v>145446</v>
      </c>
      <c r="B1434" t="s">
        <v>1860</v>
      </c>
      <c r="C1434" s="9">
        <f t="shared" si="68"/>
        <v>0.4268456375838926</v>
      </c>
      <c r="D1434">
        <v>116701</v>
      </c>
      <c r="E1434" t="s">
        <v>1861</v>
      </c>
      <c r="H1434" s="1">
        <v>128</v>
      </c>
      <c r="I1434" s="1">
        <v>345</v>
      </c>
      <c r="L1434" s="11">
        <f t="shared" si="66"/>
        <v>128</v>
      </c>
      <c r="M1434" s="9">
        <f t="shared" si="67"/>
        <v>0.37101449275362319</v>
      </c>
    </row>
    <row r="1435" spans="1:13" ht="14.5" x14ac:dyDescent="0.35">
      <c r="A1435">
        <v>145446</v>
      </c>
      <c r="B1435" t="s">
        <v>1860</v>
      </c>
      <c r="C1435" s="9">
        <f t="shared" si="68"/>
        <v>0.4268456375838926</v>
      </c>
      <c r="D1435">
        <v>116700</v>
      </c>
      <c r="E1435" t="s">
        <v>1862</v>
      </c>
      <c r="H1435" s="1">
        <v>190</v>
      </c>
      <c r="I1435" s="1">
        <v>400</v>
      </c>
      <c r="L1435" s="11">
        <f t="shared" si="66"/>
        <v>190</v>
      </c>
      <c r="M1435" s="9">
        <f t="shared" si="67"/>
        <v>0.47499999999999998</v>
      </c>
    </row>
    <row r="1436" spans="1:13" ht="14.5" x14ac:dyDescent="0.35">
      <c r="A1436">
        <v>145186</v>
      </c>
      <c r="B1436" t="s">
        <v>1863</v>
      </c>
      <c r="C1436" s="9">
        <f t="shared" si="68"/>
        <v>0.48443161991678968</v>
      </c>
      <c r="D1436">
        <v>17032693</v>
      </c>
      <c r="E1436" t="s">
        <v>1864</v>
      </c>
      <c r="H1436" s="1">
        <v>0</v>
      </c>
      <c r="I1436" s="1">
        <v>0</v>
      </c>
      <c r="L1436" s="11">
        <f t="shared" si="66"/>
        <v>0</v>
      </c>
      <c r="M1436" s="9">
        <f t="shared" si="67"/>
        <v>0</v>
      </c>
    </row>
    <row r="1437" spans="1:13" ht="14.5" x14ac:dyDescent="0.35">
      <c r="A1437">
        <v>145186</v>
      </c>
      <c r="B1437" t="s">
        <v>1863</v>
      </c>
      <c r="C1437" s="9">
        <f t="shared" si="68"/>
        <v>0.48443161991678968</v>
      </c>
      <c r="D1437">
        <v>16029238</v>
      </c>
      <c r="E1437" t="s">
        <v>1865</v>
      </c>
      <c r="H1437" s="1">
        <v>39</v>
      </c>
      <c r="I1437" s="1">
        <v>156</v>
      </c>
      <c r="L1437" s="11">
        <f t="shared" si="66"/>
        <v>39</v>
      </c>
      <c r="M1437" s="9">
        <f t="shared" si="67"/>
        <v>0.25</v>
      </c>
    </row>
    <row r="1438" spans="1:13" ht="14.5" x14ac:dyDescent="0.35">
      <c r="A1438">
        <v>145186</v>
      </c>
      <c r="B1438" t="s">
        <v>1863</v>
      </c>
      <c r="C1438" s="9">
        <f t="shared" si="68"/>
        <v>0.48443161991678968</v>
      </c>
      <c r="D1438">
        <v>229582</v>
      </c>
      <c r="E1438" t="s">
        <v>1866</v>
      </c>
      <c r="H1438" s="1">
        <v>271</v>
      </c>
      <c r="I1438" s="1">
        <v>337</v>
      </c>
      <c r="L1438" s="11">
        <f t="shared" si="66"/>
        <v>271</v>
      </c>
      <c r="M1438" s="9">
        <f t="shared" si="67"/>
        <v>0.80415430267062316</v>
      </c>
    </row>
    <row r="1439" spans="1:13" ht="14.5" x14ac:dyDescent="0.35">
      <c r="A1439">
        <v>145186</v>
      </c>
      <c r="B1439" t="s">
        <v>1863</v>
      </c>
      <c r="C1439" s="9">
        <f t="shared" si="68"/>
        <v>0.48443161991678968</v>
      </c>
      <c r="D1439">
        <v>114972</v>
      </c>
      <c r="E1439" t="s">
        <v>1867</v>
      </c>
      <c r="H1439" s="1">
        <v>185</v>
      </c>
      <c r="I1439" s="1">
        <v>338</v>
      </c>
      <c r="L1439" s="11">
        <f t="shared" si="66"/>
        <v>185</v>
      </c>
      <c r="M1439" s="9">
        <f t="shared" si="67"/>
        <v>0.5473372781065089</v>
      </c>
    </row>
    <row r="1440" spans="1:13" ht="14.5" x14ac:dyDescent="0.35">
      <c r="A1440">
        <v>145186</v>
      </c>
      <c r="B1440" t="s">
        <v>1863</v>
      </c>
      <c r="C1440" s="9">
        <f t="shared" si="68"/>
        <v>0.48443161991678968</v>
      </c>
      <c r="D1440">
        <v>115287</v>
      </c>
      <c r="E1440" t="s">
        <v>1868</v>
      </c>
      <c r="H1440" s="1">
        <v>228</v>
      </c>
      <c r="I1440" s="1">
        <v>341</v>
      </c>
      <c r="L1440" s="11">
        <f t="shared" si="66"/>
        <v>228</v>
      </c>
      <c r="M1440" s="9">
        <f t="shared" si="67"/>
        <v>0.66862170087976536</v>
      </c>
    </row>
    <row r="1441" spans="1:13" ht="14.5" x14ac:dyDescent="0.35">
      <c r="A1441">
        <v>145186</v>
      </c>
      <c r="B1441" t="s">
        <v>1863</v>
      </c>
      <c r="C1441" s="9">
        <f t="shared" si="68"/>
        <v>0.48443161991678968</v>
      </c>
      <c r="D1441">
        <v>115286</v>
      </c>
      <c r="E1441" t="s">
        <v>1429</v>
      </c>
      <c r="H1441" s="1">
        <v>223</v>
      </c>
      <c r="I1441" s="1">
        <v>341</v>
      </c>
      <c r="L1441" s="11">
        <f t="shared" si="66"/>
        <v>223</v>
      </c>
      <c r="M1441" s="9">
        <f t="shared" si="67"/>
        <v>0.6539589442815249</v>
      </c>
    </row>
    <row r="1442" spans="1:13" ht="14.5" x14ac:dyDescent="0.35">
      <c r="A1442">
        <v>145186</v>
      </c>
      <c r="B1442" t="s">
        <v>1863</v>
      </c>
      <c r="C1442" s="9">
        <f t="shared" si="68"/>
        <v>0.48443161991678968</v>
      </c>
      <c r="D1442">
        <v>115288</v>
      </c>
      <c r="E1442" t="s">
        <v>1869</v>
      </c>
      <c r="H1442" s="1">
        <v>201</v>
      </c>
      <c r="I1442" s="1">
        <v>349</v>
      </c>
      <c r="L1442" s="11">
        <f t="shared" si="66"/>
        <v>201</v>
      </c>
      <c r="M1442" s="9">
        <f t="shared" si="67"/>
        <v>0.5759312320916905</v>
      </c>
    </row>
    <row r="1443" spans="1:13" ht="14.5" x14ac:dyDescent="0.35">
      <c r="A1443">
        <v>145186</v>
      </c>
      <c r="B1443" t="s">
        <v>1863</v>
      </c>
      <c r="C1443" s="9">
        <f t="shared" si="68"/>
        <v>0.48443161991678968</v>
      </c>
      <c r="D1443">
        <v>114969</v>
      </c>
      <c r="E1443" t="s">
        <v>1870</v>
      </c>
      <c r="H1443" s="1">
        <v>170</v>
      </c>
      <c r="I1443" s="1">
        <v>349</v>
      </c>
      <c r="L1443" s="11">
        <f t="shared" si="66"/>
        <v>170</v>
      </c>
      <c r="M1443" s="9">
        <f t="shared" si="67"/>
        <v>0.4871060171919771</v>
      </c>
    </row>
    <row r="1444" spans="1:13" ht="14.5" x14ac:dyDescent="0.35">
      <c r="A1444">
        <v>145186</v>
      </c>
      <c r="B1444" t="s">
        <v>1863</v>
      </c>
      <c r="C1444" s="9">
        <f t="shared" si="68"/>
        <v>0.48443161991678968</v>
      </c>
      <c r="D1444">
        <v>114958</v>
      </c>
      <c r="E1444" t="s">
        <v>1871</v>
      </c>
      <c r="H1444" s="1">
        <v>156</v>
      </c>
      <c r="I1444" s="1">
        <v>364</v>
      </c>
      <c r="L1444" s="11">
        <f t="shared" si="66"/>
        <v>156</v>
      </c>
      <c r="M1444" s="9">
        <f t="shared" si="67"/>
        <v>0.42857142857142855</v>
      </c>
    </row>
    <row r="1445" spans="1:13" ht="14.5" x14ac:dyDescent="0.35">
      <c r="A1445">
        <v>145186</v>
      </c>
      <c r="B1445" t="s">
        <v>1863</v>
      </c>
      <c r="C1445" s="9">
        <f t="shared" si="68"/>
        <v>0.48443161991678968</v>
      </c>
      <c r="D1445">
        <v>177570</v>
      </c>
      <c r="E1445" t="s">
        <v>1872</v>
      </c>
      <c r="H1445" s="1">
        <v>207</v>
      </c>
      <c r="I1445" s="1">
        <v>365</v>
      </c>
      <c r="L1445" s="11">
        <f t="shared" si="66"/>
        <v>207</v>
      </c>
      <c r="M1445" s="9">
        <f t="shared" si="67"/>
        <v>0.56712328767123288</v>
      </c>
    </row>
    <row r="1446" spans="1:13" ht="14.5" x14ac:dyDescent="0.35">
      <c r="A1446">
        <v>145186</v>
      </c>
      <c r="B1446" t="s">
        <v>1863</v>
      </c>
      <c r="C1446" s="9">
        <f t="shared" si="68"/>
        <v>0.48443161991678968</v>
      </c>
      <c r="D1446">
        <v>114970</v>
      </c>
      <c r="E1446" t="s">
        <v>805</v>
      </c>
      <c r="H1446" s="1">
        <v>216</v>
      </c>
      <c r="I1446" s="1">
        <v>369</v>
      </c>
      <c r="L1446" s="11">
        <f t="shared" si="66"/>
        <v>216</v>
      </c>
      <c r="M1446" s="9">
        <f t="shared" si="67"/>
        <v>0.58536585365853655</v>
      </c>
    </row>
    <row r="1447" spans="1:13" ht="14.5" x14ac:dyDescent="0.35">
      <c r="A1447">
        <v>145186</v>
      </c>
      <c r="B1447" t="s">
        <v>1863</v>
      </c>
      <c r="C1447" s="9">
        <f t="shared" si="68"/>
        <v>0.48443161991678968</v>
      </c>
      <c r="D1447">
        <v>114976</v>
      </c>
      <c r="E1447" t="s">
        <v>1873</v>
      </c>
      <c r="H1447" s="1">
        <v>200</v>
      </c>
      <c r="I1447" s="1">
        <v>449</v>
      </c>
      <c r="L1447" s="11">
        <f t="shared" si="66"/>
        <v>200</v>
      </c>
      <c r="M1447" s="9">
        <f t="shared" si="67"/>
        <v>0.44543429844097998</v>
      </c>
    </row>
    <row r="1448" spans="1:13" ht="14.5" x14ac:dyDescent="0.35">
      <c r="A1448">
        <v>145186</v>
      </c>
      <c r="B1448" t="s">
        <v>1863</v>
      </c>
      <c r="C1448" s="9">
        <f t="shared" si="68"/>
        <v>0.48443161991678968</v>
      </c>
      <c r="D1448">
        <v>114966</v>
      </c>
      <c r="E1448" t="s">
        <v>1874</v>
      </c>
      <c r="H1448" s="1">
        <v>298</v>
      </c>
      <c r="I1448" s="1">
        <v>453</v>
      </c>
      <c r="L1448" s="11">
        <f t="shared" si="66"/>
        <v>298</v>
      </c>
      <c r="M1448" s="9">
        <f t="shared" si="67"/>
        <v>0.65783664459161151</v>
      </c>
    </row>
    <row r="1449" spans="1:13" ht="14.5" x14ac:dyDescent="0.35">
      <c r="A1449">
        <v>145186</v>
      </c>
      <c r="B1449" t="s">
        <v>1863</v>
      </c>
      <c r="C1449" s="9">
        <f t="shared" si="68"/>
        <v>0.48443161991678968</v>
      </c>
      <c r="D1449">
        <v>114984</v>
      </c>
      <c r="E1449" t="s">
        <v>1875</v>
      </c>
      <c r="H1449" s="1">
        <v>207</v>
      </c>
      <c r="I1449" s="1">
        <v>460</v>
      </c>
      <c r="L1449" s="11">
        <f t="shared" si="66"/>
        <v>207</v>
      </c>
      <c r="M1449" s="9">
        <f t="shared" si="67"/>
        <v>0.45</v>
      </c>
    </row>
    <row r="1450" spans="1:13" ht="14.5" x14ac:dyDescent="0.35">
      <c r="A1450">
        <v>145186</v>
      </c>
      <c r="B1450" t="s">
        <v>1863</v>
      </c>
      <c r="C1450" s="9">
        <f t="shared" si="68"/>
        <v>0.48443161991678968</v>
      </c>
      <c r="D1450">
        <v>114961</v>
      </c>
      <c r="E1450" t="s">
        <v>390</v>
      </c>
      <c r="H1450" s="1">
        <v>93</v>
      </c>
      <c r="I1450" s="1">
        <v>514</v>
      </c>
      <c r="L1450" s="11">
        <f t="shared" si="66"/>
        <v>93</v>
      </c>
      <c r="M1450" s="9">
        <f t="shared" si="67"/>
        <v>0.18093385214007782</v>
      </c>
    </row>
    <row r="1451" spans="1:13" ht="14.5" x14ac:dyDescent="0.35">
      <c r="A1451">
        <v>145186</v>
      </c>
      <c r="B1451" t="s">
        <v>1863</v>
      </c>
      <c r="C1451" s="9">
        <f t="shared" si="68"/>
        <v>0.48443161991678968</v>
      </c>
      <c r="D1451">
        <v>17016726</v>
      </c>
      <c r="E1451" t="s">
        <v>1876</v>
      </c>
      <c r="H1451" s="1">
        <v>172</v>
      </c>
      <c r="I1451" s="1">
        <v>517</v>
      </c>
      <c r="L1451" s="11">
        <f t="shared" si="66"/>
        <v>172</v>
      </c>
      <c r="M1451" s="9">
        <f t="shared" si="67"/>
        <v>0.33268858800773693</v>
      </c>
    </row>
    <row r="1452" spans="1:13" ht="14.5" x14ac:dyDescent="0.35">
      <c r="A1452">
        <v>145186</v>
      </c>
      <c r="B1452" t="s">
        <v>1863</v>
      </c>
      <c r="C1452" s="9">
        <f t="shared" si="68"/>
        <v>0.48443161991678968</v>
      </c>
      <c r="D1452">
        <v>114963</v>
      </c>
      <c r="E1452" t="s">
        <v>1877</v>
      </c>
      <c r="H1452" s="1">
        <v>191</v>
      </c>
      <c r="I1452" s="1">
        <v>563</v>
      </c>
      <c r="L1452" s="11">
        <f t="shared" si="66"/>
        <v>191</v>
      </c>
      <c r="M1452" s="9">
        <f t="shared" si="67"/>
        <v>0.33925399644760212</v>
      </c>
    </row>
    <row r="1453" spans="1:13" ht="14.5" x14ac:dyDescent="0.35">
      <c r="A1453">
        <v>145186</v>
      </c>
      <c r="B1453" t="s">
        <v>1863</v>
      </c>
      <c r="C1453" s="9">
        <f t="shared" si="68"/>
        <v>0.48443161991678968</v>
      </c>
      <c r="D1453">
        <v>114985</v>
      </c>
      <c r="E1453" t="s">
        <v>1878</v>
      </c>
      <c r="H1453" s="1">
        <v>143</v>
      </c>
      <c r="I1453" s="1">
        <v>606</v>
      </c>
      <c r="L1453" s="11">
        <f t="shared" si="66"/>
        <v>143</v>
      </c>
      <c r="M1453" s="9">
        <f t="shared" si="67"/>
        <v>0.23597359735973597</v>
      </c>
    </row>
    <row r="1454" spans="1:13" ht="14.5" x14ac:dyDescent="0.35">
      <c r="A1454">
        <v>145186</v>
      </c>
      <c r="B1454" t="s">
        <v>1863</v>
      </c>
      <c r="C1454" s="9">
        <f t="shared" si="68"/>
        <v>0.48443161991678968</v>
      </c>
      <c r="D1454">
        <v>16084864</v>
      </c>
      <c r="E1454" t="s">
        <v>1879</v>
      </c>
      <c r="H1454" s="1">
        <v>418</v>
      </c>
      <c r="I1454" s="1">
        <v>614</v>
      </c>
      <c r="L1454" s="11">
        <f t="shared" si="66"/>
        <v>418</v>
      </c>
      <c r="M1454" s="9">
        <f t="shared" si="67"/>
        <v>0.68078175895765469</v>
      </c>
    </row>
    <row r="1455" spans="1:13" ht="14.5" x14ac:dyDescent="0.35">
      <c r="A1455">
        <v>145186</v>
      </c>
      <c r="B1455" t="s">
        <v>1863</v>
      </c>
      <c r="C1455" s="9">
        <f t="shared" si="68"/>
        <v>0.48443161991678968</v>
      </c>
      <c r="D1455">
        <v>186301</v>
      </c>
      <c r="E1455" t="s">
        <v>1880</v>
      </c>
      <c r="H1455" s="1">
        <v>415</v>
      </c>
      <c r="I1455" s="1">
        <v>643</v>
      </c>
      <c r="L1455" s="11">
        <f t="shared" si="66"/>
        <v>415</v>
      </c>
      <c r="M1455" s="9">
        <f t="shared" si="67"/>
        <v>0.64541213063763603</v>
      </c>
    </row>
    <row r="1456" spans="1:13" ht="14.5" x14ac:dyDescent="0.35">
      <c r="A1456">
        <v>145186</v>
      </c>
      <c r="B1456" t="s">
        <v>1863</v>
      </c>
      <c r="C1456" s="9">
        <f t="shared" si="68"/>
        <v>0.48443161991678968</v>
      </c>
      <c r="D1456">
        <v>16084887</v>
      </c>
      <c r="E1456" t="s">
        <v>1881</v>
      </c>
      <c r="H1456" s="1">
        <v>310</v>
      </c>
      <c r="I1456" s="1">
        <v>802</v>
      </c>
      <c r="L1456" s="11">
        <f t="shared" si="66"/>
        <v>310</v>
      </c>
      <c r="M1456" s="9">
        <f t="shared" si="67"/>
        <v>0.38653366583541149</v>
      </c>
    </row>
    <row r="1457" spans="1:13" ht="14.5" x14ac:dyDescent="0.35">
      <c r="A1457">
        <v>145186</v>
      </c>
      <c r="B1457" t="s">
        <v>1863</v>
      </c>
      <c r="C1457" s="9">
        <f t="shared" si="68"/>
        <v>0.48443161991678968</v>
      </c>
      <c r="D1457">
        <v>114965</v>
      </c>
      <c r="E1457" t="s">
        <v>1882</v>
      </c>
      <c r="H1457" s="1">
        <v>394</v>
      </c>
      <c r="I1457" s="1">
        <v>890</v>
      </c>
      <c r="L1457" s="11">
        <f t="shared" si="66"/>
        <v>394</v>
      </c>
      <c r="M1457" s="9">
        <f t="shared" si="67"/>
        <v>0.44269662921348313</v>
      </c>
    </row>
    <row r="1458" spans="1:13" ht="14.5" x14ac:dyDescent="0.35">
      <c r="A1458">
        <v>145186</v>
      </c>
      <c r="B1458" t="s">
        <v>1863</v>
      </c>
      <c r="C1458" s="9">
        <f t="shared" si="68"/>
        <v>0.48443161991678968</v>
      </c>
      <c r="D1458">
        <v>114959</v>
      </c>
      <c r="E1458" t="s">
        <v>1883</v>
      </c>
      <c r="H1458" s="1">
        <v>495</v>
      </c>
      <c r="I1458" s="1">
        <v>912</v>
      </c>
      <c r="L1458" s="11">
        <f t="shared" si="66"/>
        <v>495</v>
      </c>
      <c r="M1458" s="9">
        <f t="shared" si="67"/>
        <v>0.54276315789473684</v>
      </c>
    </row>
    <row r="1459" spans="1:13" ht="14.5" x14ac:dyDescent="0.35">
      <c r="A1459">
        <v>145186</v>
      </c>
      <c r="B1459" t="s">
        <v>1863</v>
      </c>
      <c r="C1459" s="9">
        <f t="shared" si="68"/>
        <v>0.48443161991678968</v>
      </c>
      <c r="D1459">
        <v>114956</v>
      </c>
      <c r="E1459" t="s">
        <v>1884</v>
      </c>
      <c r="H1459" s="1">
        <v>715</v>
      </c>
      <c r="I1459" s="1">
        <v>1146</v>
      </c>
      <c r="L1459" s="11">
        <f t="shared" si="66"/>
        <v>715</v>
      </c>
      <c r="M1459" s="9">
        <f t="shared" si="67"/>
        <v>0.62390924956369986</v>
      </c>
    </row>
    <row r="1460" spans="1:13" ht="14.5" x14ac:dyDescent="0.35">
      <c r="A1460">
        <v>145186</v>
      </c>
      <c r="B1460" t="s">
        <v>1863</v>
      </c>
      <c r="C1460" s="9">
        <f t="shared" si="68"/>
        <v>0.48443161991678968</v>
      </c>
      <c r="D1460">
        <v>114971</v>
      </c>
      <c r="E1460" t="s">
        <v>1885</v>
      </c>
      <c r="H1460" s="1">
        <v>620</v>
      </c>
      <c r="I1460" s="1">
        <v>1181</v>
      </c>
      <c r="L1460" s="11">
        <f t="shared" si="66"/>
        <v>620</v>
      </c>
      <c r="M1460" s="9">
        <f t="shared" si="67"/>
        <v>0.52497883149872993</v>
      </c>
    </row>
    <row r="1461" spans="1:13" ht="14.5" x14ac:dyDescent="0.35">
      <c r="A1461">
        <v>145186</v>
      </c>
      <c r="B1461" t="s">
        <v>1863</v>
      </c>
      <c r="C1461" s="9">
        <f t="shared" si="68"/>
        <v>0.48443161991678968</v>
      </c>
      <c r="D1461">
        <v>114982</v>
      </c>
      <c r="E1461" t="s">
        <v>1886</v>
      </c>
      <c r="H1461" s="1">
        <v>652</v>
      </c>
      <c r="I1461" s="1">
        <v>1843</v>
      </c>
      <c r="L1461" s="11">
        <f t="shared" ref="L1461:L1524" si="69">IF(K1461="",H1461,(MIN(I1461,(K1461*1.6*I1461))))</f>
        <v>652</v>
      </c>
      <c r="M1461" s="9">
        <f t="shared" ref="M1461:M1524" si="70">IF(L1461=0,0,(L1461/I1461))</f>
        <v>0.35377102550189909</v>
      </c>
    </row>
    <row r="1462" spans="1:13" ht="14.5" x14ac:dyDescent="0.35">
      <c r="A1462">
        <v>145493</v>
      </c>
      <c r="B1462" t="s">
        <v>1887</v>
      </c>
      <c r="C1462" s="9">
        <f t="shared" si="68"/>
        <v>0.69636963696369636</v>
      </c>
      <c r="D1462">
        <v>16085212</v>
      </c>
      <c r="E1462" t="s">
        <v>1888</v>
      </c>
      <c r="H1462" s="1">
        <v>0</v>
      </c>
      <c r="I1462" s="1">
        <v>0</v>
      </c>
      <c r="L1462" s="11">
        <f t="shared" si="69"/>
        <v>0</v>
      </c>
      <c r="M1462" s="9">
        <f t="shared" si="70"/>
        <v>0</v>
      </c>
    </row>
    <row r="1463" spans="1:13" ht="14.5" x14ac:dyDescent="0.35">
      <c r="A1463">
        <v>145493</v>
      </c>
      <c r="B1463" t="s">
        <v>1887</v>
      </c>
      <c r="C1463" s="9">
        <f t="shared" si="68"/>
        <v>0.69636963696369636</v>
      </c>
      <c r="D1463">
        <v>16042029</v>
      </c>
      <c r="E1463" t="s">
        <v>1889</v>
      </c>
      <c r="H1463" s="1">
        <v>26</v>
      </c>
      <c r="I1463" s="1">
        <v>39</v>
      </c>
      <c r="L1463" s="11">
        <f t="shared" si="69"/>
        <v>26</v>
      </c>
      <c r="M1463" s="9">
        <f t="shared" si="70"/>
        <v>0.66666666666666663</v>
      </c>
    </row>
    <row r="1464" spans="1:13" ht="14.5" x14ac:dyDescent="0.35">
      <c r="A1464">
        <v>145493</v>
      </c>
      <c r="B1464" t="s">
        <v>1887</v>
      </c>
      <c r="C1464" s="9">
        <f t="shared" si="68"/>
        <v>0.69636963696369636</v>
      </c>
      <c r="D1464">
        <v>116807</v>
      </c>
      <c r="E1464" t="s">
        <v>1890</v>
      </c>
      <c r="H1464" s="1">
        <v>62</v>
      </c>
      <c r="I1464" s="1">
        <v>98</v>
      </c>
      <c r="L1464" s="11">
        <f t="shared" si="69"/>
        <v>62</v>
      </c>
      <c r="M1464" s="9">
        <f t="shared" si="70"/>
        <v>0.63265306122448983</v>
      </c>
    </row>
    <row r="1465" spans="1:13" ht="14.5" x14ac:dyDescent="0.35">
      <c r="A1465">
        <v>145493</v>
      </c>
      <c r="B1465" t="s">
        <v>1887</v>
      </c>
      <c r="C1465" s="9">
        <f t="shared" si="68"/>
        <v>0.69636963696369636</v>
      </c>
      <c r="D1465">
        <v>116806</v>
      </c>
      <c r="E1465" t="s">
        <v>1891</v>
      </c>
      <c r="H1465" s="1">
        <v>123</v>
      </c>
      <c r="I1465" s="1">
        <v>166</v>
      </c>
      <c r="L1465" s="11">
        <f t="shared" si="69"/>
        <v>123</v>
      </c>
      <c r="M1465" s="9">
        <f t="shared" si="70"/>
        <v>0.74096385542168675</v>
      </c>
    </row>
    <row r="1466" spans="1:13" ht="14.5" x14ac:dyDescent="0.35">
      <c r="A1466">
        <v>145536</v>
      </c>
      <c r="B1466" t="s">
        <v>1892</v>
      </c>
      <c r="C1466" s="9">
        <f t="shared" si="68"/>
        <v>0.41362530413625304</v>
      </c>
      <c r="D1466">
        <v>17033407</v>
      </c>
      <c r="E1466" t="s">
        <v>1893</v>
      </c>
      <c r="H1466" s="1">
        <v>0</v>
      </c>
      <c r="I1466" s="1">
        <v>0</v>
      </c>
      <c r="L1466" s="11">
        <f t="shared" si="69"/>
        <v>0</v>
      </c>
      <c r="M1466" s="9">
        <f t="shared" si="70"/>
        <v>0</v>
      </c>
    </row>
    <row r="1467" spans="1:13" ht="14.5" x14ac:dyDescent="0.35">
      <c r="A1467">
        <v>145536</v>
      </c>
      <c r="B1467" t="s">
        <v>1892</v>
      </c>
      <c r="C1467" s="9">
        <f t="shared" si="68"/>
        <v>0.41362530413625304</v>
      </c>
      <c r="D1467">
        <v>117062</v>
      </c>
      <c r="E1467" t="s">
        <v>1894</v>
      </c>
      <c r="H1467" s="1">
        <v>199</v>
      </c>
      <c r="I1467" s="1">
        <v>234</v>
      </c>
      <c r="L1467" s="11">
        <f t="shared" si="69"/>
        <v>199</v>
      </c>
      <c r="M1467" s="9">
        <f t="shared" si="70"/>
        <v>0.8504273504273504</v>
      </c>
    </row>
    <row r="1468" spans="1:13" ht="14.5" x14ac:dyDescent="0.35">
      <c r="A1468">
        <v>145536</v>
      </c>
      <c r="B1468" t="s">
        <v>1892</v>
      </c>
      <c r="C1468" s="9">
        <f t="shared" si="68"/>
        <v>0.41362530413625304</v>
      </c>
      <c r="D1468">
        <v>17030530</v>
      </c>
      <c r="E1468" t="s">
        <v>1004</v>
      </c>
      <c r="H1468" s="1">
        <v>256</v>
      </c>
      <c r="I1468" s="1">
        <v>285</v>
      </c>
      <c r="L1468" s="11">
        <f t="shared" si="69"/>
        <v>256</v>
      </c>
      <c r="M1468" s="9">
        <f t="shared" si="70"/>
        <v>0.89824561403508774</v>
      </c>
    </row>
    <row r="1469" spans="1:13" ht="14.5" x14ac:dyDescent="0.35">
      <c r="A1469">
        <v>145536</v>
      </c>
      <c r="B1469" t="s">
        <v>1892</v>
      </c>
      <c r="C1469" s="9">
        <f t="shared" si="68"/>
        <v>0.41362530413625304</v>
      </c>
      <c r="D1469">
        <v>117054</v>
      </c>
      <c r="E1469" t="s">
        <v>894</v>
      </c>
      <c r="H1469" s="1">
        <v>377</v>
      </c>
      <c r="I1469" s="1">
        <v>405</v>
      </c>
      <c r="L1469" s="11">
        <f t="shared" si="69"/>
        <v>377</v>
      </c>
      <c r="M1469" s="9">
        <f t="shared" si="70"/>
        <v>0.93086419753086425</v>
      </c>
    </row>
    <row r="1470" spans="1:13" ht="14.5" x14ac:dyDescent="0.35">
      <c r="A1470">
        <v>145536</v>
      </c>
      <c r="B1470" t="s">
        <v>1892</v>
      </c>
      <c r="C1470" s="9">
        <f t="shared" si="68"/>
        <v>0.41362530413625304</v>
      </c>
      <c r="D1470">
        <v>117053</v>
      </c>
      <c r="E1470" t="s">
        <v>1895</v>
      </c>
      <c r="H1470" s="1">
        <v>199</v>
      </c>
      <c r="I1470" s="1">
        <v>440</v>
      </c>
      <c r="L1470" s="11">
        <f t="shared" si="69"/>
        <v>199</v>
      </c>
      <c r="M1470" s="9">
        <f t="shared" si="70"/>
        <v>0.45227272727272727</v>
      </c>
    </row>
    <row r="1471" spans="1:13" ht="14.5" x14ac:dyDescent="0.35">
      <c r="A1471">
        <v>145536</v>
      </c>
      <c r="B1471" t="s">
        <v>1892</v>
      </c>
      <c r="C1471" s="9">
        <f t="shared" si="68"/>
        <v>0.41362530413625304</v>
      </c>
      <c r="D1471">
        <v>117060</v>
      </c>
      <c r="E1471" t="s">
        <v>1896</v>
      </c>
      <c r="H1471" s="1">
        <v>408</v>
      </c>
      <c r="I1471" s="1">
        <v>458</v>
      </c>
      <c r="L1471" s="11">
        <f t="shared" si="69"/>
        <v>408</v>
      </c>
      <c r="M1471" s="9">
        <f t="shared" si="70"/>
        <v>0.89082969432314407</v>
      </c>
    </row>
    <row r="1472" spans="1:13" ht="14.5" x14ac:dyDescent="0.35">
      <c r="A1472">
        <v>145536</v>
      </c>
      <c r="B1472" t="s">
        <v>1892</v>
      </c>
      <c r="C1472" s="9">
        <f t="shared" si="68"/>
        <v>0.41362530413625304</v>
      </c>
      <c r="D1472">
        <v>117055</v>
      </c>
      <c r="E1472" t="s">
        <v>1897</v>
      </c>
      <c r="H1472" s="1">
        <v>369</v>
      </c>
      <c r="I1472" s="1">
        <v>474</v>
      </c>
      <c r="L1472" s="11">
        <f t="shared" si="69"/>
        <v>369</v>
      </c>
      <c r="M1472" s="9">
        <f t="shared" si="70"/>
        <v>0.77848101265822789</v>
      </c>
    </row>
    <row r="1473" spans="1:13" ht="14.5" x14ac:dyDescent="0.35">
      <c r="A1473">
        <v>145536</v>
      </c>
      <c r="B1473" t="s">
        <v>1892</v>
      </c>
      <c r="C1473" s="9">
        <f t="shared" si="68"/>
        <v>0.41362530413625304</v>
      </c>
      <c r="D1473">
        <v>117064</v>
      </c>
      <c r="E1473" t="s">
        <v>1898</v>
      </c>
      <c r="H1473" s="1">
        <v>375</v>
      </c>
      <c r="I1473" s="1">
        <v>478</v>
      </c>
      <c r="L1473" s="11">
        <f t="shared" si="69"/>
        <v>375</v>
      </c>
      <c r="M1473" s="9">
        <f t="shared" si="70"/>
        <v>0.78451882845188281</v>
      </c>
    </row>
    <row r="1474" spans="1:13" ht="14.5" x14ac:dyDescent="0.35">
      <c r="A1474">
        <v>145536</v>
      </c>
      <c r="B1474" t="s">
        <v>1892</v>
      </c>
      <c r="C1474" s="9">
        <f t="shared" ref="C1474:C1537" si="71">SUMIF($B$2:$B$2999,B1474,$L$2:$L$2999)/(SUMIF($B$2:$B$2999,B1474,$I$2:$I$2999))</f>
        <v>0.41362530413625304</v>
      </c>
      <c r="D1474">
        <v>117065</v>
      </c>
      <c r="E1474" t="s">
        <v>1899</v>
      </c>
      <c r="H1474" s="1">
        <v>157</v>
      </c>
      <c r="I1474" s="1">
        <v>499</v>
      </c>
      <c r="L1474" s="11">
        <f t="shared" si="69"/>
        <v>157</v>
      </c>
      <c r="M1474" s="9">
        <f t="shared" si="70"/>
        <v>0.31462925851703405</v>
      </c>
    </row>
    <row r="1475" spans="1:13" ht="14.5" x14ac:dyDescent="0.35">
      <c r="A1475">
        <v>145536</v>
      </c>
      <c r="B1475" t="s">
        <v>1892</v>
      </c>
      <c r="C1475" s="9">
        <f t="shared" si="71"/>
        <v>0.41362530413625304</v>
      </c>
      <c r="D1475">
        <v>211114</v>
      </c>
      <c r="E1475" t="s">
        <v>1900</v>
      </c>
      <c r="H1475" s="1">
        <v>148</v>
      </c>
      <c r="I1475" s="1">
        <v>576</v>
      </c>
      <c r="L1475" s="11">
        <f t="shared" si="69"/>
        <v>148</v>
      </c>
      <c r="M1475" s="9">
        <f t="shared" si="70"/>
        <v>0.25694444444444442</v>
      </c>
    </row>
    <row r="1476" spans="1:13" ht="14.5" x14ac:dyDescent="0.35">
      <c r="A1476">
        <v>145536</v>
      </c>
      <c r="B1476" t="s">
        <v>1892</v>
      </c>
      <c r="C1476" s="9">
        <f t="shared" si="71"/>
        <v>0.41362530413625304</v>
      </c>
      <c r="D1476">
        <v>117069</v>
      </c>
      <c r="E1476" t="s">
        <v>1901</v>
      </c>
      <c r="H1476" s="1">
        <v>311</v>
      </c>
      <c r="I1476" s="1">
        <v>647</v>
      </c>
      <c r="L1476" s="11">
        <f t="shared" si="69"/>
        <v>311</v>
      </c>
      <c r="M1476" s="9">
        <f t="shared" si="70"/>
        <v>0.48068006182380218</v>
      </c>
    </row>
    <row r="1477" spans="1:13" ht="14.5" x14ac:dyDescent="0.35">
      <c r="A1477">
        <v>145536</v>
      </c>
      <c r="B1477" t="s">
        <v>1892</v>
      </c>
      <c r="C1477" s="9">
        <f t="shared" si="71"/>
        <v>0.41362530413625304</v>
      </c>
      <c r="D1477">
        <v>17012230</v>
      </c>
      <c r="E1477" t="s">
        <v>1902</v>
      </c>
      <c r="H1477" s="1">
        <v>115</v>
      </c>
      <c r="I1477" s="1">
        <v>663</v>
      </c>
      <c r="L1477" s="11">
        <f t="shared" si="69"/>
        <v>115</v>
      </c>
      <c r="M1477" s="9">
        <f t="shared" si="70"/>
        <v>0.17345399698340874</v>
      </c>
    </row>
    <row r="1478" spans="1:13" ht="14.5" x14ac:dyDescent="0.35">
      <c r="A1478">
        <v>145536</v>
      </c>
      <c r="B1478" t="s">
        <v>1892</v>
      </c>
      <c r="C1478" s="9">
        <f t="shared" si="71"/>
        <v>0.41362530413625304</v>
      </c>
      <c r="D1478">
        <v>223089</v>
      </c>
      <c r="E1478" t="s">
        <v>1903</v>
      </c>
      <c r="H1478" s="1">
        <v>228</v>
      </c>
      <c r="I1478" s="1">
        <v>669</v>
      </c>
      <c r="L1478" s="11">
        <f t="shared" si="69"/>
        <v>228</v>
      </c>
      <c r="M1478" s="9">
        <f t="shared" si="70"/>
        <v>0.34080717488789236</v>
      </c>
    </row>
    <row r="1479" spans="1:13" ht="14.5" x14ac:dyDescent="0.35">
      <c r="A1479">
        <v>145536</v>
      </c>
      <c r="B1479" t="s">
        <v>1892</v>
      </c>
      <c r="C1479" s="9">
        <f t="shared" si="71"/>
        <v>0.41362530413625304</v>
      </c>
      <c r="D1479">
        <v>16059967</v>
      </c>
      <c r="E1479" t="s">
        <v>1904</v>
      </c>
      <c r="H1479" s="1">
        <v>104</v>
      </c>
      <c r="I1479" s="1">
        <v>692</v>
      </c>
      <c r="L1479" s="11">
        <f t="shared" si="69"/>
        <v>104</v>
      </c>
      <c r="M1479" s="9">
        <f t="shared" si="70"/>
        <v>0.15028901734104047</v>
      </c>
    </row>
    <row r="1480" spans="1:13" ht="14.5" x14ac:dyDescent="0.35">
      <c r="A1480">
        <v>145536</v>
      </c>
      <c r="B1480" t="s">
        <v>1892</v>
      </c>
      <c r="C1480" s="9">
        <f t="shared" si="71"/>
        <v>0.41362530413625304</v>
      </c>
      <c r="D1480">
        <v>117056</v>
      </c>
      <c r="E1480" t="s">
        <v>1905</v>
      </c>
      <c r="H1480" s="1">
        <v>402</v>
      </c>
      <c r="I1480" s="1">
        <v>699</v>
      </c>
      <c r="L1480" s="11">
        <f t="shared" si="69"/>
        <v>402</v>
      </c>
      <c r="M1480" s="9">
        <f t="shared" si="70"/>
        <v>0.57510729613733902</v>
      </c>
    </row>
    <row r="1481" spans="1:13" ht="14.5" x14ac:dyDescent="0.35">
      <c r="A1481">
        <v>145536</v>
      </c>
      <c r="B1481" t="s">
        <v>1892</v>
      </c>
      <c r="C1481" s="9">
        <f t="shared" si="71"/>
        <v>0.41362530413625304</v>
      </c>
      <c r="D1481">
        <v>16042958</v>
      </c>
      <c r="E1481" t="s">
        <v>1906</v>
      </c>
      <c r="H1481" s="1">
        <v>92</v>
      </c>
      <c r="I1481" s="1">
        <v>708</v>
      </c>
      <c r="L1481" s="11">
        <f t="shared" si="69"/>
        <v>92</v>
      </c>
      <c r="M1481" s="9">
        <f t="shared" si="70"/>
        <v>0.12994350282485875</v>
      </c>
    </row>
    <row r="1482" spans="1:13" ht="14.5" x14ac:dyDescent="0.35">
      <c r="A1482">
        <v>145536</v>
      </c>
      <c r="B1482" t="s">
        <v>1892</v>
      </c>
      <c r="C1482" s="9">
        <f t="shared" si="71"/>
        <v>0.41362530413625304</v>
      </c>
      <c r="D1482">
        <v>17022363</v>
      </c>
      <c r="E1482" t="s">
        <v>1907</v>
      </c>
      <c r="H1482" s="1">
        <v>123</v>
      </c>
      <c r="I1482" s="1">
        <v>745</v>
      </c>
      <c r="L1482" s="11">
        <f t="shared" si="69"/>
        <v>123</v>
      </c>
      <c r="M1482" s="9">
        <f t="shared" si="70"/>
        <v>0.1651006711409396</v>
      </c>
    </row>
    <row r="1483" spans="1:13" ht="14.5" x14ac:dyDescent="0.35">
      <c r="A1483">
        <v>145536</v>
      </c>
      <c r="B1483" t="s">
        <v>1892</v>
      </c>
      <c r="C1483" s="9">
        <f t="shared" si="71"/>
        <v>0.41362530413625304</v>
      </c>
      <c r="D1483">
        <v>117061</v>
      </c>
      <c r="E1483" t="s">
        <v>1908</v>
      </c>
      <c r="H1483" s="1">
        <v>426</v>
      </c>
      <c r="I1483" s="1">
        <v>822</v>
      </c>
      <c r="L1483" s="11">
        <f t="shared" si="69"/>
        <v>426</v>
      </c>
      <c r="M1483" s="9">
        <f t="shared" si="70"/>
        <v>0.51824817518248179</v>
      </c>
    </row>
    <row r="1484" spans="1:13" ht="14.5" x14ac:dyDescent="0.35">
      <c r="A1484">
        <v>145536</v>
      </c>
      <c r="B1484" t="s">
        <v>1892</v>
      </c>
      <c r="C1484" s="9">
        <f t="shared" si="71"/>
        <v>0.41362530413625304</v>
      </c>
      <c r="D1484">
        <v>117052</v>
      </c>
      <c r="E1484" t="s">
        <v>1909</v>
      </c>
      <c r="H1484" s="1">
        <v>587</v>
      </c>
      <c r="I1484" s="1">
        <v>1944</v>
      </c>
      <c r="L1484" s="11">
        <f t="shared" si="69"/>
        <v>587</v>
      </c>
      <c r="M1484" s="9">
        <f t="shared" si="70"/>
        <v>0.30195473251028809</v>
      </c>
    </row>
    <row r="1485" spans="1:13" ht="14.5" x14ac:dyDescent="0.35">
      <c r="A1485">
        <v>145536</v>
      </c>
      <c r="B1485" t="s">
        <v>1892</v>
      </c>
      <c r="C1485" s="9">
        <f t="shared" si="71"/>
        <v>0.41362530413625304</v>
      </c>
      <c r="D1485">
        <v>117058</v>
      </c>
      <c r="E1485" t="s">
        <v>1910</v>
      </c>
      <c r="H1485" s="1">
        <v>734</v>
      </c>
      <c r="I1485" s="1">
        <v>2125</v>
      </c>
      <c r="L1485" s="11">
        <f t="shared" si="69"/>
        <v>734</v>
      </c>
      <c r="M1485" s="9">
        <f t="shared" si="70"/>
        <v>0.34541176470588236</v>
      </c>
    </row>
    <row r="1486" spans="1:13" ht="14.5" x14ac:dyDescent="0.35">
      <c r="A1486">
        <v>17000169</v>
      </c>
      <c r="B1486" t="s">
        <v>1911</v>
      </c>
      <c r="C1486" s="9">
        <f t="shared" si="71"/>
        <v>0.23968724723645188</v>
      </c>
      <c r="D1486">
        <v>17030533</v>
      </c>
      <c r="E1486" t="s">
        <v>1912</v>
      </c>
      <c r="H1486" s="1">
        <v>0</v>
      </c>
      <c r="I1486" s="1">
        <v>0</v>
      </c>
      <c r="L1486" s="11">
        <f t="shared" si="69"/>
        <v>0</v>
      </c>
      <c r="M1486" s="9">
        <f t="shared" si="70"/>
        <v>0</v>
      </c>
    </row>
    <row r="1487" spans="1:13" ht="14.5" x14ac:dyDescent="0.35">
      <c r="A1487">
        <v>17000169</v>
      </c>
      <c r="B1487" t="s">
        <v>1911</v>
      </c>
      <c r="C1487" s="9">
        <f t="shared" si="71"/>
        <v>0.23968724723645188</v>
      </c>
      <c r="D1487">
        <v>17033382</v>
      </c>
      <c r="E1487" t="s">
        <v>1913</v>
      </c>
      <c r="H1487" s="1">
        <v>19</v>
      </c>
      <c r="I1487" s="1">
        <v>88</v>
      </c>
      <c r="L1487" s="11">
        <f t="shared" si="69"/>
        <v>19</v>
      </c>
      <c r="M1487" s="9">
        <f t="shared" si="70"/>
        <v>0.21590909090909091</v>
      </c>
    </row>
    <row r="1488" spans="1:13" ht="14.5" x14ac:dyDescent="0.35">
      <c r="A1488">
        <v>17000169</v>
      </c>
      <c r="B1488" t="s">
        <v>1911</v>
      </c>
      <c r="C1488" s="9">
        <f t="shared" si="71"/>
        <v>0.23968724723645188</v>
      </c>
      <c r="D1488">
        <v>116324</v>
      </c>
      <c r="E1488" t="s">
        <v>1914</v>
      </c>
      <c r="H1488" s="1">
        <v>137</v>
      </c>
      <c r="I1488" s="1">
        <v>572</v>
      </c>
      <c r="L1488" s="11">
        <f t="shared" si="69"/>
        <v>137</v>
      </c>
      <c r="M1488" s="9">
        <f t="shared" si="70"/>
        <v>0.2395104895104895</v>
      </c>
    </row>
    <row r="1489" spans="1:13" ht="14.5" x14ac:dyDescent="0.35">
      <c r="A1489">
        <v>17000169</v>
      </c>
      <c r="B1489" t="s">
        <v>1911</v>
      </c>
      <c r="C1489" s="9">
        <f t="shared" si="71"/>
        <v>0.23968724723645188</v>
      </c>
      <c r="D1489">
        <v>17016676</v>
      </c>
      <c r="E1489" t="s">
        <v>1915</v>
      </c>
      <c r="H1489" s="1">
        <v>153</v>
      </c>
      <c r="I1489" s="1">
        <v>574</v>
      </c>
      <c r="L1489" s="11">
        <f t="shared" si="69"/>
        <v>153</v>
      </c>
      <c r="M1489" s="9">
        <f t="shared" si="70"/>
        <v>0.2665505226480836</v>
      </c>
    </row>
    <row r="1490" spans="1:13" ht="14.5" x14ac:dyDescent="0.35">
      <c r="A1490">
        <v>17000169</v>
      </c>
      <c r="B1490" t="s">
        <v>1911</v>
      </c>
      <c r="C1490" s="9">
        <f t="shared" si="71"/>
        <v>0.23968724723645188</v>
      </c>
      <c r="D1490">
        <v>116320</v>
      </c>
      <c r="E1490" t="s">
        <v>1916</v>
      </c>
      <c r="H1490" s="1">
        <v>160</v>
      </c>
      <c r="I1490" s="1">
        <v>620</v>
      </c>
      <c r="L1490" s="11">
        <f t="shared" si="69"/>
        <v>160</v>
      </c>
      <c r="M1490" s="9">
        <f t="shared" si="70"/>
        <v>0.25806451612903225</v>
      </c>
    </row>
    <row r="1491" spans="1:13" ht="14.5" x14ac:dyDescent="0.35">
      <c r="A1491">
        <v>17000169</v>
      </c>
      <c r="B1491" t="s">
        <v>1911</v>
      </c>
      <c r="C1491" s="9">
        <f t="shared" si="71"/>
        <v>0.23968724723645188</v>
      </c>
      <c r="D1491">
        <v>116319</v>
      </c>
      <c r="E1491" t="s">
        <v>1917</v>
      </c>
      <c r="H1491" s="1">
        <v>161</v>
      </c>
      <c r="I1491" s="1">
        <v>799</v>
      </c>
      <c r="L1491" s="11">
        <f t="shared" si="69"/>
        <v>161</v>
      </c>
      <c r="M1491" s="9">
        <f t="shared" si="70"/>
        <v>0.20150187734668334</v>
      </c>
    </row>
    <row r="1492" spans="1:13" ht="14.5" x14ac:dyDescent="0.35">
      <c r="A1492">
        <v>17000169</v>
      </c>
      <c r="B1492" t="s">
        <v>1911</v>
      </c>
      <c r="C1492" s="9">
        <f t="shared" si="71"/>
        <v>0.23968724723645188</v>
      </c>
      <c r="D1492">
        <v>116323</v>
      </c>
      <c r="E1492" t="s">
        <v>1918</v>
      </c>
      <c r="H1492" s="1">
        <v>259</v>
      </c>
      <c r="I1492" s="1">
        <v>1056</v>
      </c>
      <c r="L1492" s="11">
        <f t="shared" si="69"/>
        <v>259</v>
      </c>
      <c r="M1492" s="9">
        <f t="shared" si="70"/>
        <v>0.24526515151515152</v>
      </c>
    </row>
    <row r="1493" spans="1:13" ht="14.5" x14ac:dyDescent="0.35">
      <c r="A1493">
        <v>145495</v>
      </c>
      <c r="B1493" t="s">
        <v>1919</v>
      </c>
      <c r="C1493" s="9">
        <f t="shared" si="71"/>
        <v>0.43927648578811368</v>
      </c>
      <c r="D1493">
        <v>16077362</v>
      </c>
      <c r="E1493" t="s">
        <v>1920</v>
      </c>
      <c r="H1493" s="1">
        <v>41</v>
      </c>
      <c r="I1493" s="1">
        <v>81</v>
      </c>
      <c r="L1493" s="11">
        <f t="shared" si="69"/>
        <v>41</v>
      </c>
      <c r="M1493" s="9">
        <f t="shared" si="70"/>
        <v>0.50617283950617287</v>
      </c>
    </row>
    <row r="1494" spans="1:13" ht="14.5" x14ac:dyDescent="0.35">
      <c r="A1494">
        <v>145495</v>
      </c>
      <c r="B1494" t="s">
        <v>1919</v>
      </c>
      <c r="C1494" s="9">
        <f t="shared" si="71"/>
        <v>0.43927648578811368</v>
      </c>
      <c r="D1494">
        <v>116809</v>
      </c>
      <c r="E1494" t="s">
        <v>1921</v>
      </c>
      <c r="H1494" s="1">
        <v>35</v>
      </c>
      <c r="I1494" s="1">
        <v>104</v>
      </c>
      <c r="L1494" s="11">
        <f t="shared" si="69"/>
        <v>35</v>
      </c>
      <c r="M1494" s="9">
        <f t="shared" si="70"/>
        <v>0.33653846153846156</v>
      </c>
    </row>
    <row r="1495" spans="1:13" ht="14.5" x14ac:dyDescent="0.35">
      <c r="A1495">
        <v>145495</v>
      </c>
      <c r="B1495" t="s">
        <v>1919</v>
      </c>
      <c r="C1495" s="9">
        <f t="shared" si="71"/>
        <v>0.43927648578811368</v>
      </c>
      <c r="D1495">
        <v>116810</v>
      </c>
      <c r="E1495" t="s">
        <v>1922</v>
      </c>
      <c r="H1495" s="1">
        <v>94</v>
      </c>
      <c r="I1495" s="1">
        <v>202</v>
      </c>
      <c r="L1495" s="11">
        <f t="shared" si="69"/>
        <v>94</v>
      </c>
      <c r="M1495" s="9">
        <f t="shared" si="70"/>
        <v>0.46534653465346537</v>
      </c>
    </row>
    <row r="1496" spans="1:13" ht="14.5" x14ac:dyDescent="0.35">
      <c r="A1496">
        <v>145438</v>
      </c>
      <c r="B1496" t="s">
        <v>1923</v>
      </c>
      <c r="C1496" s="9">
        <f t="shared" si="71"/>
        <v>0.50426789231779379</v>
      </c>
      <c r="D1496">
        <v>232307</v>
      </c>
      <c r="E1496" t="s">
        <v>1924</v>
      </c>
      <c r="H1496" s="1">
        <v>53</v>
      </c>
      <c r="I1496" s="1">
        <v>106</v>
      </c>
      <c r="L1496" s="11">
        <f t="shared" si="69"/>
        <v>53</v>
      </c>
      <c r="M1496" s="9">
        <f t="shared" si="70"/>
        <v>0.5</v>
      </c>
    </row>
    <row r="1497" spans="1:13" ht="14.5" x14ac:dyDescent="0.35">
      <c r="A1497">
        <v>145438</v>
      </c>
      <c r="B1497" t="s">
        <v>1923</v>
      </c>
      <c r="C1497" s="9">
        <f t="shared" si="71"/>
        <v>0.50426789231779379</v>
      </c>
      <c r="D1497">
        <v>116660</v>
      </c>
      <c r="E1497" t="s">
        <v>1925</v>
      </c>
      <c r="H1497" s="1">
        <v>164</v>
      </c>
      <c r="I1497" s="1">
        <v>268</v>
      </c>
      <c r="L1497" s="11">
        <f t="shared" si="69"/>
        <v>164</v>
      </c>
      <c r="M1497" s="9">
        <f t="shared" si="70"/>
        <v>0.61194029850746268</v>
      </c>
    </row>
    <row r="1498" spans="1:13" ht="14.5" x14ac:dyDescent="0.35">
      <c r="A1498">
        <v>145438</v>
      </c>
      <c r="B1498" t="s">
        <v>1923</v>
      </c>
      <c r="C1498" s="9">
        <f t="shared" si="71"/>
        <v>0.50426789231779379</v>
      </c>
      <c r="D1498">
        <v>116662</v>
      </c>
      <c r="E1498" t="s">
        <v>1926</v>
      </c>
      <c r="H1498" s="1">
        <v>147</v>
      </c>
      <c r="I1498" s="1">
        <v>298</v>
      </c>
      <c r="L1498" s="11">
        <f t="shared" si="69"/>
        <v>147</v>
      </c>
      <c r="M1498" s="9">
        <f t="shared" si="70"/>
        <v>0.49328859060402686</v>
      </c>
    </row>
    <row r="1499" spans="1:13" ht="14.5" x14ac:dyDescent="0.35">
      <c r="A1499">
        <v>145438</v>
      </c>
      <c r="B1499" t="s">
        <v>1923</v>
      </c>
      <c r="C1499" s="9">
        <f t="shared" si="71"/>
        <v>0.50426789231779379</v>
      </c>
      <c r="D1499">
        <v>116661</v>
      </c>
      <c r="E1499" t="s">
        <v>1927</v>
      </c>
      <c r="H1499" s="1">
        <v>208</v>
      </c>
      <c r="I1499" s="1">
        <v>381</v>
      </c>
      <c r="L1499" s="11">
        <f t="shared" si="69"/>
        <v>208</v>
      </c>
      <c r="M1499" s="9">
        <f t="shared" si="70"/>
        <v>0.54593175853018372</v>
      </c>
    </row>
    <row r="1500" spans="1:13" ht="14.5" x14ac:dyDescent="0.35">
      <c r="A1500">
        <v>145438</v>
      </c>
      <c r="B1500" t="s">
        <v>1923</v>
      </c>
      <c r="C1500" s="9">
        <f t="shared" si="71"/>
        <v>0.50426789231779379</v>
      </c>
      <c r="D1500">
        <v>116659</v>
      </c>
      <c r="E1500" t="s">
        <v>1928</v>
      </c>
      <c r="H1500" s="1">
        <v>196</v>
      </c>
      <c r="I1500" s="1">
        <v>470</v>
      </c>
      <c r="L1500" s="11">
        <f t="shared" si="69"/>
        <v>196</v>
      </c>
      <c r="M1500" s="9">
        <f t="shared" si="70"/>
        <v>0.41702127659574467</v>
      </c>
    </row>
    <row r="1501" spans="1:13" ht="14.5" x14ac:dyDescent="0.35">
      <c r="A1501">
        <v>145176</v>
      </c>
      <c r="B1501" t="s">
        <v>1929</v>
      </c>
      <c r="C1501" s="9">
        <f t="shared" si="71"/>
        <v>0.12944664031620554</v>
      </c>
      <c r="D1501">
        <v>223107</v>
      </c>
      <c r="E1501" t="s">
        <v>1930</v>
      </c>
      <c r="H1501" s="1">
        <v>0</v>
      </c>
      <c r="I1501" s="1">
        <v>46</v>
      </c>
      <c r="L1501" s="11">
        <f t="shared" si="69"/>
        <v>0</v>
      </c>
      <c r="M1501" s="9">
        <f t="shared" si="70"/>
        <v>0</v>
      </c>
    </row>
    <row r="1502" spans="1:13" ht="14.5" x14ac:dyDescent="0.35">
      <c r="A1502">
        <v>145176</v>
      </c>
      <c r="B1502" t="s">
        <v>1929</v>
      </c>
      <c r="C1502" s="9">
        <f t="shared" si="71"/>
        <v>0.12944664031620554</v>
      </c>
      <c r="D1502">
        <v>229621</v>
      </c>
      <c r="E1502" t="s">
        <v>1931</v>
      </c>
      <c r="H1502" s="1">
        <v>11</v>
      </c>
      <c r="I1502" s="1">
        <v>151</v>
      </c>
      <c r="L1502" s="11">
        <f t="shared" si="69"/>
        <v>11</v>
      </c>
      <c r="M1502" s="9">
        <f t="shared" si="70"/>
        <v>7.2847682119205295E-2</v>
      </c>
    </row>
    <row r="1503" spans="1:13" ht="14.5" x14ac:dyDescent="0.35">
      <c r="A1503">
        <v>145176</v>
      </c>
      <c r="B1503" t="s">
        <v>1929</v>
      </c>
      <c r="C1503" s="9">
        <f t="shared" si="71"/>
        <v>0.12944664031620554</v>
      </c>
      <c r="D1503">
        <v>114726</v>
      </c>
      <c r="E1503" t="s">
        <v>1932</v>
      </c>
      <c r="H1503" s="1">
        <v>65</v>
      </c>
      <c r="I1503" s="1">
        <v>333</v>
      </c>
      <c r="L1503" s="11">
        <f t="shared" si="69"/>
        <v>65</v>
      </c>
      <c r="M1503" s="9">
        <f t="shared" si="70"/>
        <v>0.19519519519519518</v>
      </c>
    </row>
    <row r="1504" spans="1:13" ht="14.5" x14ac:dyDescent="0.35">
      <c r="A1504">
        <v>145176</v>
      </c>
      <c r="B1504" t="s">
        <v>1929</v>
      </c>
      <c r="C1504" s="9">
        <f t="shared" si="71"/>
        <v>0.12944664031620554</v>
      </c>
      <c r="D1504">
        <v>114730</v>
      </c>
      <c r="E1504" t="s">
        <v>1933</v>
      </c>
      <c r="H1504" s="1">
        <v>52</v>
      </c>
      <c r="I1504" s="1">
        <v>421</v>
      </c>
      <c r="L1504" s="11">
        <f t="shared" si="69"/>
        <v>52</v>
      </c>
      <c r="M1504" s="9">
        <f t="shared" si="70"/>
        <v>0.12351543942992874</v>
      </c>
    </row>
    <row r="1505" spans="1:13" ht="14.5" x14ac:dyDescent="0.35">
      <c r="A1505">
        <v>145176</v>
      </c>
      <c r="B1505" t="s">
        <v>1929</v>
      </c>
      <c r="C1505" s="9">
        <f t="shared" si="71"/>
        <v>0.12944664031620554</v>
      </c>
      <c r="D1505">
        <v>114727</v>
      </c>
      <c r="E1505" t="s">
        <v>1934</v>
      </c>
      <c r="H1505" s="1">
        <v>58</v>
      </c>
      <c r="I1505" s="1">
        <v>459</v>
      </c>
      <c r="L1505" s="11">
        <f t="shared" si="69"/>
        <v>58</v>
      </c>
      <c r="M1505" s="9">
        <f t="shared" si="70"/>
        <v>0.12636165577342048</v>
      </c>
    </row>
    <row r="1506" spans="1:13" ht="14.5" x14ac:dyDescent="0.35">
      <c r="A1506">
        <v>145176</v>
      </c>
      <c r="B1506" t="s">
        <v>1929</v>
      </c>
      <c r="C1506" s="9">
        <f t="shared" si="71"/>
        <v>0.12944664031620554</v>
      </c>
      <c r="D1506">
        <v>114725</v>
      </c>
      <c r="E1506" t="s">
        <v>1935</v>
      </c>
      <c r="H1506" s="1">
        <v>110</v>
      </c>
      <c r="I1506" s="1">
        <v>679</v>
      </c>
      <c r="L1506" s="11">
        <f t="shared" si="69"/>
        <v>110</v>
      </c>
      <c r="M1506" s="9">
        <f t="shared" si="70"/>
        <v>0.16200294550810015</v>
      </c>
    </row>
    <row r="1507" spans="1:13" ht="14.5" x14ac:dyDescent="0.35">
      <c r="A1507">
        <v>145176</v>
      </c>
      <c r="B1507" t="s">
        <v>1929</v>
      </c>
      <c r="C1507" s="9">
        <f t="shared" si="71"/>
        <v>0.12944664031620554</v>
      </c>
      <c r="D1507">
        <v>114729</v>
      </c>
      <c r="E1507" t="s">
        <v>1936</v>
      </c>
      <c r="H1507" s="1">
        <v>97</v>
      </c>
      <c r="I1507" s="1">
        <v>947</v>
      </c>
      <c r="L1507" s="11">
        <f t="shared" si="69"/>
        <v>97</v>
      </c>
      <c r="M1507" s="9">
        <f t="shared" si="70"/>
        <v>0.10242872228088701</v>
      </c>
    </row>
    <row r="1508" spans="1:13" ht="14.5" x14ac:dyDescent="0.35">
      <c r="A1508">
        <v>145323</v>
      </c>
      <c r="B1508" t="s">
        <v>1937</v>
      </c>
      <c r="C1508" s="9">
        <f t="shared" si="71"/>
        <v>0.59126799814212727</v>
      </c>
      <c r="D1508">
        <v>229663</v>
      </c>
      <c r="E1508" t="s">
        <v>1938</v>
      </c>
      <c r="H1508" s="1">
        <v>24</v>
      </c>
      <c r="I1508" s="1">
        <v>38</v>
      </c>
      <c r="L1508" s="11">
        <f t="shared" si="69"/>
        <v>24</v>
      </c>
      <c r="M1508" s="9">
        <f t="shared" si="70"/>
        <v>0.63157894736842102</v>
      </c>
    </row>
    <row r="1509" spans="1:13" ht="14.5" x14ac:dyDescent="0.35">
      <c r="A1509">
        <v>145323</v>
      </c>
      <c r="B1509" t="s">
        <v>1937</v>
      </c>
      <c r="C1509" s="9">
        <f t="shared" si="71"/>
        <v>0.59126799814212727</v>
      </c>
      <c r="D1509">
        <v>116176</v>
      </c>
      <c r="E1509" t="s">
        <v>1939</v>
      </c>
      <c r="H1509" s="1">
        <v>301</v>
      </c>
      <c r="I1509" s="1">
        <v>495</v>
      </c>
      <c r="L1509" s="11">
        <f t="shared" si="69"/>
        <v>301</v>
      </c>
      <c r="M1509" s="9">
        <f t="shared" si="70"/>
        <v>0.60808080808080811</v>
      </c>
    </row>
    <row r="1510" spans="1:13" ht="14.5" x14ac:dyDescent="0.35">
      <c r="A1510">
        <v>145323</v>
      </c>
      <c r="B1510" t="s">
        <v>1937</v>
      </c>
      <c r="C1510" s="9">
        <f t="shared" si="71"/>
        <v>0.59126799814212727</v>
      </c>
      <c r="D1510">
        <v>116179</v>
      </c>
      <c r="E1510" t="s">
        <v>1940</v>
      </c>
      <c r="H1510" s="1">
        <v>327</v>
      </c>
      <c r="I1510" s="1">
        <v>499</v>
      </c>
      <c r="L1510" s="11">
        <f t="shared" si="69"/>
        <v>327</v>
      </c>
      <c r="M1510" s="9">
        <f t="shared" si="70"/>
        <v>0.65531062124248496</v>
      </c>
    </row>
    <row r="1511" spans="1:13" ht="14.5" x14ac:dyDescent="0.35">
      <c r="A1511">
        <v>145323</v>
      </c>
      <c r="B1511" t="s">
        <v>1937</v>
      </c>
      <c r="C1511" s="9">
        <f t="shared" si="71"/>
        <v>0.59126799814212727</v>
      </c>
      <c r="D1511">
        <v>116175</v>
      </c>
      <c r="E1511" t="s">
        <v>1941</v>
      </c>
      <c r="H1511" s="1">
        <v>309</v>
      </c>
      <c r="I1511" s="1">
        <v>504</v>
      </c>
      <c r="L1511" s="11">
        <f t="shared" si="69"/>
        <v>309</v>
      </c>
      <c r="M1511" s="9">
        <f t="shared" si="70"/>
        <v>0.61309523809523814</v>
      </c>
    </row>
    <row r="1512" spans="1:13" ht="14.5" x14ac:dyDescent="0.35">
      <c r="A1512">
        <v>145323</v>
      </c>
      <c r="B1512" t="s">
        <v>1937</v>
      </c>
      <c r="C1512" s="9">
        <f t="shared" si="71"/>
        <v>0.59126799814212727</v>
      </c>
      <c r="D1512">
        <v>116177</v>
      </c>
      <c r="E1512" t="s">
        <v>1942</v>
      </c>
      <c r="H1512" s="1">
        <v>312</v>
      </c>
      <c r="I1512" s="1">
        <v>617</v>
      </c>
      <c r="L1512" s="11">
        <f t="shared" si="69"/>
        <v>312</v>
      </c>
      <c r="M1512" s="9">
        <f t="shared" si="70"/>
        <v>0.5056726094003241</v>
      </c>
    </row>
    <row r="1513" spans="1:13" ht="14.5" x14ac:dyDescent="0.35">
      <c r="A1513">
        <v>145538</v>
      </c>
      <c r="B1513" t="s">
        <v>1943</v>
      </c>
      <c r="C1513" s="9">
        <f t="shared" si="71"/>
        <v>0.8571428571428571</v>
      </c>
      <c r="D1513">
        <v>117070</v>
      </c>
      <c r="E1513" t="s">
        <v>469</v>
      </c>
      <c r="H1513" s="1">
        <v>30</v>
      </c>
      <c r="I1513" s="1">
        <v>35</v>
      </c>
      <c r="L1513" s="11">
        <f t="shared" si="69"/>
        <v>30</v>
      </c>
      <c r="M1513" s="9">
        <f t="shared" si="70"/>
        <v>0.8571428571428571</v>
      </c>
    </row>
    <row r="1514" spans="1:13" ht="14.5" x14ac:dyDescent="0.35">
      <c r="A1514">
        <v>145496</v>
      </c>
      <c r="B1514" t="s">
        <v>1944</v>
      </c>
      <c r="C1514" s="9">
        <f t="shared" si="71"/>
        <v>0.64739884393063585</v>
      </c>
      <c r="D1514">
        <v>116813</v>
      </c>
      <c r="E1514" t="s">
        <v>1945</v>
      </c>
      <c r="H1514" s="1">
        <v>112</v>
      </c>
      <c r="I1514" s="1">
        <v>173</v>
      </c>
      <c r="L1514" s="11">
        <f t="shared" si="69"/>
        <v>112</v>
      </c>
      <c r="M1514" s="9">
        <f t="shared" si="70"/>
        <v>0.64739884393063585</v>
      </c>
    </row>
    <row r="1515" spans="1:13" ht="14.5" x14ac:dyDescent="0.35">
      <c r="A1515">
        <v>145539</v>
      </c>
      <c r="B1515" t="s">
        <v>1946</v>
      </c>
      <c r="C1515" s="9">
        <f t="shared" si="71"/>
        <v>0.7478108581436077</v>
      </c>
      <c r="D1515">
        <v>117073</v>
      </c>
      <c r="E1515" t="s">
        <v>1947</v>
      </c>
      <c r="H1515" s="1">
        <v>246</v>
      </c>
      <c r="I1515" s="1">
        <v>316</v>
      </c>
      <c r="L1515" s="11">
        <f t="shared" si="69"/>
        <v>246</v>
      </c>
      <c r="M1515" s="9">
        <f t="shared" si="70"/>
        <v>0.77848101265822789</v>
      </c>
    </row>
    <row r="1516" spans="1:13" ht="14.5" x14ac:dyDescent="0.35">
      <c r="A1516">
        <v>145539</v>
      </c>
      <c r="B1516" t="s">
        <v>1946</v>
      </c>
      <c r="C1516" s="9">
        <f t="shared" si="71"/>
        <v>0.7478108581436077</v>
      </c>
      <c r="D1516">
        <v>16050711</v>
      </c>
      <c r="E1516" t="s">
        <v>1948</v>
      </c>
      <c r="H1516" s="1">
        <v>335</v>
      </c>
      <c r="I1516" s="1">
        <v>414</v>
      </c>
      <c r="L1516" s="11">
        <f t="shared" si="69"/>
        <v>335</v>
      </c>
      <c r="M1516" s="9">
        <f t="shared" si="70"/>
        <v>0.8091787439613527</v>
      </c>
    </row>
    <row r="1517" spans="1:13" ht="14.5" x14ac:dyDescent="0.35">
      <c r="A1517">
        <v>145539</v>
      </c>
      <c r="B1517" t="s">
        <v>1946</v>
      </c>
      <c r="C1517" s="9">
        <f t="shared" si="71"/>
        <v>0.7478108581436077</v>
      </c>
      <c r="D1517">
        <v>117072</v>
      </c>
      <c r="E1517" t="s">
        <v>1949</v>
      </c>
      <c r="H1517" s="1">
        <v>306</v>
      </c>
      <c r="I1517" s="1">
        <v>488</v>
      </c>
      <c r="L1517" s="11">
        <f t="shared" si="69"/>
        <v>306</v>
      </c>
      <c r="M1517" s="9">
        <f t="shared" si="70"/>
        <v>0.62704918032786883</v>
      </c>
    </row>
    <row r="1518" spans="1:13" ht="14.5" x14ac:dyDescent="0.35">
      <c r="A1518">
        <v>145539</v>
      </c>
      <c r="B1518" t="s">
        <v>1946</v>
      </c>
      <c r="C1518" s="9">
        <f t="shared" si="71"/>
        <v>0.7478108581436077</v>
      </c>
      <c r="D1518">
        <v>117071</v>
      </c>
      <c r="E1518" t="s">
        <v>1950</v>
      </c>
      <c r="H1518" s="1">
        <v>394</v>
      </c>
      <c r="I1518" s="1">
        <v>495</v>
      </c>
      <c r="L1518" s="11">
        <f t="shared" si="69"/>
        <v>394</v>
      </c>
      <c r="M1518" s="9">
        <f t="shared" si="70"/>
        <v>0.79595959595959598</v>
      </c>
    </row>
    <row r="1519" spans="1:13" ht="14.5" x14ac:dyDescent="0.35">
      <c r="A1519">
        <v>145497</v>
      </c>
      <c r="B1519" t="s">
        <v>1951</v>
      </c>
      <c r="C1519" s="9">
        <f t="shared" si="71"/>
        <v>0.48888888888888887</v>
      </c>
      <c r="D1519">
        <v>116815</v>
      </c>
      <c r="E1519" t="s">
        <v>1952</v>
      </c>
      <c r="H1519" s="1">
        <v>33</v>
      </c>
      <c r="I1519" s="1">
        <v>64</v>
      </c>
      <c r="L1519" s="11">
        <f t="shared" si="69"/>
        <v>33</v>
      </c>
      <c r="M1519" s="9">
        <f t="shared" si="70"/>
        <v>0.515625</v>
      </c>
    </row>
    <row r="1520" spans="1:13" ht="14.5" x14ac:dyDescent="0.35">
      <c r="A1520">
        <v>145497</v>
      </c>
      <c r="B1520" t="s">
        <v>1951</v>
      </c>
      <c r="C1520" s="9">
        <f t="shared" si="71"/>
        <v>0.48888888888888887</v>
      </c>
      <c r="D1520">
        <v>17001574</v>
      </c>
      <c r="E1520" t="s">
        <v>1953</v>
      </c>
      <c r="H1520" s="1">
        <v>33</v>
      </c>
      <c r="I1520" s="1">
        <v>71</v>
      </c>
      <c r="L1520" s="11">
        <f t="shared" si="69"/>
        <v>33</v>
      </c>
      <c r="M1520" s="9">
        <f t="shared" si="70"/>
        <v>0.46478873239436619</v>
      </c>
    </row>
    <row r="1521" spans="1:13" ht="14.5" x14ac:dyDescent="0.35">
      <c r="A1521">
        <v>145219</v>
      </c>
      <c r="B1521" t="s">
        <v>1954</v>
      </c>
      <c r="C1521" s="9">
        <f t="shared" si="71"/>
        <v>0.36237373737373735</v>
      </c>
      <c r="D1521">
        <v>16051618</v>
      </c>
      <c r="E1521" t="s">
        <v>1955</v>
      </c>
      <c r="H1521" s="1">
        <v>22</v>
      </c>
      <c r="I1521" s="1">
        <v>56</v>
      </c>
      <c r="L1521" s="11">
        <f t="shared" si="69"/>
        <v>22</v>
      </c>
      <c r="M1521" s="9">
        <f t="shared" si="70"/>
        <v>0.39285714285714285</v>
      </c>
    </row>
    <row r="1522" spans="1:13" ht="14.5" x14ac:dyDescent="0.35">
      <c r="A1522">
        <v>145219</v>
      </c>
      <c r="B1522" t="s">
        <v>1954</v>
      </c>
      <c r="C1522" s="9">
        <f t="shared" si="71"/>
        <v>0.36237373737373735</v>
      </c>
      <c r="D1522">
        <v>223110</v>
      </c>
      <c r="E1522" t="s">
        <v>1956</v>
      </c>
      <c r="H1522" s="1">
        <v>68</v>
      </c>
      <c r="I1522" s="1">
        <v>174</v>
      </c>
      <c r="L1522" s="11">
        <f t="shared" si="69"/>
        <v>68</v>
      </c>
      <c r="M1522" s="9">
        <f t="shared" si="70"/>
        <v>0.39080459770114945</v>
      </c>
    </row>
    <row r="1523" spans="1:13" ht="14.5" x14ac:dyDescent="0.35">
      <c r="A1523">
        <v>145219</v>
      </c>
      <c r="B1523" t="s">
        <v>1954</v>
      </c>
      <c r="C1523" s="9">
        <f t="shared" si="71"/>
        <v>0.36237373737373735</v>
      </c>
      <c r="D1523">
        <v>115474</v>
      </c>
      <c r="E1523" t="s">
        <v>1957</v>
      </c>
      <c r="H1523" s="1">
        <v>100</v>
      </c>
      <c r="I1523" s="1">
        <v>261</v>
      </c>
      <c r="L1523" s="11">
        <f t="shared" si="69"/>
        <v>100</v>
      </c>
      <c r="M1523" s="9">
        <f t="shared" si="70"/>
        <v>0.38314176245210729</v>
      </c>
    </row>
    <row r="1524" spans="1:13" ht="14.5" x14ac:dyDescent="0.35">
      <c r="A1524">
        <v>145219</v>
      </c>
      <c r="B1524" t="s">
        <v>1954</v>
      </c>
      <c r="C1524" s="9">
        <f t="shared" si="71"/>
        <v>0.36237373737373735</v>
      </c>
      <c r="D1524">
        <v>115473</v>
      </c>
      <c r="E1524" t="s">
        <v>1958</v>
      </c>
      <c r="H1524" s="1">
        <v>97</v>
      </c>
      <c r="I1524" s="1">
        <v>301</v>
      </c>
      <c r="L1524" s="11">
        <f t="shared" si="69"/>
        <v>97</v>
      </c>
      <c r="M1524" s="9">
        <f t="shared" si="70"/>
        <v>0.32225913621262459</v>
      </c>
    </row>
    <row r="1525" spans="1:13" ht="14.5" x14ac:dyDescent="0.35">
      <c r="A1525">
        <v>145324</v>
      </c>
      <c r="B1525" t="s">
        <v>1959</v>
      </c>
      <c r="C1525" s="9">
        <f t="shared" si="71"/>
        <v>0.62962962962962965</v>
      </c>
      <c r="D1525">
        <v>116182</v>
      </c>
      <c r="E1525" t="s">
        <v>1960</v>
      </c>
      <c r="H1525" s="1">
        <v>34</v>
      </c>
      <c r="I1525" s="1">
        <v>54</v>
      </c>
      <c r="L1525" s="11">
        <f t="shared" ref="L1525:L1588" si="72">IF(K1525="",H1525,(MIN(I1525,(K1525*1.6*I1525))))</f>
        <v>34</v>
      </c>
      <c r="M1525" s="9">
        <f t="shared" ref="M1525:M1588" si="73">IF(L1525=0,0,(L1525/I1525))</f>
        <v>0.62962962962962965</v>
      </c>
    </row>
    <row r="1526" spans="1:13" ht="14.5" x14ac:dyDescent="0.35">
      <c r="A1526">
        <v>145192</v>
      </c>
      <c r="B1526" t="s">
        <v>1961</v>
      </c>
      <c r="C1526" s="9">
        <f t="shared" si="71"/>
        <v>0.31608418613631978</v>
      </c>
      <c r="D1526">
        <v>223135</v>
      </c>
      <c r="E1526" t="s">
        <v>1962</v>
      </c>
      <c r="H1526" s="1">
        <v>25</v>
      </c>
      <c r="I1526" s="1">
        <v>25</v>
      </c>
      <c r="L1526" s="11">
        <f t="shared" si="72"/>
        <v>25</v>
      </c>
      <c r="M1526" s="9">
        <f t="shared" si="73"/>
        <v>1</v>
      </c>
    </row>
    <row r="1527" spans="1:13" ht="14.5" x14ac:dyDescent="0.35">
      <c r="A1527">
        <v>145192</v>
      </c>
      <c r="B1527" t="s">
        <v>1961</v>
      </c>
      <c r="C1527" s="9">
        <f t="shared" si="71"/>
        <v>0.31608418613631978</v>
      </c>
      <c r="D1527">
        <v>115166</v>
      </c>
      <c r="E1527" t="s">
        <v>1963</v>
      </c>
      <c r="H1527" s="1">
        <v>40</v>
      </c>
      <c r="I1527" s="1">
        <v>94</v>
      </c>
      <c r="L1527" s="11">
        <f t="shared" si="72"/>
        <v>40</v>
      </c>
      <c r="M1527" s="9">
        <f t="shared" si="73"/>
        <v>0.42553191489361702</v>
      </c>
    </row>
    <row r="1528" spans="1:13" ht="14.5" x14ac:dyDescent="0.35">
      <c r="A1528">
        <v>145192</v>
      </c>
      <c r="B1528" t="s">
        <v>1961</v>
      </c>
      <c r="C1528" s="9">
        <f t="shared" si="71"/>
        <v>0.31608418613631978</v>
      </c>
      <c r="D1528">
        <v>115188</v>
      </c>
      <c r="E1528" t="s">
        <v>1964</v>
      </c>
      <c r="H1528" s="1">
        <v>49</v>
      </c>
      <c r="I1528" s="1">
        <v>101</v>
      </c>
      <c r="L1528" s="11">
        <f t="shared" si="72"/>
        <v>49</v>
      </c>
      <c r="M1528" s="9">
        <f t="shared" si="73"/>
        <v>0.48514851485148514</v>
      </c>
    </row>
    <row r="1529" spans="1:13" ht="14.5" x14ac:dyDescent="0.35">
      <c r="A1529">
        <v>145192</v>
      </c>
      <c r="B1529" t="s">
        <v>1961</v>
      </c>
      <c r="C1529" s="9">
        <f t="shared" si="71"/>
        <v>0.31608418613631978</v>
      </c>
      <c r="D1529">
        <v>115065</v>
      </c>
      <c r="E1529" t="s">
        <v>1965</v>
      </c>
      <c r="H1529" s="1">
        <v>83</v>
      </c>
      <c r="I1529" s="1">
        <v>174</v>
      </c>
      <c r="L1529" s="11">
        <f t="shared" si="72"/>
        <v>83</v>
      </c>
      <c r="M1529" s="9">
        <f t="shared" si="73"/>
        <v>0.47701149425287354</v>
      </c>
    </row>
    <row r="1530" spans="1:13" ht="14.5" x14ac:dyDescent="0.35">
      <c r="A1530">
        <v>145192</v>
      </c>
      <c r="B1530" t="s">
        <v>1961</v>
      </c>
      <c r="C1530" s="9">
        <f t="shared" si="71"/>
        <v>0.31608418613631978</v>
      </c>
      <c r="D1530">
        <v>115095</v>
      </c>
      <c r="E1530" t="s">
        <v>1966</v>
      </c>
      <c r="H1530" s="1">
        <v>11</v>
      </c>
      <c r="I1530" s="1">
        <v>185</v>
      </c>
      <c r="L1530" s="11">
        <f t="shared" si="72"/>
        <v>11</v>
      </c>
      <c r="M1530" s="9">
        <f t="shared" si="73"/>
        <v>5.9459459459459463E-2</v>
      </c>
    </row>
    <row r="1531" spans="1:13" ht="14.5" x14ac:dyDescent="0.35">
      <c r="A1531">
        <v>145192</v>
      </c>
      <c r="B1531" t="s">
        <v>1961</v>
      </c>
      <c r="C1531" s="9">
        <f t="shared" si="71"/>
        <v>0.31608418613631978</v>
      </c>
      <c r="D1531">
        <v>115106</v>
      </c>
      <c r="E1531" t="s">
        <v>1895</v>
      </c>
      <c r="H1531" s="1">
        <v>42</v>
      </c>
      <c r="I1531" s="1">
        <v>186</v>
      </c>
      <c r="L1531" s="11">
        <f t="shared" si="72"/>
        <v>42</v>
      </c>
      <c r="M1531" s="9">
        <f t="shared" si="73"/>
        <v>0.22580645161290322</v>
      </c>
    </row>
    <row r="1532" spans="1:13" ht="14.5" x14ac:dyDescent="0.35">
      <c r="A1532">
        <v>145192</v>
      </c>
      <c r="B1532" t="s">
        <v>1961</v>
      </c>
      <c r="C1532" s="9">
        <f t="shared" si="71"/>
        <v>0.31608418613631978</v>
      </c>
      <c r="D1532">
        <v>115097</v>
      </c>
      <c r="E1532" t="s">
        <v>348</v>
      </c>
      <c r="H1532" s="1">
        <v>56</v>
      </c>
      <c r="I1532" s="1">
        <v>186</v>
      </c>
      <c r="L1532" s="11">
        <f t="shared" si="72"/>
        <v>56</v>
      </c>
      <c r="M1532" s="9">
        <f t="shared" si="73"/>
        <v>0.30107526881720431</v>
      </c>
    </row>
    <row r="1533" spans="1:13" ht="14.5" x14ac:dyDescent="0.35">
      <c r="A1533">
        <v>145192</v>
      </c>
      <c r="B1533" t="s">
        <v>1961</v>
      </c>
      <c r="C1533" s="9">
        <f t="shared" si="71"/>
        <v>0.31608418613631978</v>
      </c>
      <c r="D1533">
        <v>17013470</v>
      </c>
      <c r="E1533" t="s">
        <v>1967</v>
      </c>
      <c r="H1533" s="1">
        <v>3</v>
      </c>
      <c r="I1533" s="1">
        <v>200</v>
      </c>
      <c r="L1533" s="11">
        <f t="shared" si="72"/>
        <v>3</v>
      </c>
      <c r="M1533" s="9">
        <f t="shared" si="73"/>
        <v>1.4999999999999999E-2</v>
      </c>
    </row>
    <row r="1534" spans="1:13" ht="14.5" x14ac:dyDescent="0.35">
      <c r="A1534">
        <v>145192</v>
      </c>
      <c r="B1534" t="s">
        <v>1961</v>
      </c>
      <c r="C1534" s="9">
        <f t="shared" si="71"/>
        <v>0.31608418613631978</v>
      </c>
      <c r="D1534">
        <v>115186</v>
      </c>
      <c r="E1534" t="s">
        <v>1968</v>
      </c>
      <c r="H1534" s="1">
        <v>130</v>
      </c>
      <c r="I1534" s="1">
        <v>209</v>
      </c>
      <c r="L1534" s="11">
        <f t="shared" si="72"/>
        <v>130</v>
      </c>
      <c r="M1534" s="9">
        <f t="shared" si="73"/>
        <v>0.62200956937799046</v>
      </c>
    </row>
    <row r="1535" spans="1:13" ht="14.5" x14ac:dyDescent="0.35">
      <c r="A1535">
        <v>145192</v>
      </c>
      <c r="B1535" t="s">
        <v>1961</v>
      </c>
      <c r="C1535" s="9">
        <f t="shared" si="71"/>
        <v>0.31608418613631978</v>
      </c>
      <c r="D1535">
        <v>223120</v>
      </c>
      <c r="E1535" t="s">
        <v>1969</v>
      </c>
      <c r="H1535" s="1">
        <v>37</v>
      </c>
      <c r="I1535" s="1">
        <v>216</v>
      </c>
      <c r="L1535" s="11">
        <f t="shared" si="72"/>
        <v>37</v>
      </c>
      <c r="M1535" s="9">
        <f t="shared" si="73"/>
        <v>0.17129629629629631</v>
      </c>
    </row>
    <row r="1536" spans="1:13" ht="14.5" x14ac:dyDescent="0.35">
      <c r="A1536">
        <v>145192</v>
      </c>
      <c r="B1536" t="s">
        <v>1961</v>
      </c>
      <c r="C1536" s="9">
        <f t="shared" si="71"/>
        <v>0.31608418613631978</v>
      </c>
      <c r="D1536">
        <v>16062886</v>
      </c>
      <c r="E1536" t="s">
        <v>1970</v>
      </c>
      <c r="H1536" s="1">
        <v>89</v>
      </c>
      <c r="I1536" s="1">
        <v>217</v>
      </c>
      <c r="L1536" s="11">
        <f t="shared" si="72"/>
        <v>89</v>
      </c>
      <c r="M1536" s="9">
        <f t="shared" si="73"/>
        <v>0.41013824884792627</v>
      </c>
    </row>
    <row r="1537" spans="1:13" ht="14.5" x14ac:dyDescent="0.35">
      <c r="A1537">
        <v>145192</v>
      </c>
      <c r="B1537" t="s">
        <v>1961</v>
      </c>
      <c r="C1537" s="9">
        <f t="shared" si="71"/>
        <v>0.31608418613631978</v>
      </c>
      <c r="D1537">
        <v>115096</v>
      </c>
      <c r="E1537" t="s">
        <v>1971</v>
      </c>
      <c r="H1537" s="1">
        <v>19</v>
      </c>
      <c r="I1537" s="1">
        <v>223</v>
      </c>
      <c r="L1537" s="11">
        <f t="shared" si="72"/>
        <v>19</v>
      </c>
      <c r="M1537" s="9">
        <f t="shared" si="73"/>
        <v>8.520179372197309E-2</v>
      </c>
    </row>
    <row r="1538" spans="1:13" ht="14.5" x14ac:dyDescent="0.35">
      <c r="A1538">
        <v>145192</v>
      </c>
      <c r="B1538" t="s">
        <v>1961</v>
      </c>
      <c r="C1538" s="9">
        <f t="shared" ref="C1538:C1601" si="74">SUMIF($B$2:$B$2999,B1538,$L$2:$L$2999)/(SUMIF($B$2:$B$2999,B1538,$I$2:$I$2999))</f>
        <v>0.31608418613631978</v>
      </c>
      <c r="D1538">
        <v>115285</v>
      </c>
      <c r="E1538" t="s">
        <v>965</v>
      </c>
      <c r="H1538" s="1">
        <v>133</v>
      </c>
      <c r="I1538" s="1">
        <v>224</v>
      </c>
      <c r="L1538" s="11">
        <f t="shared" si="72"/>
        <v>133</v>
      </c>
      <c r="M1538" s="9">
        <f t="shared" si="73"/>
        <v>0.59375</v>
      </c>
    </row>
    <row r="1539" spans="1:13" ht="14.5" x14ac:dyDescent="0.35">
      <c r="A1539">
        <v>145192</v>
      </c>
      <c r="B1539" t="s">
        <v>1961</v>
      </c>
      <c r="C1539" s="9">
        <f t="shared" si="74"/>
        <v>0.31608418613631978</v>
      </c>
      <c r="D1539">
        <v>17013467</v>
      </c>
      <c r="E1539" t="s">
        <v>1972</v>
      </c>
      <c r="H1539" s="1">
        <v>39</v>
      </c>
      <c r="I1539" s="1">
        <v>225</v>
      </c>
      <c r="L1539" s="11">
        <f t="shared" si="72"/>
        <v>39</v>
      </c>
      <c r="M1539" s="9">
        <f t="shared" si="73"/>
        <v>0.17333333333333334</v>
      </c>
    </row>
    <row r="1540" spans="1:13" ht="14.5" x14ac:dyDescent="0.35">
      <c r="A1540">
        <v>145192</v>
      </c>
      <c r="B1540" t="s">
        <v>1961</v>
      </c>
      <c r="C1540" s="9">
        <f t="shared" si="74"/>
        <v>0.31608418613631978</v>
      </c>
      <c r="D1540">
        <v>115150</v>
      </c>
      <c r="E1540" t="s">
        <v>1973</v>
      </c>
      <c r="H1540" s="1">
        <v>153</v>
      </c>
      <c r="I1540" s="1">
        <v>226</v>
      </c>
      <c r="L1540" s="11">
        <f t="shared" si="72"/>
        <v>153</v>
      </c>
      <c r="M1540" s="9">
        <f t="shared" si="73"/>
        <v>0.67699115044247793</v>
      </c>
    </row>
    <row r="1541" spans="1:13" ht="14.5" x14ac:dyDescent="0.35">
      <c r="A1541">
        <v>145192</v>
      </c>
      <c r="B1541" t="s">
        <v>1961</v>
      </c>
      <c r="C1541" s="9">
        <f t="shared" si="74"/>
        <v>0.31608418613631978</v>
      </c>
      <c r="D1541">
        <v>115173</v>
      </c>
      <c r="E1541" t="s">
        <v>1974</v>
      </c>
      <c r="H1541" s="1">
        <v>66</v>
      </c>
      <c r="I1541" s="1">
        <v>232</v>
      </c>
      <c r="L1541" s="11">
        <f t="shared" si="72"/>
        <v>66</v>
      </c>
      <c r="M1541" s="9">
        <f t="shared" si="73"/>
        <v>0.28448275862068967</v>
      </c>
    </row>
    <row r="1542" spans="1:13" ht="14.5" x14ac:dyDescent="0.35">
      <c r="A1542">
        <v>145192</v>
      </c>
      <c r="B1542" t="s">
        <v>1961</v>
      </c>
      <c r="C1542" s="9">
        <f t="shared" si="74"/>
        <v>0.31608418613631978</v>
      </c>
      <c r="D1542">
        <v>115174</v>
      </c>
      <c r="E1542" t="s">
        <v>1077</v>
      </c>
      <c r="H1542" s="1">
        <v>93</v>
      </c>
      <c r="I1542" s="1">
        <v>238</v>
      </c>
      <c r="L1542" s="11">
        <f t="shared" si="72"/>
        <v>93</v>
      </c>
      <c r="M1542" s="9">
        <f t="shared" si="73"/>
        <v>0.3907563025210084</v>
      </c>
    </row>
    <row r="1543" spans="1:13" ht="14.5" x14ac:dyDescent="0.35">
      <c r="A1543">
        <v>145192</v>
      </c>
      <c r="B1543" t="s">
        <v>1961</v>
      </c>
      <c r="C1543" s="9">
        <f t="shared" si="74"/>
        <v>0.31608418613631978</v>
      </c>
      <c r="D1543">
        <v>115063</v>
      </c>
      <c r="E1543" t="s">
        <v>1975</v>
      </c>
      <c r="H1543" s="1">
        <v>70</v>
      </c>
      <c r="I1543" s="1">
        <v>243</v>
      </c>
      <c r="L1543" s="11">
        <f t="shared" si="72"/>
        <v>70</v>
      </c>
      <c r="M1543" s="9">
        <f t="shared" si="73"/>
        <v>0.2880658436213992</v>
      </c>
    </row>
    <row r="1544" spans="1:13" ht="14.5" x14ac:dyDescent="0.35">
      <c r="A1544">
        <v>145192</v>
      </c>
      <c r="B1544" t="s">
        <v>1961</v>
      </c>
      <c r="C1544" s="9">
        <f t="shared" si="74"/>
        <v>0.31608418613631978</v>
      </c>
      <c r="D1544">
        <v>115152</v>
      </c>
      <c r="E1544" t="s">
        <v>1976</v>
      </c>
      <c r="H1544" s="1">
        <v>217</v>
      </c>
      <c r="I1544" s="1">
        <v>261</v>
      </c>
      <c r="L1544" s="11">
        <f t="shared" si="72"/>
        <v>217</v>
      </c>
      <c r="M1544" s="9">
        <f t="shared" si="73"/>
        <v>0.83141762452107282</v>
      </c>
    </row>
    <row r="1545" spans="1:13" ht="14.5" x14ac:dyDescent="0.35">
      <c r="A1545">
        <v>145192</v>
      </c>
      <c r="B1545" t="s">
        <v>1961</v>
      </c>
      <c r="C1545" s="9">
        <f t="shared" si="74"/>
        <v>0.31608418613631978</v>
      </c>
      <c r="D1545">
        <v>115155</v>
      </c>
      <c r="E1545" t="s">
        <v>1977</v>
      </c>
      <c r="H1545" s="1">
        <v>261</v>
      </c>
      <c r="I1545" s="1">
        <v>265</v>
      </c>
      <c r="L1545" s="11">
        <f t="shared" si="72"/>
        <v>261</v>
      </c>
      <c r="M1545" s="9">
        <f t="shared" si="73"/>
        <v>0.98490566037735849</v>
      </c>
    </row>
    <row r="1546" spans="1:13" ht="14.5" x14ac:dyDescent="0.35">
      <c r="A1546">
        <v>145192</v>
      </c>
      <c r="B1546" t="s">
        <v>1961</v>
      </c>
      <c r="C1546" s="9">
        <f t="shared" si="74"/>
        <v>0.31608418613631978</v>
      </c>
      <c r="D1546">
        <v>115191</v>
      </c>
      <c r="E1546" t="s">
        <v>1978</v>
      </c>
      <c r="H1546" s="1">
        <v>94</v>
      </c>
      <c r="I1546" s="1">
        <v>265</v>
      </c>
      <c r="L1546" s="11">
        <f t="shared" si="72"/>
        <v>94</v>
      </c>
      <c r="M1546" s="9">
        <f t="shared" si="73"/>
        <v>0.35471698113207545</v>
      </c>
    </row>
    <row r="1547" spans="1:13" ht="14.5" x14ac:dyDescent="0.35">
      <c r="A1547">
        <v>145192</v>
      </c>
      <c r="B1547" t="s">
        <v>1961</v>
      </c>
      <c r="C1547" s="9">
        <f t="shared" si="74"/>
        <v>0.31608418613631978</v>
      </c>
      <c r="D1547">
        <v>16042801</v>
      </c>
      <c r="E1547" t="s">
        <v>1979</v>
      </c>
      <c r="H1547" s="1">
        <v>53</v>
      </c>
      <c r="I1547" s="1">
        <v>266</v>
      </c>
      <c r="L1547" s="11">
        <f t="shared" si="72"/>
        <v>53</v>
      </c>
      <c r="M1547" s="9">
        <f t="shared" si="73"/>
        <v>0.19924812030075187</v>
      </c>
    </row>
    <row r="1548" spans="1:13" ht="14.5" x14ac:dyDescent="0.35">
      <c r="A1548">
        <v>145192</v>
      </c>
      <c r="B1548" t="s">
        <v>1961</v>
      </c>
      <c r="C1548" s="9">
        <f t="shared" si="74"/>
        <v>0.31608418613631978</v>
      </c>
      <c r="D1548">
        <v>115143</v>
      </c>
      <c r="E1548" t="s">
        <v>1980</v>
      </c>
      <c r="H1548" s="1">
        <v>135</v>
      </c>
      <c r="I1548" s="1">
        <v>273</v>
      </c>
      <c r="L1548" s="11">
        <f t="shared" si="72"/>
        <v>135</v>
      </c>
      <c r="M1548" s="9">
        <f t="shared" si="73"/>
        <v>0.49450549450549453</v>
      </c>
    </row>
    <row r="1549" spans="1:13" ht="14.5" x14ac:dyDescent="0.35">
      <c r="A1549">
        <v>145192</v>
      </c>
      <c r="B1549" t="s">
        <v>1961</v>
      </c>
      <c r="C1549" s="9">
        <f t="shared" si="74"/>
        <v>0.31608418613631978</v>
      </c>
      <c r="D1549">
        <v>115153</v>
      </c>
      <c r="E1549" t="s">
        <v>1981</v>
      </c>
      <c r="H1549" s="1">
        <v>199</v>
      </c>
      <c r="I1549" s="1">
        <v>280</v>
      </c>
      <c r="L1549" s="11">
        <f t="shared" si="72"/>
        <v>199</v>
      </c>
      <c r="M1549" s="9">
        <f t="shared" si="73"/>
        <v>0.71071428571428574</v>
      </c>
    </row>
    <row r="1550" spans="1:13" ht="14.5" x14ac:dyDescent="0.35">
      <c r="A1550">
        <v>145192</v>
      </c>
      <c r="B1550" t="s">
        <v>1961</v>
      </c>
      <c r="C1550" s="9">
        <f t="shared" si="74"/>
        <v>0.31608418613631978</v>
      </c>
      <c r="D1550">
        <v>115200</v>
      </c>
      <c r="E1550" t="s">
        <v>1982</v>
      </c>
      <c r="H1550" s="1">
        <v>152</v>
      </c>
      <c r="I1550" s="1">
        <v>288</v>
      </c>
      <c r="L1550" s="11">
        <f t="shared" si="72"/>
        <v>152</v>
      </c>
      <c r="M1550" s="9">
        <f t="shared" si="73"/>
        <v>0.52777777777777779</v>
      </c>
    </row>
    <row r="1551" spans="1:13" ht="14.5" x14ac:dyDescent="0.35">
      <c r="A1551">
        <v>145192</v>
      </c>
      <c r="B1551" t="s">
        <v>1961</v>
      </c>
      <c r="C1551" s="9">
        <f t="shared" si="74"/>
        <v>0.31608418613631978</v>
      </c>
      <c r="D1551">
        <v>115281</v>
      </c>
      <c r="E1551" t="s">
        <v>1983</v>
      </c>
      <c r="H1551" s="1">
        <v>96</v>
      </c>
      <c r="I1551" s="1">
        <v>290</v>
      </c>
      <c r="L1551" s="11">
        <f t="shared" si="72"/>
        <v>96</v>
      </c>
      <c r="M1551" s="9">
        <f t="shared" si="73"/>
        <v>0.33103448275862069</v>
      </c>
    </row>
    <row r="1552" spans="1:13" ht="14.5" x14ac:dyDescent="0.35">
      <c r="A1552">
        <v>145192</v>
      </c>
      <c r="B1552" t="s">
        <v>1961</v>
      </c>
      <c r="C1552" s="9">
        <f t="shared" si="74"/>
        <v>0.31608418613631978</v>
      </c>
      <c r="D1552">
        <v>115066</v>
      </c>
      <c r="E1552" t="s">
        <v>1984</v>
      </c>
      <c r="H1552" s="1">
        <v>162</v>
      </c>
      <c r="I1552" s="1">
        <v>301</v>
      </c>
      <c r="L1552" s="11">
        <f t="shared" si="72"/>
        <v>162</v>
      </c>
      <c r="M1552" s="9">
        <f t="shared" si="73"/>
        <v>0.53820598006644516</v>
      </c>
    </row>
    <row r="1553" spans="1:13" ht="14.5" x14ac:dyDescent="0.35">
      <c r="A1553">
        <v>145192</v>
      </c>
      <c r="B1553" t="s">
        <v>1961</v>
      </c>
      <c r="C1553" s="9">
        <f t="shared" si="74"/>
        <v>0.31608418613631978</v>
      </c>
      <c r="D1553">
        <v>115038</v>
      </c>
      <c r="E1553" t="s">
        <v>466</v>
      </c>
      <c r="H1553" s="1">
        <v>159</v>
      </c>
      <c r="I1553" s="1">
        <v>301</v>
      </c>
      <c r="L1553" s="11">
        <f t="shared" si="72"/>
        <v>159</v>
      </c>
      <c r="M1553" s="9">
        <f t="shared" si="73"/>
        <v>0.52823920265780733</v>
      </c>
    </row>
    <row r="1554" spans="1:13" ht="14.5" x14ac:dyDescent="0.35">
      <c r="A1554">
        <v>145192</v>
      </c>
      <c r="B1554" t="s">
        <v>1961</v>
      </c>
      <c r="C1554" s="9">
        <f t="shared" si="74"/>
        <v>0.31608418613631978</v>
      </c>
      <c r="D1554">
        <v>115085</v>
      </c>
      <c r="E1554" t="s">
        <v>1985</v>
      </c>
      <c r="H1554" s="1">
        <v>40</v>
      </c>
      <c r="I1554" s="1">
        <v>304</v>
      </c>
      <c r="L1554" s="11">
        <f t="shared" si="72"/>
        <v>40</v>
      </c>
      <c r="M1554" s="9">
        <f t="shared" si="73"/>
        <v>0.13157894736842105</v>
      </c>
    </row>
    <row r="1555" spans="1:13" ht="14.5" x14ac:dyDescent="0.35">
      <c r="A1555">
        <v>145192</v>
      </c>
      <c r="B1555" t="s">
        <v>1961</v>
      </c>
      <c r="C1555" s="9">
        <f t="shared" si="74"/>
        <v>0.31608418613631978</v>
      </c>
      <c r="D1555">
        <v>115079</v>
      </c>
      <c r="E1555" t="s">
        <v>1986</v>
      </c>
      <c r="H1555" s="1">
        <v>142</v>
      </c>
      <c r="I1555" s="1">
        <v>306</v>
      </c>
      <c r="L1555" s="11">
        <f t="shared" si="72"/>
        <v>142</v>
      </c>
      <c r="M1555" s="9">
        <f t="shared" si="73"/>
        <v>0.46405228758169936</v>
      </c>
    </row>
    <row r="1556" spans="1:13" ht="14.5" x14ac:dyDescent="0.35">
      <c r="A1556">
        <v>145192</v>
      </c>
      <c r="B1556" t="s">
        <v>1961</v>
      </c>
      <c r="C1556" s="9">
        <f t="shared" si="74"/>
        <v>0.31608418613631978</v>
      </c>
      <c r="D1556">
        <v>115048</v>
      </c>
      <c r="E1556" t="s">
        <v>1987</v>
      </c>
      <c r="H1556" s="1">
        <v>39</v>
      </c>
      <c r="I1556" s="1">
        <v>311</v>
      </c>
      <c r="L1556" s="11">
        <f t="shared" si="72"/>
        <v>39</v>
      </c>
      <c r="M1556" s="9">
        <f t="shared" si="73"/>
        <v>0.12540192926045016</v>
      </c>
    </row>
    <row r="1557" spans="1:13" ht="14.5" x14ac:dyDescent="0.35">
      <c r="A1557">
        <v>145192</v>
      </c>
      <c r="B1557" t="s">
        <v>1961</v>
      </c>
      <c r="C1557" s="9">
        <f t="shared" si="74"/>
        <v>0.31608418613631978</v>
      </c>
      <c r="D1557">
        <v>115127</v>
      </c>
      <c r="E1557" t="s">
        <v>1988</v>
      </c>
      <c r="H1557" s="1">
        <v>31</v>
      </c>
      <c r="I1557" s="1">
        <v>312</v>
      </c>
      <c r="L1557" s="11">
        <f t="shared" si="72"/>
        <v>31</v>
      </c>
      <c r="M1557" s="9">
        <f t="shared" si="73"/>
        <v>9.9358974358974353E-2</v>
      </c>
    </row>
    <row r="1558" spans="1:13" ht="14.5" x14ac:dyDescent="0.35">
      <c r="A1558">
        <v>145192</v>
      </c>
      <c r="B1558" t="s">
        <v>1961</v>
      </c>
      <c r="C1558" s="9">
        <f t="shared" si="74"/>
        <v>0.31608418613631978</v>
      </c>
      <c r="D1558" s="15"/>
      <c r="E1558" s="15" t="s">
        <v>1989</v>
      </c>
      <c r="H1558" s="1">
        <v>31</v>
      </c>
      <c r="I1558" s="1">
        <v>312</v>
      </c>
      <c r="L1558" s="11">
        <f t="shared" si="72"/>
        <v>31</v>
      </c>
      <c r="M1558" s="9">
        <f t="shared" si="73"/>
        <v>9.9358974358974353E-2</v>
      </c>
    </row>
    <row r="1559" spans="1:13" ht="14.5" x14ac:dyDescent="0.35">
      <c r="A1559">
        <v>145192</v>
      </c>
      <c r="B1559" t="s">
        <v>1961</v>
      </c>
      <c r="C1559" s="9">
        <f t="shared" si="74"/>
        <v>0.31608418613631978</v>
      </c>
      <c r="D1559">
        <v>115181</v>
      </c>
      <c r="E1559" t="s">
        <v>1990</v>
      </c>
      <c r="H1559" s="1">
        <v>138</v>
      </c>
      <c r="I1559" s="1">
        <v>314</v>
      </c>
      <c r="L1559" s="11">
        <f t="shared" si="72"/>
        <v>138</v>
      </c>
      <c r="M1559" s="9">
        <f t="shared" si="73"/>
        <v>0.43949044585987262</v>
      </c>
    </row>
    <row r="1560" spans="1:13" ht="14.5" x14ac:dyDescent="0.35">
      <c r="A1560">
        <v>145192</v>
      </c>
      <c r="B1560" t="s">
        <v>1961</v>
      </c>
      <c r="C1560" s="9">
        <f t="shared" si="74"/>
        <v>0.31608418613631978</v>
      </c>
      <c r="D1560">
        <v>115138</v>
      </c>
      <c r="E1560" t="s">
        <v>1991</v>
      </c>
      <c r="H1560" s="1">
        <v>30</v>
      </c>
      <c r="I1560" s="1">
        <v>316</v>
      </c>
      <c r="L1560" s="11">
        <f t="shared" si="72"/>
        <v>30</v>
      </c>
      <c r="M1560" s="9">
        <f t="shared" si="73"/>
        <v>9.49367088607595E-2</v>
      </c>
    </row>
    <row r="1561" spans="1:13" ht="14.5" x14ac:dyDescent="0.35">
      <c r="A1561">
        <v>145192</v>
      </c>
      <c r="B1561" t="s">
        <v>1961</v>
      </c>
      <c r="C1561" s="9">
        <f t="shared" si="74"/>
        <v>0.31608418613631978</v>
      </c>
      <c r="D1561">
        <v>115080</v>
      </c>
      <c r="E1561" t="s">
        <v>1992</v>
      </c>
      <c r="H1561" s="1">
        <v>209</v>
      </c>
      <c r="I1561" s="1">
        <v>316</v>
      </c>
      <c r="L1561" s="11">
        <f t="shared" si="72"/>
        <v>209</v>
      </c>
      <c r="M1561" s="9">
        <f t="shared" si="73"/>
        <v>0.66139240506329111</v>
      </c>
    </row>
    <row r="1562" spans="1:13" ht="14.5" x14ac:dyDescent="0.35">
      <c r="A1562">
        <v>145192</v>
      </c>
      <c r="B1562" t="s">
        <v>1961</v>
      </c>
      <c r="C1562" s="9">
        <f t="shared" si="74"/>
        <v>0.31608418613631978</v>
      </c>
      <c r="D1562">
        <v>115081</v>
      </c>
      <c r="E1562" t="s">
        <v>1993</v>
      </c>
      <c r="H1562" s="1">
        <v>188</v>
      </c>
      <c r="I1562" s="1">
        <v>321</v>
      </c>
      <c r="L1562" s="11">
        <f t="shared" si="72"/>
        <v>188</v>
      </c>
      <c r="M1562" s="9">
        <f t="shared" si="73"/>
        <v>0.58566978193146413</v>
      </c>
    </row>
    <row r="1563" spans="1:13" ht="14.5" x14ac:dyDescent="0.35">
      <c r="A1563">
        <v>145192</v>
      </c>
      <c r="B1563" t="s">
        <v>1961</v>
      </c>
      <c r="C1563" s="9">
        <f t="shared" si="74"/>
        <v>0.31608418613631978</v>
      </c>
      <c r="D1563">
        <v>115046</v>
      </c>
      <c r="E1563" t="s">
        <v>1994</v>
      </c>
      <c r="H1563" s="1">
        <v>40</v>
      </c>
      <c r="I1563" s="1">
        <v>325</v>
      </c>
      <c r="L1563" s="11">
        <f t="shared" si="72"/>
        <v>40</v>
      </c>
      <c r="M1563" s="9">
        <f t="shared" si="73"/>
        <v>0.12307692307692308</v>
      </c>
    </row>
    <row r="1564" spans="1:13" ht="14.5" x14ac:dyDescent="0.35">
      <c r="A1564">
        <v>145192</v>
      </c>
      <c r="B1564" t="s">
        <v>1961</v>
      </c>
      <c r="C1564" s="9">
        <f t="shared" si="74"/>
        <v>0.31608418613631978</v>
      </c>
      <c r="D1564">
        <v>115158</v>
      </c>
      <c r="E1564" t="s">
        <v>898</v>
      </c>
      <c r="H1564" s="1">
        <v>313</v>
      </c>
      <c r="I1564" s="1">
        <v>328</v>
      </c>
      <c r="L1564" s="11">
        <f t="shared" si="72"/>
        <v>313</v>
      </c>
      <c r="M1564" s="9">
        <f t="shared" si="73"/>
        <v>0.95426829268292679</v>
      </c>
    </row>
    <row r="1565" spans="1:13" ht="14.5" x14ac:dyDescent="0.35">
      <c r="A1565">
        <v>145192</v>
      </c>
      <c r="B1565" t="s">
        <v>1961</v>
      </c>
      <c r="C1565" s="9">
        <f t="shared" si="74"/>
        <v>0.31608418613631978</v>
      </c>
      <c r="D1565">
        <v>115223</v>
      </c>
      <c r="E1565" t="s">
        <v>1995</v>
      </c>
      <c r="H1565" s="1">
        <v>159</v>
      </c>
      <c r="I1565" s="1">
        <v>329</v>
      </c>
      <c r="L1565" s="11">
        <f t="shared" si="72"/>
        <v>159</v>
      </c>
      <c r="M1565" s="9">
        <f t="shared" si="73"/>
        <v>0.48328267477203646</v>
      </c>
    </row>
    <row r="1566" spans="1:13" ht="14.5" x14ac:dyDescent="0.35">
      <c r="A1566">
        <v>145192</v>
      </c>
      <c r="B1566" t="s">
        <v>1961</v>
      </c>
      <c r="C1566" s="9">
        <f t="shared" si="74"/>
        <v>0.31608418613631978</v>
      </c>
      <c r="D1566">
        <v>115227</v>
      </c>
      <c r="E1566" t="s">
        <v>1996</v>
      </c>
      <c r="H1566" s="1">
        <v>193</v>
      </c>
      <c r="I1566" s="1">
        <v>329</v>
      </c>
      <c r="L1566" s="11">
        <f t="shared" si="72"/>
        <v>193</v>
      </c>
      <c r="M1566" s="9">
        <f t="shared" si="73"/>
        <v>0.58662613981762923</v>
      </c>
    </row>
    <row r="1567" spans="1:13" ht="14.5" x14ac:dyDescent="0.35">
      <c r="A1567">
        <v>145192</v>
      </c>
      <c r="B1567" t="s">
        <v>1961</v>
      </c>
      <c r="C1567" s="9">
        <f t="shared" si="74"/>
        <v>0.31608418613631978</v>
      </c>
      <c r="D1567">
        <v>115177</v>
      </c>
      <c r="E1567" t="s">
        <v>1997</v>
      </c>
      <c r="H1567" s="1">
        <v>330</v>
      </c>
      <c r="I1567" s="1">
        <v>330</v>
      </c>
      <c r="L1567" s="11">
        <f t="shared" si="72"/>
        <v>330</v>
      </c>
      <c r="M1567" s="9">
        <f t="shared" si="73"/>
        <v>1</v>
      </c>
    </row>
    <row r="1568" spans="1:13" ht="14.5" x14ac:dyDescent="0.35">
      <c r="A1568">
        <v>145192</v>
      </c>
      <c r="B1568" t="s">
        <v>1961</v>
      </c>
      <c r="C1568" s="9">
        <f t="shared" si="74"/>
        <v>0.31608418613631978</v>
      </c>
      <c r="D1568">
        <v>115314</v>
      </c>
      <c r="E1568" t="s">
        <v>1998</v>
      </c>
      <c r="H1568" s="1">
        <v>17</v>
      </c>
      <c r="I1568" s="1">
        <v>334</v>
      </c>
      <c r="L1568" s="11">
        <f t="shared" si="72"/>
        <v>17</v>
      </c>
      <c r="M1568" s="9">
        <f t="shared" si="73"/>
        <v>5.089820359281437E-2</v>
      </c>
    </row>
    <row r="1569" spans="1:13" ht="14.5" x14ac:dyDescent="0.35">
      <c r="A1569">
        <v>145192</v>
      </c>
      <c r="B1569" t="s">
        <v>1961</v>
      </c>
      <c r="C1569" s="9">
        <f t="shared" si="74"/>
        <v>0.31608418613631978</v>
      </c>
      <c r="D1569">
        <v>115218</v>
      </c>
      <c r="E1569" t="s">
        <v>1999</v>
      </c>
      <c r="H1569" s="1">
        <v>40</v>
      </c>
      <c r="I1569" s="1">
        <v>352</v>
      </c>
      <c r="L1569" s="11">
        <f t="shared" si="72"/>
        <v>40</v>
      </c>
      <c r="M1569" s="9">
        <f t="shared" si="73"/>
        <v>0.11363636363636363</v>
      </c>
    </row>
    <row r="1570" spans="1:13" ht="14.5" x14ac:dyDescent="0.35">
      <c r="A1570">
        <v>145192</v>
      </c>
      <c r="B1570" t="s">
        <v>1961</v>
      </c>
      <c r="C1570" s="9">
        <f t="shared" si="74"/>
        <v>0.31608418613631978</v>
      </c>
      <c r="D1570">
        <v>115119</v>
      </c>
      <c r="E1570" t="s">
        <v>536</v>
      </c>
      <c r="H1570" s="1">
        <v>36</v>
      </c>
      <c r="I1570" s="1">
        <v>354</v>
      </c>
      <c r="L1570" s="11">
        <f t="shared" si="72"/>
        <v>36</v>
      </c>
      <c r="M1570" s="9">
        <f t="shared" si="73"/>
        <v>0.10169491525423729</v>
      </c>
    </row>
    <row r="1571" spans="1:13" ht="14.5" x14ac:dyDescent="0.35">
      <c r="A1571">
        <v>145192</v>
      </c>
      <c r="B1571" t="s">
        <v>1961</v>
      </c>
      <c r="C1571" s="9">
        <f t="shared" si="74"/>
        <v>0.31608418613631978</v>
      </c>
      <c r="D1571">
        <v>115137</v>
      </c>
      <c r="E1571" t="s">
        <v>2000</v>
      </c>
      <c r="H1571" s="1">
        <v>30</v>
      </c>
      <c r="I1571" s="1">
        <v>360</v>
      </c>
      <c r="L1571" s="11">
        <f t="shared" si="72"/>
        <v>30</v>
      </c>
      <c r="M1571" s="9">
        <f t="shared" si="73"/>
        <v>8.3333333333333329E-2</v>
      </c>
    </row>
    <row r="1572" spans="1:13" ht="14.5" x14ac:dyDescent="0.35">
      <c r="A1572">
        <v>145192</v>
      </c>
      <c r="B1572" t="s">
        <v>1961</v>
      </c>
      <c r="C1572" s="9">
        <f t="shared" si="74"/>
        <v>0.31608418613631978</v>
      </c>
      <c r="D1572">
        <v>115073</v>
      </c>
      <c r="E1572" t="s">
        <v>624</v>
      </c>
      <c r="H1572" s="1">
        <v>32</v>
      </c>
      <c r="I1572" s="1">
        <v>362</v>
      </c>
      <c r="L1572" s="11">
        <f t="shared" si="72"/>
        <v>32</v>
      </c>
      <c r="M1572" s="9">
        <f t="shared" si="73"/>
        <v>8.8397790055248615E-2</v>
      </c>
    </row>
    <row r="1573" spans="1:13" ht="14.5" x14ac:dyDescent="0.35">
      <c r="A1573">
        <v>145192</v>
      </c>
      <c r="B1573" t="s">
        <v>1961</v>
      </c>
      <c r="C1573" s="9">
        <f t="shared" si="74"/>
        <v>0.31608418613631978</v>
      </c>
      <c r="D1573">
        <v>115201</v>
      </c>
      <c r="E1573" t="s">
        <v>2001</v>
      </c>
      <c r="H1573" s="1">
        <v>366</v>
      </c>
      <c r="I1573" s="1">
        <v>366</v>
      </c>
      <c r="L1573" s="11">
        <f t="shared" si="72"/>
        <v>366</v>
      </c>
      <c r="M1573" s="9">
        <f t="shared" si="73"/>
        <v>1</v>
      </c>
    </row>
    <row r="1574" spans="1:13" ht="14.5" x14ac:dyDescent="0.35">
      <c r="A1574">
        <v>145192</v>
      </c>
      <c r="B1574" t="s">
        <v>1961</v>
      </c>
      <c r="C1574" s="9">
        <f t="shared" si="74"/>
        <v>0.31608418613631978</v>
      </c>
      <c r="D1574">
        <v>115144</v>
      </c>
      <c r="E1574" t="s">
        <v>893</v>
      </c>
      <c r="H1574" s="1">
        <v>108</v>
      </c>
      <c r="I1574" s="1">
        <v>368</v>
      </c>
      <c r="L1574" s="11">
        <f t="shared" si="72"/>
        <v>108</v>
      </c>
      <c r="M1574" s="9">
        <f t="shared" si="73"/>
        <v>0.29347826086956524</v>
      </c>
    </row>
    <row r="1575" spans="1:13" ht="14.5" x14ac:dyDescent="0.35">
      <c r="A1575">
        <v>145192</v>
      </c>
      <c r="B1575" t="s">
        <v>1961</v>
      </c>
      <c r="C1575" s="9">
        <f t="shared" si="74"/>
        <v>0.31608418613631978</v>
      </c>
      <c r="D1575">
        <v>115226</v>
      </c>
      <c r="E1575" t="s">
        <v>2002</v>
      </c>
      <c r="H1575" s="1">
        <v>156</v>
      </c>
      <c r="I1575" s="1">
        <v>369</v>
      </c>
      <c r="L1575" s="11">
        <f t="shared" si="72"/>
        <v>156</v>
      </c>
      <c r="M1575" s="9">
        <f t="shared" si="73"/>
        <v>0.42276422764227645</v>
      </c>
    </row>
    <row r="1576" spans="1:13" ht="14.5" x14ac:dyDescent="0.35">
      <c r="A1576">
        <v>145192</v>
      </c>
      <c r="B1576" t="s">
        <v>1961</v>
      </c>
      <c r="C1576" s="9">
        <f t="shared" si="74"/>
        <v>0.31608418613631978</v>
      </c>
      <c r="D1576">
        <v>115105</v>
      </c>
      <c r="E1576" t="s">
        <v>961</v>
      </c>
      <c r="H1576" s="1">
        <v>119</v>
      </c>
      <c r="I1576" s="1">
        <v>370</v>
      </c>
      <c r="L1576" s="11">
        <f t="shared" si="72"/>
        <v>119</v>
      </c>
      <c r="M1576" s="9">
        <f t="shared" si="73"/>
        <v>0.32162162162162161</v>
      </c>
    </row>
    <row r="1577" spans="1:13" ht="14.5" x14ac:dyDescent="0.35">
      <c r="A1577">
        <v>145192</v>
      </c>
      <c r="B1577" t="s">
        <v>1961</v>
      </c>
      <c r="C1577" s="9">
        <f t="shared" si="74"/>
        <v>0.31608418613631978</v>
      </c>
      <c r="D1577">
        <v>115109</v>
      </c>
      <c r="E1577" t="s">
        <v>2003</v>
      </c>
      <c r="H1577" s="1">
        <v>23</v>
      </c>
      <c r="I1577" s="1">
        <v>394</v>
      </c>
      <c r="L1577" s="11">
        <f t="shared" si="72"/>
        <v>23</v>
      </c>
      <c r="M1577" s="9">
        <f t="shared" si="73"/>
        <v>5.8375634517766499E-2</v>
      </c>
    </row>
    <row r="1578" spans="1:13" ht="14.5" x14ac:dyDescent="0.35">
      <c r="A1578">
        <v>145192</v>
      </c>
      <c r="B1578" t="s">
        <v>1961</v>
      </c>
      <c r="C1578" s="9">
        <f t="shared" si="74"/>
        <v>0.31608418613631978</v>
      </c>
      <c r="D1578">
        <v>115142</v>
      </c>
      <c r="E1578" t="s">
        <v>890</v>
      </c>
      <c r="H1578" s="1">
        <v>30</v>
      </c>
      <c r="I1578" s="1">
        <v>394</v>
      </c>
      <c r="L1578" s="11">
        <f t="shared" si="72"/>
        <v>30</v>
      </c>
      <c r="M1578" s="9">
        <f t="shared" si="73"/>
        <v>7.6142131979695438E-2</v>
      </c>
    </row>
    <row r="1579" spans="1:13" ht="14.5" x14ac:dyDescent="0.35">
      <c r="A1579">
        <v>145192</v>
      </c>
      <c r="B1579" t="s">
        <v>1961</v>
      </c>
      <c r="C1579" s="9">
        <f t="shared" si="74"/>
        <v>0.31608418613631978</v>
      </c>
      <c r="D1579">
        <v>115148</v>
      </c>
      <c r="E1579" t="s">
        <v>2004</v>
      </c>
      <c r="H1579" s="1">
        <v>135</v>
      </c>
      <c r="I1579" s="1">
        <v>397</v>
      </c>
      <c r="L1579" s="11">
        <f t="shared" si="72"/>
        <v>135</v>
      </c>
      <c r="M1579" s="9">
        <f t="shared" si="73"/>
        <v>0.34005037783375314</v>
      </c>
    </row>
    <row r="1580" spans="1:13" ht="14.5" x14ac:dyDescent="0.35">
      <c r="A1580">
        <v>145192</v>
      </c>
      <c r="B1580" t="s">
        <v>1961</v>
      </c>
      <c r="C1580" s="9">
        <f t="shared" si="74"/>
        <v>0.31608418613631978</v>
      </c>
      <c r="D1580">
        <v>115069</v>
      </c>
      <c r="E1580" t="s">
        <v>2005</v>
      </c>
      <c r="H1580" s="1">
        <v>19</v>
      </c>
      <c r="I1580" s="1">
        <v>407</v>
      </c>
      <c r="L1580" s="11">
        <f t="shared" si="72"/>
        <v>19</v>
      </c>
      <c r="M1580" s="9">
        <f t="shared" si="73"/>
        <v>4.6683046683046681E-2</v>
      </c>
    </row>
    <row r="1581" spans="1:13" ht="14.5" x14ac:dyDescent="0.35">
      <c r="A1581">
        <v>145192</v>
      </c>
      <c r="B1581" t="s">
        <v>1961</v>
      </c>
      <c r="C1581" s="9">
        <f t="shared" si="74"/>
        <v>0.31608418613631978</v>
      </c>
      <c r="D1581">
        <v>229622</v>
      </c>
      <c r="E1581" t="s">
        <v>2006</v>
      </c>
      <c r="H1581" s="1">
        <v>60</v>
      </c>
      <c r="I1581" s="1">
        <v>424</v>
      </c>
      <c r="L1581" s="11">
        <f t="shared" si="72"/>
        <v>60</v>
      </c>
      <c r="M1581" s="9">
        <f t="shared" si="73"/>
        <v>0.14150943396226415</v>
      </c>
    </row>
    <row r="1582" spans="1:13" ht="14.5" x14ac:dyDescent="0.35">
      <c r="A1582">
        <v>145192</v>
      </c>
      <c r="B1582" t="s">
        <v>1961</v>
      </c>
      <c r="C1582" s="9">
        <f t="shared" si="74"/>
        <v>0.31608418613631978</v>
      </c>
      <c r="D1582">
        <v>16029229</v>
      </c>
      <c r="E1582" t="s">
        <v>2007</v>
      </c>
      <c r="H1582" s="1">
        <v>346</v>
      </c>
      <c r="I1582" s="1">
        <v>428</v>
      </c>
      <c r="L1582" s="11">
        <f t="shared" si="72"/>
        <v>346</v>
      </c>
      <c r="M1582" s="9">
        <f t="shared" si="73"/>
        <v>0.80841121495327106</v>
      </c>
    </row>
    <row r="1583" spans="1:13" ht="14.5" x14ac:dyDescent="0.35">
      <c r="A1583">
        <v>145192</v>
      </c>
      <c r="B1583" t="s">
        <v>1961</v>
      </c>
      <c r="C1583" s="9">
        <f t="shared" si="74"/>
        <v>0.31608418613631978</v>
      </c>
      <c r="D1583">
        <v>115160</v>
      </c>
      <c r="E1583" t="s">
        <v>2008</v>
      </c>
      <c r="H1583" s="1">
        <v>62</v>
      </c>
      <c r="I1583" s="1">
        <v>437</v>
      </c>
      <c r="L1583" s="11">
        <f t="shared" si="72"/>
        <v>62</v>
      </c>
      <c r="M1583" s="9">
        <f t="shared" si="73"/>
        <v>0.14187643020594964</v>
      </c>
    </row>
    <row r="1584" spans="1:13" ht="14.5" x14ac:dyDescent="0.35">
      <c r="A1584">
        <v>145192</v>
      </c>
      <c r="B1584" t="s">
        <v>1961</v>
      </c>
      <c r="C1584" s="9">
        <f t="shared" si="74"/>
        <v>0.31608418613631978</v>
      </c>
      <c r="D1584">
        <v>115222</v>
      </c>
      <c r="E1584" t="s">
        <v>2009</v>
      </c>
      <c r="H1584" s="1">
        <v>156</v>
      </c>
      <c r="I1584" s="1">
        <v>439</v>
      </c>
      <c r="L1584" s="11">
        <f t="shared" si="72"/>
        <v>156</v>
      </c>
      <c r="M1584" s="9">
        <f t="shared" si="73"/>
        <v>0.3553530751708428</v>
      </c>
    </row>
    <row r="1585" spans="1:13" ht="14.5" x14ac:dyDescent="0.35">
      <c r="A1585">
        <v>145192</v>
      </c>
      <c r="B1585" t="s">
        <v>1961</v>
      </c>
      <c r="C1585" s="9">
        <f t="shared" si="74"/>
        <v>0.31608418613631978</v>
      </c>
      <c r="D1585">
        <v>229623</v>
      </c>
      <c r="E1585" t="s">
        <v>2010</v>
      </c>
      <c r="H1585" s="1">
        <v>32</v>
      </c>
      <c r="I1585" s="1">
        <v>443</v>
      </c>
      <c r="L1585" s="11">
        <f t="shared" si="72"/>
        <v>32</v>
      </c>
      <c r="M1585" s="9">
        <f t="shared" si="73"/>
        <v>7.2234762979683967E-2</v>
      </c>
    </row>
    <row r="1586" spans="1:13" ht="14.5" x14ac:dyDescent="0.35">
      <c r="A1586">
        <v>145192</v>
      </c>
      <c r="B1586" t="s">
        <v>1961</v>
      </c>
      <c r="C1586" s="9">
        <f t="shared" si="74"/>
        <v>0.31608418613631978</v>
      </c>
      <c r="D1586">
        <v>115075</v>
      </c>
      <c r="E1586" t="s">
        <v>2011</v>
      </c>
      <c r="H1586" s="1">
        <v>210</v>
      </c>
      <c r="I1586" s="1">
        <v>443</v>
      </c>
      <c r="L1586" s="11">
        <f t="shared" si="72"/>
        <v>210</v>
      </c>
      <c r="M1586" s="9">
        <f t="shared" si="73"/>
        <v>0.47404063205417607</v>
      </c>
    </row>
    <row r="1587" spans="1:13" ht="14.5" x14ac:dyDescent="0.35">
      <c r="A1587">
        <v>145192</v>
      </c>
      <c r="B1587" t="s">
        <v>1961</v>
      </c>
      <c r="C1587" s="9">
        <f t="shared" si="74"/>
        <v>0.31608418613631978</v>
      </c>
      <c r="D1587">
        <v>115194</v>
      </c>
      <c r="E1587" t="s">
        <v>2012</v>
      </c>
      <c r="H1587" s="1">
        <v>74</v>
      </c>
      <c r="I1587" s="1">
        <v>444</v>
      </c>
      <c r="L1587" s="11">
        <f t="shared" si="72"/>
        <v>74</v>
      </c>
      <c r="M1587" s="9">
        <f t="shared" si="73"/>
        <v>0.16666666666666666</v>
      </c>
    </row>
    <row r="1588" spans="1:13" ht="14.5" x14ac:dyDescent="0.35">
      <c r="A1588">
        <v>145192</v>
      </c>
      <c r="B1588" t="s">
        <v>1961</v>
      </c>
      <c r="C1588" s="9">
        <f t="shared" si="74"/>
        <v>0.31608418613631978</v>
      </c>
      <c r="D1588">
        <v>115159</v>
      </c>
      <c r="E1588" t="s">
        <v>2013</v>
      </c>
      <c r="H1588" s="1">
        <v>25</v>
      </c>
      <c r="I1588" s="1">
        <v>448</v>
      </c>
      <c r="L1588" s="11">
        <f t="shared" si="72"/>
        <v>25</v>
      </c>
      <c r="M1588" s="9">
        <f t="shared" si="73"/>
        <v>5.5803571428571432E-2</v>
      </c>
    </row>
    <row r="1589" spans="1:13" ht="14.5" x14ac:dyDescent="0.35">
      <c r="A1589">
        <v>145192</v>
      </c>
      <c r="B1589" t="s">
        <v>1961</v>
      </c>
      <c r="C1589" s="9">
        <f t="shared" si="74"/>
        <v>0.31608418613631978</v>
      </c>
      <c r="D1589">
        <v>115123</v>
      </c>
      <c r="E1589" t="s">
        <v>2014</v>
      </c>
      <c r="H1589" s="1">
        <v>16</v>
      </c>
      <c r="I1589" s="1">
        <v>452</v>
      </c>
      <c r="L1589" s="11">
        <f t="shared" ref="L1589:L1652" si="75">IF(K1589="",H1589,(MIN(I1589,(K1589*1.6*I1589))))</f>
        <v>16</v>
      </c>
      <c r="M1589" s="9">
        <f t="shared" ref="M1589:M1652" si="76">IF(L1589=0,0,(L1589/I1589))</f>
        <v>3.5398230088495575E-2</v>
      </c>
    </row>
    <row r="1590" spans="1:13" ht="14.5" x14ac:dyDescent="0.35">
      <c r="A1590">
        <v>145192</v>
      </c>
      <c r="B1590" t="s">
        <v>1961</v>
      </c>
      <c r="C1590" s="9">
        <f t="shared" si="74"/>
        <v>0.31608418613631978</v>
      </c>
      <c r="D1590">
        <v>16062884</v>
      </c>
      <c r="E1590" t="s">
        <v>2015</v>
      </c>
      <c r="H1590" s="1">
        <v>12</v>
      </c>
      <c r="I1590" s="1">
        <v>454</v>
      </c>
      <c r="L1590" s="11">
        <f t="shared" si="75"/>
        <v>12</v>
      </c>
      <c r="M1590" s="9">
        <f t="shared" si="76"/>
        <v>2.643171806167401E-2</v>
      </c>
    </row>
    <row r="1591" spans="1:13" ht="14.5" x14ac:dyDescent="0.35">
      <c r="A1591">
        <v>145192</v>
      </c>
      <c r="B1591" t="s">
        <v>1961</v>
      </c>
      <c r="C1591" s="9">
        <f t="shared" si="74"/>
        <v>0.31608418613631978</v>
      </c>
      <c r="D1591">
        <v>115125</v>
      </c>
      <c r="E1591" t="s">
        <v>2016</v>
      </c>
      <c r="H1591" s="1">
        <v>67</v>
      </c>
      <c r="I1591" s="1">
        <v>459</v>
      </c>
      <c r="L1591" s="11">
        <f t="shared" si="75"/>
        <v>67</v>
      </c>
      <c r="M1591" s="9">
        <f t="shared" si="76"/>
        <v>0.14596949891067537</v>
      </c>
    </row>
    <row r="1592" spans="1:13" ht="14.5" x14ac:dyDescent="0.35">
      <c r="A1592">
        <v>145192</v>
      </c>
      <c r="B1592" t="s">
        <v>1961</v>
      </c>
      <c r="C1592" s="9">
        <f t="shared" si="74"/>
        <v>0.31608418613631978</v>
      </c>
      <c r="D1592">
        <v>115131</v>
      </c>
      <c r="E1592" t="s">
        <v>2017</v>
      </c>
      <c r="H1592" s="1">
        <v>51</v>
      </c>
      <c r="I1592" s="1">
        <v>465</v>
      </c>
      <c r="L1592" s="11">
        <f t="shared" si="75"/>
        <v>51</v>
      </c>
      <c r="M1592" s="9">
        <f t="shared" si="76"/>
        <v>0.10967741935483871</v>
      </c>
    </row>
    <row r="1593" spans="1:13" ht="14.5" x14ac:dyDescent="0.35">
      <c r="A1593">
        <v>145192</v>
      </c>
      <c r="B1593" t="s">
        <v>1961</v>
      </c>
      <c r="C1593" s="9">
        <f t="shared" si="74"/>
        <v>0.31608418613631978</v>
      </c>
      <c r="D1593">
        <v>115317</v>
      </c>
      <c r="E1593" t="s">
        <v>2018</v>
      </c>
      <c r="H1593" s="1">
        <v>11</v>
      </c>
      <c r="I1593" s="1">
        <v>466</v>
      </c>
      <c r="L1593" s="11">
        <f t="shared" si="75"/>
        <v>11</v>
      </c>
      <c r="M1593" s="9">
        <f t="shared" si="76"/>
        <v>2.3605150214592276E-2</v>
      </c>
    </row>
    <row r="1594" spans="1:13" ht="14.5" x14ac:dyDescent="0.35">
      <c r="A1594">
        <v>145192</v>
      </c>
      <c r="B1594" t="s">
        <v>1961</v>
      </c>
      <c r="C1594" s="9">
        <f t="shared" si="74"/>
        <v>0.31608418613631978</v>
      </c>
      <c r="D1594">
        <v>115032</v>
      </c>
      <c r="E1594" t="s">
        <v>2019</v>
      </c>
      <c r="H1594" s="1">
        <v>117</v>
      </c>
      <c r="I1594" s="1">
        <v>478</v>
      </c>
      <c r="L1594" s="11">
        <f t="shared" si="75"/>
        <v>117</v>
      </c>
      <c r="M1594" s="9">
        <f t="shared" si="76"/>
        <v>0.24476987447698745</v>
      </c>
    </row>
    <row r="1595" spans="1:13" ht="14.5" x14ac:dyDescent="0.35">
      <c r="A1595">
        <v>145192</v>
      </c>
      <c r="B1595" t="s">
        <v>1961</v>
      </c>
      <c r="C1595" s="9">
        <f t="shared" si="74"/>
        <v>0.31608418613631978</v>
      </c>
      <c r="D1595">
        <v>115140</v>
      </c>
      <c r="E1595" t="s">
        <v>2020</v>
      </c>
      <c r="H1595" s="1">
        <v>42</v>
      </c>
      <c r="I1595" s="1">
        <v>480</v>
      </c>
      <c r="L1595" s="11">
        <f t="shared" si="75"/>
        <v>42</v>
      </c>
      <c r="M1595" s="9">
        <f t="shared" si="76"/>
        <v>8.7499999999999994E-2</v>
      </c>
    </row>
    <row r="1596" spans="1:13" ht="14.5" x14ac:dyDescent="0.35">
      <c r="A1596">
        <v>145192</v>
      </c>
      <c r="B1596" t="s">
        <v>1961</v>
      </c>
      <c r="C1596" s="9">
        <f t="shared" si="74"/>
        <v>0.31608418613631978</v>
      </c>
      <c r="D1596">
        <v>115114</v>
      </c>
      <c r="E1596" t="s">
        <v>2021</v>
      </c>
      <c r="H1596" s="1">
        <v>45</v>
      </c>
      <c r="I1596" s="1">
        <v>486</v>
      </c>
      <c r="L1596" s="11">
        <f t="shared" si="75"/>
        <v>45</v>
      </c>
      <c r="M1596" s="9">
        <f t="shared" si="76"/>
        <v>9.2592592592592587E-2</v>
      </c>
    </row>
    <row r="1597" spans="1:13" ht="14.5" x14ac:dyDescent="0.35">
      <c r="A1597">
        <v>145192</v>
      </c>
      <c r="B1597" t="s">
        <v>1961</v>
      </c>
      <c r="C1597" s="9">
        <f t="shared" si="74"/>
        <v>0.31608418613631978</v>
      </c>
      <c r="D1597">
        <v>17009400</v>
      </c>
      <c r="E1597" t="s">
        <v>2022</v>
      </c>
      <c r="H1597" s="1">
        <v>242</v>
      </c>
      <c r="I1597" s="1">
        <v>505</v>
      </c>
      <c r="L1597" s="11">
        <f t="shared" si="75"/>
        <v>242</v>
      </c>
      <c r="M1597" s="9">
        <f t="shared" si="76"/>
        <v>0.47920792079207919</v>
      </c>
    </row>
    <row r="1598" spans="1:13" ht="14.5" x14ac:dyDescent="0.35">
      <c r="A1598">
        <v>145192</v>
      </c>
      <c r="B1598" t="s">
        <v>1961</v>
      </c>
      <c r="C1598" s="9">
        <f t="shared" si="74"/>
        <v>0.31608418613631978</v>
      </c>
      <c r="D1598">
        <v>115184</v>
      </c>
      <c r="E1598" t="s">
        <v>2023</v>
      </c>
      <c r="H1598" s="1">
        <v>246</v>
      </c>
      <c r="I1598" s="1">
        <v>505</v>
      </c>
      <c r="L1598" s="11">
        <f t="shared" si="75"/>
        <v>246</v>
      </c>
      <c r="M1598" s="9">
        <f t="shared" si="76"/>
        <v>0.48712871287128712</v>
      </c>
    </row>
    <row r="1599" spans="1:13" ht="14.5" x14ac:dyDescent="0.35">
      <c r="A1599">
        <v>145192</v>
      </c>
      <c r="B1599" t="s">
        <v>1961</v>
      </c>
      <c r="C1599" s="9">
        <f t="shared" si="74"/>
        <v>0.31608418613631978</v>
      </c>
      <c r="D1599">
        <v>17009397</v>
      </c>
      <c r="E1599" t="s">
        <v>2024</v>
      </c>
      <c r="H1599" s="1">
        <v>26</v>
      </c>
      <c r="I1599" s="1">
        <v>506</v>
      </c>
      <c r="L1599" s="11">
        <f t="shared" si="75"/>
        <v>26</v>
      </c>
      <c r="M1599" s="9">
        <f t="shared" si="76"/>
        <v>5.1383399209486168E-2</v>
      </c>
    </row>
    <row r="1600" spans="1:13" ht="14.5" x14ac:dyDescent="0.35">
      <c r="A1600">
        <v>145192</v>
      </c>
      <c r="B1600" t="s">
        <v>1961</v>
      </c>
      <c r="C1600" s="9">
        <f t="shared" si="74"/>
        <v>0.31608418613631978</v>
      </c>
      <c r="D1600">
        <v>16074342</v>
      </c>
      <c r="E1600" t="s">
        <v>2025</v>
      </c>
      <c r="H1600" s="1">
        <v>148</v>
      </c>
      <c r="I1600" s="1">
        <v>506</v>
      </c>
      <c r="L1600" s="11">
        <f t="shared" si="75"/>
        <v>148</v>
      </c>
      <c r="M1600" s="9">
        <f t="shared" si="76"/>
        <v>0.29249011857707508</v>
      </c>
    </row>
    <row r="1601" spans="1:13" ht="14.5" x14ac:dyDescent="0.35">
      <c r="A1601">
        <v>145192</v>
      </c>
      <c r="B1601" t="s">
        <v>1961</v>
      </c>
      <c r="C1601" s="9">
        <f t="shared" si="74"/>
        <v>0.31608418613631978</v>
      </c>
      <c r="D1601">
        <v>16062885</v>
      </c>
      <c r="E1601" t="s">
        <v>2026</v>
      </c>
      <c r="H1601" s="1">
        <v>150</v>
      </c>
      <c r="I1601" s="1">
        <v>513</v>
      </c>
      <c r="L1601" s="11">
        <f t="shared" si="75"/>
        <v>150</v>
      </c>
      <c r="M1601" s="9">
        <f t="shared" si="76"/>
        <v>0.29239766081871343</v>
      </c>
    </row>
    <row r="1602" spans="1:13" ht="14.5" x14ac:dyDescent="0.35">
      <c r="A1602">
        <v>145192</v>
      </c>
      <c r="B1602" t="s">
        <v>1961</v>
      </c>
      <c r="C1602" s="9">
        <f t="shared" ref="C1602:C1665" si="77">SUMIF($B$2:$B$2999,B1602,$L$2:$L$2999)/(SUMIF($B$2:$B$2999,B1602,$I$2:$I$2999))</f>
        <v>0.31608418613631978</v>
      </c>
      <c r="D1602">
        <v>115230</v>
      </c>
      <c r="E1602" t="s">
        <v>2027</v>
      </c>
      <c r="H1602" s="1">
        <v>80</v>
      </c>
      <c r="I1602" s="1">
        <v>528</v>
      </c>
      <c r="L1602" s="11">
        <f t="shared" si="75"/>
        <v>80</v>
      </c>
      <c r="M1602" s="9">
        <f t="shared" si="76"/>
        <v>0.15151515151515152</v>
      </c>
    </row>
    <row r="1603" spans="1:13" ht="14.5" x14ac:dyDescent="0.35">
      <c r="A1603">
        <v>145192</v>
      </c>
      <c r="B1603" t="s">
        <v>1961</v>
      </c>
      <c r="C1603" s="9">
        <f t="shared" si="77"/>
        <v>0.31608418613631978</v>
      </c>
      <c r="D1603">
        <v>17009395</v>
      </c>
      <c r="E1603" t="s">
        <v>2028</v>
      </c>
      <c r="H1603" s="1">
        <v>44</v>
      </c>
      <c r="I1603" s="1">
        <v>547</v>
      </c>
      <c r="L1603" s="11">
        <f t="shared" si="75"/>
        <v>44</v>
      </c>
      <c r="M1603" s="9">
        <f t="shared" si="76"/>
        <v>8.0438756855575874E-2</v>
      </c>
    </row>
    <row r="1604" spans="1:13" ht="14.5" x14ac:dyDescent="0.35">
      <c r="A1604">
        <v>145192</v>
      </c>
      <c r="B1604" t="s">
        <v>1961</v>
      </c>
      <c r="C1604" s="9">
        <f t="shared" si="77"/>
        <v>0.31608418613631978</v>
      </c>
      <c r="D1604">
        <v>16062887</v>
      </c>
      <c r="E1604" t="s">
        <v>2029</v>
      </c>
      <c r="H1604" s="1">
        <v>348</v>
      </c>
      <c r="I1604" s="1">
        <v>569</v>
      </c>
      <c r="L1604" s="11">
        <f t="shared" si="75"/>
        <v>348</v>
      </c>
      <c r="M1604" s="9">
        <f t="shared" si="76"/>
        <v>0.61159929701230231</v>
      </c>
    </row>
    <row r="1605" spans="1:13" ht="14.5" x14ac:dyDescent="0.35">
      <c r="A1605">
        <v>145192</v>
      </c>
      <c r="B1605" t="s">
        <v>1961</v>
      </c>
      <c r="C1605" s="9">
        <f t="shared" si="77"/>
        <v>0.31608418613631978</v>
      </c>
      <c r="D1605">
        <v>115220</v>
      </c>
      <c r="E1605" t="s">
        <v>1681</v>
      </c>
      <c r="H1605" s="1">
        <v>319</v>
      </c>
      <c r="I1605" s="1">
        <v>569</v>
      </c>
      <c r="L1605" s="11">
        <f t="shared" si="75"/>
        <v>319</v>
      </c>
      <c r="M1605" s="9">
        <f t="shared" si="76"/>
        <v>0.56063268892794371</v>
      </c>
    </row>
    <row r="1606" spans="1:13" ht="14.5" x14ac:dyDescent="0.35">
      <c r="A1606">
        <v>145192</v>
      </c>
      <c r="B1606" t="s">
        <v>1961</v>
      </c>
      <c r="C1606" s="9">
        <f t="shared" si="77"/>
        <v>0.31608418613631978</v>
      </c>
      <c r="D1606">
        <v>115212</v>
      </c>
      <c r="E1606" t="s">
        <v>2030</v>
      </c>
      <c r="H1606" s="1">
        <v>312</v>
      </c>
      <c r="I1606" s="1">
        <v>571</v>
      </c>
      <c r="L1606" s="11">
        <f t="shared" si="75"/>
        <v>312</v>
      </c>
      <c r="M1606" s="9">
        <f t="shared" si="76"/>
        <v>0.54640980735551659</v>
      </c>
    </row>
    <row r="1607" spans="1:13" ht="14.5" x14ac:dyDescent="0.35">
      <c r="A1607">
        <v>145192</v>
      </c>
      <c r="B1607" t="s">
        <v>1961</v>
      </c>
      <c r="C1607" s="9">
        <f t="shared" si="77"/>
        <v>0.31608418613631978</v>
      </c>
      <c r="D1607">
        <v>115213</v>
      </c>
      <c r="E1607" t="s">
        <v>2031</v>
      </c>
      <c r="H1607" s="1">
        <v>61</v>
      </c>
      <c r="I1607" s="1">
        <v>666</v>
      </c>
      <c r="L1607" s="11">
        <f t="shared" si="75"/>
        <v>61</v>
      </c>
      <c r="M1607" s="9">
        <f t="shared" si="76"/>
        <v>9.1591591591591595E-2</v>
      </c>
    </row>
    <row r="1608" spans="1:13" ht="14.5" x14ac:dyDescent="0.35">
      <c r="A1608">
        <v>145192</v>
      </c>
      <c r="B1608" t="s">
        <v>1961</v>
      </c>
      <c r="C1608" s="9">
        <f t="shared" si="77"/>
        <v>0.31608418613631978</v>
      </c>
      <c r="D1608">
        <v>115136</v>
      </c>
      <c r="E1608" t="s">
        <v>2032</v>
      </c>
      <c r="H1608" s="1">
        <v>90</v>
      </c>
      <c r="I1608" s="1">
        <v>676</v>
      </c>
      <c r="L1608" s="11">
        <f t="shared" si="75"/>
        <v>90</v>
      </c>
      <c r="M1608" s="9">
        <f t="shared" si="76"/>
        <v>0.13313609467455623</v>
      </c>
    </row>
    <row r="1609" spans="1:13" ht="14.5" x14ac:dyDescent="0.35">
      <c r="A1609">
        <v>145192</v>
      </c>
      <c r="B1609" t="s">
        <v>1961</v>
      </c>
      <c r="C1609" s="9">
        <f t="shared" si="77"/>
        <v>0.31608418613631978</v>
      </c>
      <c r="D1609">
        <v>17009398</v>
      </c>
      <c r="E1609" t="s">
        <v>2033</v>
      </c>
      <c r="H1609" s="1">
        <v>192</v>
      </c>
      <c r="I1609" s="1">
        <v>695</v>
      </c>
      <c r="L1609" s="11">
        <f t="shared" si="75"/>
        <v>192</v>
      </c>
      <c r="M1609" s="9">
        <f t="shared" si="76"/>
        <v>0.27625899280575539</v>
      </c>
    </row>
    <row r="1610" spans="1:13" ht="14.5" x14ac:dyDescent="0.35">
      <c r="A1610">
        <v>145192</v>
      </c>
      <c r="B1610" t="s">
        <v>1961</v>
      </c>
      <c r="C1610" s="9">
        <f t="shared" si="77"/>
        <v>0.31608418613631978</v>
      </c>
      <c r="D1610">
        <v>115120</v>
      </c>
      <c r="E1610" t="s">
        <v>2034</v>
      </c>
      <c r="H1610" s="1">
        <v>122</v>
      </c>
      <c r="I1610" s="1">
        <v>715</v>
      </c>
      <c r="L1610" s="11">
        <f t="shared" si="75"/>
        <v>122</v>
      </c>
      <c r="M1610" s="9">
        <f t="shared" si="76"/>
        <v>0.17062937062937064</v>
      </c>
    </row>
    <row r="1611" spans="1:13" ht="14.5" x14ac:dyDescent="0.35">
      <c r="A1611">
        <v>145192</v>
      </c>
      <c r="B1611" t="s">
        <v>1961</v>
      </c>
      <c r="C1611" s="9">
        <f t="shared" si="77"/>
        <v>0.31608418613631978</v>
      </c>
      <c r="D1611">
        <v>223111</v>
      </c>
      <c r="E1611" t="s">
        <v>2035</v>
      </c>
      <c r="H1611" s="1">
        <v>478</v>
      </c>
      <c r="I1611" s="1">
        <v>716</v>
      </c>
      <c r="L1611" s="11">
        <f t="shared" si="75"/>
        <v>478</v>
      </c>
      <c r="M1611" s="9">
        <f t="shared" si="76"/>
        <v>0.66759776536312854</v>
      </c>
    </row>
    <row r="1612" spans="1:13" ht="14.5" x14ac:dyDescent="0.35">
      <c r="A1612">
        <v>145192</v>
      </c>
      <c r="B1612" t="s">
        <v>1961</v>
      </c>
      <c r="C1612" s="9">
        <f t="shared" si="77"/>
        <v>0.31608418613631978</v>
      </c>
      <c r="D1612">
        <v>115154</v>
      </c>
      <c r="E1612" t="s">
        <v>2036</v>
      </c>
      <c r="H1612" s="1">
        <v>621</v>
      </c>
      <c r="I1612" s="1">
        <v>831</v>
      </c>
      <c r="L1612" s="11">
        <f t="shared" si="75"/>
        <v>621</v>
      </c>
      <c r="M1612" s="9">
        <f t="shared" si="76"/>
        <v>0.74729241877256314</v>
      </c>
    </row>
    <row r="1613" spans="1:13" ht="14.5" x14ac:dyDescent="0.35">
      <c r="A1613">
        <v>145192</v>
      </c>
      <c r="B1613" t="s">
        <v>1961</v>
      </c>
      <c r="C1613" s="9">
        <f t="shared" si="77"/>
        <v>0.31608418613631978</v>
      </c>
      <c r="D1613">
        <v>115197</v>
      </c>
      <c r="E1613" t="s">
        <v>2037</v>
      </c>
      <c r="H1613" s="1">
        <v>504</v>
      </c>
      <c r="I1613" s="1">
        <v>862</v>
      </c>
      <c r="L1613" s="11">
        <f t="shared" si="75"/>
        <v>504</v>
      </c>
      <c r="M1613" s="9">
        <f t="shared" si="76"/>
        <v>0.58468677494199539</v>
      </c>
    </row>
    <row r="1614" spans="1:13" ht="14.5" x14ac:dyDescent="0.35">
      <c r="A1614">
        <v>145192</v>
      </c>
      <c r="B1614" t="s">
        <v>1961</v>
      </c>
      <c r="C1614" s="9">
        <f t="shared" si="77"/>
        <v>0.31608418613631978</v>
      </c>
      <c r="D1614">
        <v>115078</v>
      </c>
      <c r="E1614" t="s">
        <v>2038</v>
      </c>
      <c r="H1614" s="1">
        <v>497</v>
      </c>
      <c r="I1614" s="1">
        <v>916</v>
      </c>
      <c r="L1614" s="11">
        <f t="shared" si="75"/>
        <v>497</v>
      </c>
      <c r="M1614" s="9">
        <f t="shared" si="76"/>
        <v>0.54257641921397382</v>
      </c>
    </row>
    <row r="1615" spans="1:13" ht="14.5" x14ac:dyDescent="0.35">
      <c r="A1615">
        <v>145192</v>
      </c>
      <c r="B1615" t="s">
        <v>1961</v>
      </c>
      <c r="C1615" s="9">
        <f t="shared" si="77"/>
        <v>0.31608418613631978</v>
      </c>
      <c r="D1615">
        <v>115055</v>
      </c>
      <c r="E1615" t="s">
        <v>2039</v>
      </c>
      <c r="H1615" s="1">
        <v>77</v>
      </c>
      <c r="I1615" s="1">
        <v>928</v>
      </c>
      <c r="L1615" s="11">
        <f t="shared" si="75"/>
        <v>77</v>
      </c>
      <c r="M1615" s="9">
        <f t="shared" si="76"/>
        <v>8.2974137931034489E-2</v>
      </c>
    </row>
    <row r="1616" spans="1:13" ht="14.5" x14ac:dyDescent="0.35">
      <c r="A1616">
        <v>145192</v>
      </c>
      <c r="B1616" t="s">
        <v>1961</v>
      </c>
      <c r="C1616" s="9">
        <f t="shared" si="77"/>
        <v>0.31608418613631978</v>
      </c>
      <c r="D1616">
        <v>16076036</v>
      </c>
      <c r="E1616" t="s">
        <v>2040</v>
      </c>
      <c r="H1616" s="1">
        <v>290</v>
      </c>
      <c r="I1616" s="1">
        <v>964</v>
      </c>
      <c r="L1616" s="11">
        <f t="shared" si="75"/>
        <v>290</v>
      </c>
      <c r="M1616" s="9">
        <f t="shared" si="76"/>
        <v>0.30082987551867219</v>
      </c>
    </row>
    <row r="1617" spans="1:13" ht="14.5" x14ac:dyDescent="0.35">
      <c r="A1617">
        <v>145192</v>
      </c>
      <c r="B1617" t="s">
        <v>1961</v>
      </c>
      <c r="C1617" s="9">
        <f t="shared" si="77"/>
        <v>0.31608418613631978</v>
      </c>
      <c r="D1617">
        <v>115129</v>
      </c>
      <c r="E1617" t="s">
        <v>2041</v>
      </c>
      <c r="H1617" s="1">
        <v>169</v>
      </c>
      <c r="I1617" s="1">
        <v>977</v>
      </c>
      <c r="L1617" s="11">
        <f t="shared" si="75"/>
        <v>169</v>
      </c>
      <c r="M1617" s="9">
        <f t="shared" si="76"/>
        <v>0.172978505629478</v>
      </c>
    </row>
    <row r="1618" spans="1:13" ht="14.5" x14ac:dyDescent="0.35">
      <c r="A1618">
        <v>145192</v>
      </c>
      <c r="B1618" t="s">
        <v>1961</v>
      </c>
      <c r="C1618" s="9">
        <f t="shared" si="77"/>
        <v>0.31608418613631978</v>
      </c>
      <c r="D1618">
        <v>115074</v>
      </c>
      <c r="E1618" t="s">
        <v>2042</v>
      </c>
      <c r="H1618" s="1">
        <v>588</v>
      </c>
      <c r="I1618" s="1">
        <v>984</v>
      </c>
      <c r="L1618" s="11">
        <f t="shared" si="75"/>
        <v>588</v>
      </c>
      <c r="M1618" s="9">
        <f t="shared" si="76"/>
        <v>0.59756097560975607</v>
      </c>
    </row>
    <row r="1619" spans="1:13" ht="14.5" x14ac:dyDescent="0.35">
      <c r="A1619">
        <v>145192</v>
      </c>
      <c r="B1619" t="s">
        <v>1961</v>
      </c>
      <c r="C1619" s="9">
        <f t="shared" si="77"/>
        <v>0.31608418613631978</v>
      </c>
      <c r="D1619">
        <v>115113</v>
      </c>
      <c r="E1619" t="s">
        <v>2043</v>
      </c>
      <c r="H1619" s="1">
        <v>160</v>
      </c>
      <c r="I1619" s="1">
        <v>1062</v>
      </c>
      <c r="L1619" s="11">
        <f t="shared" si="75"/>
        <v>160</v>
      </c>
      <c r="M1619" s="9">
        <f t="shared" si="76"/>
        <v>0.15065913370998116</v>
      </c>
    </row>
    <row r="1620" spans="1:13" ht="14.5" x14ac:dyDescent="0.35">
      <c r="A1620">
        <v>145192</v>
      </c>
      <c r="B1620" t="s">
        <v>1961</v>
      </c>
      <c r="C1620" s="9">
        <f t="shared" si="77"/>
        <v>0.31608418613631978</v>
      </c>
      <c r="D1620">
        <v>115192</v>
      </c>
      <c r="E1620" t="s">
        <v>2044</v>
      </c>
      <c r="H1620" s="1">
        <v>376</v>
      </c>
      <c r="I1620" s="1">
        <v>1125</v>
      </c>
      <c r="L1620" s="11">
        <f t="shared" si="75"/>
        <v>376</v>
      </c>
      <c r="M1620" s="9">
        <f t="shared" si="76"/>
        <v>0.3342222222222222</v>
      </c>
    </row>
    <row r="1621" spans="1:13" ht="14.5" x14ac:dyDescent="0.35">
      <c r="A1621">
        <v>145192</v>
      </c>
      <c r="B1621" t="s">
        <v>1961</v>
      </c>
      <c r="C1621" s="9">
        <f t="shared" si="77"/>
        <v>0.31608418613631978</v>
      </c>
      <c r="D1621">
        <v>115198</v>
      </c>
      <c r="E1621" t="s">
        <v>2045</v>
      </c>
      <c r="H1621" s="1">
        <v>759</v>
      </c>
      <c r="I1621" s="1">
        <v>1230</v>
      </c>
      <c r="L1621" s="11">
        <f t="shared" si="75"/>
        <v>759</v>
      </c>
      <c r="M1621" s="9">
        <f t="shared" si="76"/>
        <v>0.61707317073170731</v>
      </c>
    </row>
    <row r="1622" spans="1:13" ht="14.5" x14ac:dyDescent="0.35">
      <c r="A1622">
        <v>145192</v>
      </c>
      <c r="B1622" t="s">
        <v>1961</v>
      </c>
      <c r="C1622" s="9">
        <f t="shared" si="77"/>
        <v>0.31608418613631978</v>
      </c>
      <c r="D1622">
        <v>115130</v>
      </c>
      <c r="E1622" t="s">
        <v>2046</v>
      </c>
      <c r="H1622" s="1">
        <v>199</v>
      </c>
      <c r="I1622" s="1">
        <v>1245</v>
      </c>
      <c r="L1622" s="11">
        <f t="shared" si="75"/>
        <v>199</v>
      </c>
      <c r="M1622" s="9">
        <f t="shared" si="76"/>
        <v>0.15983935742971889</v>
      </c>
    </row>
    <row r="1623" spans="1:13" ht="14.5" x14ac:dyDescent="0.35">
      <c r="A1623">
        <v>145192</v>
      </c>
      <c r="B1623" t="s">
        <v>1961</v>
      </c>
      <c r="C1623" s="9">
        <f t="shared" si="77"/>
        <v>0.31608418613631978</v>
      </c>
      <c r="D1623">
        <v>115225</v>
      </c>
      <c r="E1623" t="s">
        <v>2047</v>
      </c>
      <c r="H1623" s="1">
        <v>820</v>
      </c>
      <c r="I1623" s="1">
        <v>1300</v>
      </c>
      <c r="L1623" s="11">
        <f t="shared" si="75"/>
        <v>820</v>
      </c>
      <c r="M1623" s="9">
        <f t="shared" si="76"/>
        <v>0.63076923076923075</v>
      </c>
    </row>
    <row r="1624" spans="1:13" ht="14.5" x14ac:dyDescent="0.35">
      <c r="A1624">
        <v>145192</v>
      </c>
      <c r="B1624" t="s">
        <v>1961</v>
      </c>
      <c r="C1624" s="9">
        <f t="shared" si="77"/>
        <v>0.31608418613631978</v>
      </c>
      <c r="D1624" s="15"/>
      <c r="E1624" s="15" t="s">
        <v>1783</v>
      </c>
      <c r="H1624" s="1">
        <v>122</v>
      </c>
      <c r="I1624" s="1">
        <v>1397</v>
      </c>
      <c r="L1624" s="11">
        <f t="shared" si="75"/>
        <v>122</v>
      </c>
      <c r="M1624" s="9">
        <f t="shared" si="76"/>
        <v>8.7329992841803872E-2</v>
      </c>
    </row>
    <row r="1625" spans="1:13" ht="14.5" x14ac:dyDescent="0.35">
      <c r="A1625">
        <v>145192</v>
      </c>
      <c r="B1625" t="s">
        <v>1961</v>
      </c>
      <c r="C1625" s="9">
        <f t="shared" si="77"/>
        <v>0.31608418613631978</v>
      </c>
      <c r="D1625">
        <v>115214</v>
      </c>
      <c r="E1625" t="s">
        <v>2048</v>
      </c>
      <c r="H1625" s="1">
        <v>421</v>
      </c>
      <c r="I1625" s="1">
        <v>1480</v>
      </c>
      <c r="L1625" s="11">
        <f t="shared" si="75"/>
        <v>421</v>
      </c>
      <c r="M1625" s="9">
        <f t="shared" si="76"/>
        <v>0.28445945945945944</v>
      </c>
    </row>
    <row r="1626" spans="1:13" ht="14.5" x14ac:dyDescent="0.35">
      <c r="A1626">
        <v>145192</v>
      </c>
      <c r="B1626" t="s">
        <v>1961</v>
      </c>
      <c r="C1626" s="9">
        <f t="shared" si="77"/>
        <v>0.31608418613631978</v>
      </c>
      <c r="D1626">
        <v>115121</v>
      </c>
      <c r="E1626" t="s">
        <v>2049</v>
      </c>
      <c r="H1626" s="1">
        <v>185</v>
      </c>
      <c r="I1626" s="1">
        <v>1592</v>
      </c>
      <c r="L1626" s="11">
        <f t="shared" si="75"/>
        <v>185</v>
      </c>
      <c r="M1626" s="9">
        <f t="shared" si="76"/>
        <v>0.11620603015075377</v>
      </c>
    </row>
    <row r="1627" spans="1:13" ht="14.5" x14ac:dyDescent="0.35">
      <c r="A1627">
        <v>145192</v>
      </c>
      <c r="B1627" t="s">
        <v>1961</v>
      </c>
      <c r="C1627" s="9">
        <f t="shared" si="77"/>
        <v>0.31608418613631978</v>
      </c>
      <c r="D1627">
        <v>115141</v>
      </c>
      <c r="E1627" t="s">
        <v>2050</v>
      </c>
      <c r="H1627" s="1">
        <v>148</v>
      </c>
      <c r="I1627" s="1">
        <v>1690</v>
      </c>
      <c r="L1627" s="11">
        <f t="shared" si="75"/>
        <v>148</v>
      </c>
      <c r="M1627" s="9">
        <f t="shared" si="76"/>
        <v>8.7573964497041426E-2</v>
      </c>
    </row>
    <row r="1628" spans="1:13" ht="14.5" x14ac:dyDescent="0.35">
      <c r="A1628">
        <v>145192</v>
      </c>
      <c r="B1628" t="s">
        <v>1961</v>
      </c>
      <c r="C1628" s="9">
        <f t="shared" si="77"/>
        <v>0.31608418613631978</v>
      </c>
      <c r="D1628">
        <v>115178</v>
      </c>
      <c r="E1628" t="s">
        <v>2051</v>
      </c>
      <c r="H1628" s="1">
        <v>590</v>
      </c>
      <c r="I1628" s="1">
        <v>1700</v>
      </c>
      <c r="L1628" s="11">
        <f t="shared" si="75"/>
        <v>590</v>
      </c>
      <c r="M1628" s="9">
        <f t="shared" si="76"/>
        <v>0.34705882352941175</v>
      </c>
    </row>
    <row r="1629" spans="1:13" ht="14.5" x14ac:dyDescent="0.35">
      <c r="A1629">
        <v>145240</v>
      </c>
      <c r="B1629" t="s">
        <v>2052</v>
      </c>
      <c r="C1629" s="9">
        <f t="shared" si="77"/>
        <v>0.52003749707054137</v>
      </c>
      <c r="D1629">
        <v>16080425</v>
      </c>
      <c r="E1629" t="s">
        <v>2053</v>
      </c>
      <c r="H1629" s="1">
        <v>0</v>
      </c>
      <c r="I1629" s="1">
        <v>0</v>
      </c>
      <c r="L1629" s="11">
        <f t="shared" si="75"/>
        <v>0</v>
      </c>
      <c r="M1629" s="9">
        <f t="shared" si="76"/>
        <v>0</v>
      </c>
    </row>
    <row r="1630" spans="1:13" ht="14.5" x14ac:dyDescent="0.35">
      <c r="A1630">
        <v>145240</v>
      </c>
      <c r="B1630" t="s">
        <v>2052</v>
      </c>
      <c r="C1630" s="9">
        <f t="shared" si="77"/>
        <v>0.52003749707054137</v>
      </c>
      <c r="D1630">
        <v>223145</v>
      </c>
      <c r="E1630" t="s">
        <v>2054</v>
      </c>
      <c r="H1630" s="1">
        <v>90</v>
      </c>
      <c r="I1630" s="1">
        <v>102</v>
      </c>
      <c r="L1630" s="11">
        <f t="shared" si="75"/>
        <v>90</v>
      </c>
      <c r="M1630" s="9">
        <f t="shared" si="76"/>
        <v>0.88235294117647056</v>
      </c>
    </row>
    <row r="1631" spans="1:13" ht="14.5" x14ac:dyDescent="0.35">
      <c r="A1631">
        <v>145240</v>
      </c>
      <c r="B1631" t="s">
        <v>2052</v>
      </c>
      <c r="C1631" s="9">
        <f t="shared" si="77"/>
        <v>0.52003749707054137</v>
      </c>
      <c r="D1631">
        <v>16058926</v>
      </c>
      <c r="E1631" t="s">
        <v>2055</v>
      </c>
      <c r="H1631" s="1">
        <v>35</v>
      </c>
      <c r="I1631" s="1">
        <v>105</v>
      </c>
      <c r="L1631" s="11">
        <f t="shared" si="75"/>
        <v>35</v>
      </c>
      <c r="M1631" s="9">
        <f t="shared" si="76"/>
        <v>0.33333333333333331</v>
      </c>
    </row>
    <row r="1632" spans="1:13" ht="14.5" x14ac:dyDescent="0.35">
      <c r="A1632">
        <v>145240</v>
      </c>
      <c r="B1632" t="s">
        <v>2052</v>
      </c>
      <c r="C1632" s="9">
        <f t="shared" si="77"/>
        <v>0.52003749707054137</v>
      </c>
      <c r="D1632">
        <v>115504</v>
      </c>
      <c r="E1632" t="s">
        <v>2056</v>
      </c>
      <c r="H1632" s="1">
        <v>75</v>
      </c>
      <c r="I1632" s="1">
        <v>155</v>
      </c>
      <c r="L1632" s="11">
        <f t="shared" si="75"/>
        <v>75</v>
      </c>
      <c r="M1632" s="9">
        <f t="shared" si="76"/>
        <v>0.4838709677419355</v>
      </c>
    </row>
    <row r="1633" spans="1:13" ht="14.5" x14ac:dyDescent="0.35">
      <c r="A1633">
        <v>145240</v>
      </c>
      <c r="B1633" t="s">
        <v>2052</v>
      </c>
      <c r="C1633" s="9">
        <f t="shared" si="77"/>
        <v>0.52003749707054137</v>
      </c>
      <c r="D1633">
        <v>115587</v>
      </c>
      <c r="E1633" t="s">
        <v>2057</v>
      </c>
      <c r="H1633" s="1">
        <v>69</v>
      </c>
      <c r="I1633" s="1">
        <v>180</v>
      </c>
      <c r="L1633" s="11">
        <f t="shared" si="75"/>
        <v>69</v>
      </c>
      <c r="M1633" s="9">
        <f t="shared" si="76"/>
        <v>0.38333333333333336</v>
      </c>
    </row>
    <row r="1634" spans="1:13" ht="14.5" x14ac:dyDescent="0.35">
      <c r="A1634">
        <v>145240</v>
      </c>
      <c r="B1634" t="s">
        <v>2052</v>
      </c>
      <c r="C1634" s="9">
        <f t="shared" si="77"/>
        <v>0.52003749707054137</v>
      </c>
      <c r="D1634">
        <v>115555</v>
      </c>
      <c r="E1634" t="s">
        <v>2058</v>
      </c>
      <c r="H1634" s="1">
        <v>59</v>
      </c>
      <c r="I1634" s="1">
        <v>245</v>
      </c>
      <c r="L1634" s="11">
        <f t="shared" si="75"/>
        <v>59</v>
      </c>
      <c r="M1634" s="9">
        <f t="shared" si="76"/>
        <v>0.24081632653061225</v>
      </c>
    </row>
    <row r="1635" spans="1:13" ht="14.5" x14ac:dyDescent="0.35">
      <c r="A1635">
        <v>145240</v>
      </c>
      <c r="B1635" t="s">
        <v>2052</v>
      </c>
      <c r="C1635" s="9">
        <f t="shared" si="77"/>
        <v>0.52003749707054137</v>
      </c>
      <c r="D1635">
        <v>115434</v>
      </c>
      <c r="E1635" t="s">
        <v>2059</v>
      </c>
      <c r="H1635" s="1">
        <v>96</v>
      </c>
      <c r="I1635" s="1">
        <v>270</v>
      </c>
      <c r="L1635" s="11">
        <f t="shared" si="75"/>
        <v>96</v>
      </c>
      <c r="M1635" s="9">
        <f t="shared" si="76"/>
        <v>0.35555555555555557</v>
      </c>
    </row>
    <row r="1636" spans="1:13" ht="14.5" x14ac:dyDescent="0.35">
      <c r="A1636">
        <v>145240</v>
      </c>
      <c r="B1636" t="s">
        <v>2052</v>
      </c>
      <c r="C1636" s="9">
        <f t="shared" si="77"/>
        <v>0.52003749707054137</v>
      </c>
      <c r="D1636">
        <v>115583</v>
      </c>
      <c r="E1636" t="s">
        <v>2060</v>
      </c>
      <c r="H1636" s="1">
        <v>269</v>
      </c>
      <c r="I1636" s="1">
        <v>387</v>
      </c>
      <c r="L1636" s="11">
        <f t="shared" si="75"/>
        <v>269</v>
      </c>
      <c r="M1636" s="9">
        <f t="shared" si="76"/>
        <v>0.69509043927648584</v>
      </c>
    </row>
    <row r="1637" spans="1:13" ht="14.5" x14ac:dyDescent="0.35">
      <c r="A1637">
        <v>145240</v>
      </c>
      <c r="B1637" t="s">
        <v>2052</v>
      </c>
      <c r="C1637" s="9">
        <f t="shared" si="77"/>
        <v>0.52003749707054137</v>
      </c>
      <c r="D1637">
        <v>115585</v>
      </c>
      <c r="E1637" t="s">
        <v>984</v>
      </c>
      <c r="H1637" s="1">
        <v>223</v>
      </c>
      <c r="I1637" s="1">
        <v>408</v>
      </c>
      <c r="L1637" s="11">
        <f t="shared" si="75"/>
        <v>223</v>
      </c>
      <c r="M1637" s="9">
        <f t="shared" si="76"/>
        <v>0.54656862745098034</v>
      </c>
    </row>
    <row r="1638" spans="1:13" ht="14.5" x14ac:dyDescent="0.35">
      <c r="A1638">
        <v>145240</v>
      </c>
      <c r="B1638" t="s">
        <v>2052</v>
      </c>
      <c r="C1638" s="9">
        <f t="shared" si="77"/>
        <v>0.52003749707054137</v>
      </c>
      <c r="D1638">
        <v>115586</v>
      </c>
      <c r="E1638" t="s">
        <v>496</v>
      </c>
      <c r="H1638" s="1">
        <v>340</v>
      </c>
      <c r="I1638" s="1">
        <v>537</v>
      </c>
      <c r="L1638" s="11">
        <f t="shared" si="75"/>
        <v>340</v>
      </c>
      <c r="M1638" s="9">
        <f t="shared" si="76"/>
        <v>0.63314711359404097</v>
      </c>
    </row>
    <row r="1639" spans="1:13" ht="14.5" x14ac:dyDescent="0.35">
      <c r="A1639">
        <v>145240</v>
      </c>
      <c r="B1639" t="s">
        <v>2052</v>
      </c>
      <c r="C1639" s="9">
        <f t="shared" si="77"/>
        <v>0.52003749707054137</v>
      </c>
      <c r="D1639">
        <v>115581</v>
      </c>
      <c r="E1639" t="s">
        <v>396</v>
      </c>
      <c r="H1639" s="1">
        <v>354</v>
      </c>
      <c r="I1639" s="1">
        <v>692</v>
      </c>
      <c r="L1639" s="11">
        <f t="shared" si="75"/>
        <v>354</v>
      </c>
      <c r="M1639" s="9">
        <f t="shared" si="76"/>
        <v>0.51156069364161849</v>
      </c>
    </row>
    <row r="1640" spans="1:13" ht="14.5" x14ac:dyDescent="0.35">
      <c r="A1640">
        <v>145240</v>
      </c>
      <c r="B1640" t="s">
        <v>2052</v>
      </c>
      <c r="C1640" s="9">
        <f t="shared" si="77"/>
        <v>0.52003749707054137</v>
      </c>
      <c r="D1640">
        <v>115582</v>
      </c>
      <c r="E1640" t="s">
        <v>2061</v>
      </c>
      <c r="H1640" s="1">
        <v>609</v>
      </c>
      <c r="I1640" s="1">
        <v>1186</v>
      </c>
      <c r="L1640" s="11">
        <f t="shared" si="75"/>
        <v>609</v>
      </c>
      <c r="M1640" s="9">
        <f t="shared" si="76"/>
        <v>0.51349072512647553</v>
      </c>
    </row>
    <row r="1641" spans="1:13" ht="14.5" x14ac:dyDescent="0.35">
      <c r="A1641">
        <v>145429</v>
      </c>
      <c r="B1641" t="s">
        <v>2062</v>
      </c>
      <c r="C1641" s="9">
        <f t="shared" si="77"/>
        <v>0.54270462633451955</v>
      </c>
      <c r="D1641">
        <v>116623</v>
      </c>
      <c r="E1641" t="s">
        <v>2063</v>
      </c>
      <c r="H1641" s="1">
        <v>0</v>
      </c>
      <c r="I1641" s="1">
        <v>0</v>
      </c>
      <c r="L1641" s="11">
        <f t="shared" si="75"/>
        <v>0</v>
      </c>
      <c r="M1641" s="9">
        <f t="shared" si="76"/>
        <v>0</v>
      </c>
    </row>
    <row r="1642" spans="1:13" ht="14.5" x14ac:dyDescent="0.35">
      <c r="A1642">
        <v>145429</v>
      </c>
      <c r="B1642" t="s">
        <v>2062</v>
      </c>
      <c r="C1642" s="9">
        <f t="shared" si="77"/>
        <v>0.54270462633451955</v>
      </c>
      <c r="D1642">
        <v>116625</v>
      </c>
      <c r="E1642" t="s">
        <v>2064</v>
      </c>
      <c r="H1642" s="1">
        <v>286</v>
      </c>
      <c r="I1642" s="1">
        <v>524</v>
      </c>
      <c r="L1642" s="11">
        <f t="shared" si="75"/>
        <v>286</v>
      </c>
      <c r="M1642" s="9">
        <f t="shared" si="76"/>
        <v>0.54580152671755722</v>
      </c>
    </row>
    <row r="1643" spans="1:13" ht="14.5" x14ac:dyDescent="0.35">
      <c r="A1643">
        <v>145429</v>
      </c>
      <c r="B1643" t="s">
        <v>2062</v>
      </c>
      <c r="C1643" s="9">
        <f t="shared" si="77"/>
        <v>0.54270462633451955</v>
      </c>
      <c r="D1643">
        <v>17022430</v>
      </c>
      <c r="E1643" t="s">
        <v>2065</v>
      </c>
      <c r="H1643" s="1">
        <v>336</v>
      </c>
      <c r="I1643" s="1">
        <v>571</v>
      </c>
      <c r="L1643" s="11">
        <f t="shared" si="75"/>
        <v>336</v>
      </c>
      <c r="M1643" s="9">
        <f t="shared" si="76"/>
        <v>0.58844133099824869</v>
      </c>
    </row>
    <row r="1644" spans="1:13" ht="14.5" x14ac:dyDescent="0.35">
      <c r="A1644">
        <v>145429</v>
      </c>
      <c r="B1644" t="s">
        <v>2062</v>
      </c>
      <c r="C1644" s="9">
        <f t="shared" si="77"/>
        <v>0.54270462633451955</v>
      </c>
      <c r="D1644">
        <v>211786</v>
      </c>
      <c r="E1644" t="s">
        <v>2066</v>
      </c>
      <c r="H1644" s="1">
        <v>451</v>
      </c>
      <c r="I1644" s="1">
        <v>840</v>
      </c>
      <c r="L1644" s="11">
        <f t="shared" si="75"/>
        <v>451</v>
      </c>
      <c r="M1644" s="9">
        <f t="shared" si="76"/>
        <v>0.53690476190476188</v>
      </c>
    </row>
    <row r="1645" spans="1:13" ht="14.5" x14ac:dyDescent="0.35">
      <c r="A1645">
        <v>145429</v>
      </c>
      <c r="B1645" t="s">
        <v>2062</v>
      </c>
      <c r="C1645" s="9">
        <f t="shared" si="77"/>
        <v>0.54270462633451955</v>
      </c>
      <c r="D1645">
        <v>116624</v>
      </c>
      <c r="E1645" t="s">
        <v>2067</v>
      </c>
      <c r="H1645" s="1">
        <v>493</v>
      </c>
      <c r="I1645" s="1">
        <v>862</v>
      </c>
      <c r="L1645" s="11">
        <f t="shared" si="75"/>
        <v>493</v>
      </c>
      <c r="M1645" s="9">
        <f t="shared" si="76"/>
        <v>0.57192575406032486</v>
      </c>
    </row>
    <row r="1646" spans="1:13" ht="14.5" x14ac:dyDescent="0.35">
      <c r="A1646">
        <v>145429</v>
      </c>
      <c r="B1646" t="s">
        <v>2062</v>
      </c>
      <c r="C1646" s="9">
        <f t="shared" si="77"/>
        <v>0.54270462633451955</v>
      </c>
      <c r="D1646">
        <v>116628</v>
      </c>
      <c r="E1646" t="s">
        <v>2068</v>
      </c>
      <c r="H1646" s="1">
        <v>569</v>
      </c>
      <c r="I1646" s="1">
        <v>1137</v>
      </c>
      <c r="L1646" s="11">
        <f t="shared" si="75"/>
        <v>569</v>
      </c>
      <c r="M1646" s="9">
        <f t="shared" si="76"/>
        <v>0.50043975373790672</v>
      </c>
    </row>
    <row r="1647" spans="1:13" ht="14.5" x14ac:dyDescent="0.35">
      <c r="A1647">
        <v>145478</v>
      </c>
      <c r="B1647" t="s">
        <v>2069</v>
      </c>
      <c r="C1647" s="9">
        <f t="shared" si="77"/>
        <v>0.61157024793388426</v>
      </c>
      <c r="D1647">
        <v>116784</v>
      </c>
      <c r="E1647" t="s">
        <v>2070</v>
      </c>
      <c r="H1647" s="1">
        <v>86</v>
      </c>
      <c r="I1647" s="1">
        <v>121</v>
      </c>
      <c r="L1647" s="11">
        <f t="shared" si="75"/>
        <v>86</v>
      </c>
      <c r="M1647" s="9">
        <f t="shared" si="76"/>
        <v>0.71074380165289253</v>
      </c>
    </row>
    <row r="1648" spans="1:13" ht="14.5" x14ac:dyDescent="0.35">
      <c r="A1648">
        <v>145478</v>
      </c>
      <c r="B1648" t="s">
        <v>2069</v>
      </c>
      <c r="C1648" s="9">
        <f t="shared" si="77"/>
        <v>0.61157024793388426</v>
      </c>
      <c r="D1648">
        <v>116775</v>
      </c>
      <c r="E1648" t="s">
        <v>2071</v>
      </c>
      <c r="H1648" s="1">
        <v>62</v>
      </c>
      <c r="I1648" s="1">
        <v>121</v>
      </c>
      <c r="L1648" s="11">
        <f t="shared" si="75"/>
        <v>62</v>
      </c>
      <c r="M1648" s="9">
        <f t="shared" si="76"/>
        <v>0.51239669421487599</v>
      </c>
    </row>
    <row r="1649" spans="1:13" ht="14.5" x14ac:dyDescent="0.35">
      <c r="A1649">
        <v>145273</v>
      </c>
      <c r="B1649" t="s">
        <v>2072</v>
      </c>
      <c r="C1649" s="9">
        <f t="shared" si="77"/>
        <v>0.43642885611797527</v>
      </c>
      <c r="D1649">
        <v>201383</v>
      </c>
      <c r="E1649" t="s">
        <v>2073</v>
      </c>
      <c r="H1649" s="1">
        <v>35</v>
      </c>
      <c r="I1649" s="1">
        <v>90</v>
      </c>
      <c r="L1649" s="11">
        <f t="shared" si="75"/>
        <v>35</v>
      </c>
      <c r="M1649" s="9">
        <f t="shared" si="76"/>
        <v>0.3888888888888889</v>
      </c>
    </row>
    <row r="1650" spans="1:13" ht="14.5" x14ac:dyDescent="0.35">
      <c r="A1650">
        <v>145273</v>
      </c>
      <c r="B1650" t="s">
        <v>2072</v>
      </c>
      <c r="C1650" s="9">
        <f t="shared" si="77"/>
        <v>0.43642885611797527</v>
      </c>
      <c r="D1650">
        <v>115823</v>
      </c>
      <c r="E1650" t="s">
        <v>2074</v>
      </c>
      <c r="H1650" s="1">
        <v>228</v>
      </c>
      <c r="I1650" s="1">
        <v>523</v>
      </c>
      <c r="L1650" s="11">
        <f t="shared" si="75"/>
        <v>228</v>
      </c>
      <c r="M1650" s="9">
        <f t="shared" si="76"/>
        <v>0.43594646271510518</v>
      </c>
    </row>
    <row r="1651" spans="1:13" ht="14.5" x14ac:dyDescent="0.35">
      <c r="A1651">
        <v>145273</v>
      </c>
      <c r="B1651" t="s">
        <v>2072</v>
      </c>
      <c r="C1651" s="9">
        <f t="shared" si="77"/>
        <v>0.43642885611797527</v>
      </c>
      <c r="D1651">
        <v>115817</v>
      </c>
      <c r="E1651" t="s">
        <v>2075</v>
      </c>
      <c r="H1651" s="1">
        <v>271</v>
      </c>
      <c r="I1651" s="1">
        <v>537</v>
      </c>
      <c r="L1651" s="11">
        <f t="shared" si="75"/>
        <v>271</v>
      </c>
      <c r="M1651" s="9">
        <f t="shared" si="76"/>
        <v>0.50465549348230909</v>
      </c>
    </row>
    <row r="1652" spans="1:13" ht="14.5" x14ac:dyDescent="0.35">
      <c r="A1652">
        <v>145273</v>
      </c>
      <c r="B1652" t="s">
        <v>2072</v>
      </c>
      <c r="C1652" s="9">
        <f t="shared" si="77"/>
        <v>0.43642885611797527</v>
      </c>
      <c r="D1652">
        <v>115821</v>
      </c>
      <c r="E1652" t="s">
        <v>2076</v>
      </c>
      <c r="H1652" s="1">
        <v>248</v>
      </c>
      <c r="I1652" s="1">
        <v>562</v>
      </c>
      <c r="L1652" s="11">
        <f t="shared" si="75"/>
        <v>248</v>
      </c>
      <c r="M1652" s="9">
        <f t="shared" si="76"/>
        <v>0.44128113879003561</v>
      </c>
    </row>
    <row r="1653" spans="1:13" ht="14.5" x14ac:dyDescent="0.35">
      <c r="A1653">
        <v>145273</v>
      </c>
      <c r="B1653" t="s">
        <v>2072</v>
      </c>
      <c r="C1653" s="9">
        <f t="shared" si="77"/>
        <v>0.43642885611797527</v>
      </c>
      <c r="D1653">
        <v>115820</v>
      </c>
      <c r="E1653" t="s">
        <v>2077</v>
      </c>
      <c r="H1653" s="1">
        <v>313</v>
      </c>
      <c r="I1653" s="1">
        <v>797</v>
      </c>
      <c r="L1653" s="11">
        <f t="shared" ref="L1653:L1716" si="78">IF(K1653="",H1653,(MIN(I1653,(K1653*1.6*I1653))))</f>
        <v>313</v>
      </c>
      <c r="M1653" s="9">
        <f t="shared" ref="M1653:M1716" si="79">IF(L1653=0,0,(L1653/I1653))</f>
        <v>0.39272271016311167</v>
      </c>
    </row>
    <row r="1654" spans="1:13" ht="14.5" x14ac:dyDescent="0.35">
      <c r="A1654">
        <v>145241</v>
      </c>
      <c r="B1654" t="s">
        <v>2078</v>
      </c>
      <c r="C1654" s="9">
        <f t="shared" si="77"/>
        <v>0</v>
      </c>
      <c r="D1654">
        <v>115588</v>
      </c>
      <c r="E1654" t="s">
        <v>2079</v>
      </c>
      <c r="H1654" s="1">
        <v>0</v>
      </c>
      <c r="I1654" s="1">
        <v>10</v>
      </c>
      <c r="L1654" s="11">
        <f t="shared" si="78"/>
        <v>0</v>
      </c>
      <c r="M1654" s="9">
        <f t="shared" si="79"/>
        <v>0</v>
      </c>
    </row>
    <row r="1655" spans="1:13" ht="14.5" x14ac:dyDescent="0.35">
      <c r="A1655">
        <v>145325</v>
      </c>
      <c r="B1655" t="s">
        <v>2080</v>
      </c>
      <c r="C1655" s="9">
        <f t="shared" si="77"/>
        <v>0.67638623326959846</v>
      </c>
      <c r="D1655">
        <v>223149</v>
      </c>
      <c r="E1655" t="s">
        <v>2081</v>
      </c>
      <c r="H1655" s="1">
        <v>132</v>
      </c>
      <c r="I1655" s="1">
        <v>185</v>
      </c>
      <c r="L1655" s="11">
        <f t="shared" si="78"/>
        <v>132</v>
      </c>
      <c r="M1655" s="9">
        <f t="shared" si="79"/>
        <v>0.71351351351351355</v>
      </c>
    </row>
    <row r="1656" spans="1:13" ht="14.5" x14ac:dyDescent="0.35">
      <c r="A1656">
        <v>145325</v>
      </c>
      <c r="B1656" t="s">
        <v>2080</v>
      </c>
      <c r="C1656" s="9">
        <f t="shared" si="77"/>
        <v>0.67638623326959846</v>
      </c>
      <c r="D1656">
        <v>116186</v>
      </c>
      <c r="E1656" t="s">
        <v>496</v>
      </c>
      <c r="H1656" s="1">
        <v>367</v>
      </c>
      <c r="I1656" s="1">
        <v>432</v>
      </c>
      <c r="L1656" s="11">
        <f t="shared" si="78"/>
        <v>367</v>
      </c>
      <c r="M1656" s="9">
        <f t="shared" si="79"/>
        <v>0.84953703703703709</v>
      </c>
    </row>
    <row r="1657" spans="1:13" ht="14.5" x14ac:dyDescent="0.35">
      <c r="A1657">
        <v>145325</v>
      </c>
      <c r="B1657" t="s">
        <v>2080</v>
      </c>
      <c r="C1657" s="9">
        <f t="shared" si="77"/>
        <v>0.67638623326959846</v>
      </c>
      <c r="D1657">
        <v>116185</v>
      </c>
      <c r="E1657" t="s">
        <v>2082</v>
      </c>
      <c r="H1657" s="1">
        <v>293</v>
      </c>
      <c r="I1657" s="1">
        <v>451</v>
      </c>
      <c r="L1657" s="11">
        <f t="shared" si="78"/>
        <v>293</v>
      </c>
      <c r="M1657" s="9">
        <f t="shared" si="79"/>
        <v>0.64966740576496673</v>
      </c>
    </row>
    <row r="1658" spans="1:13" ht="14.5" x14ac:dyDescent="0.35">
      <c r="A1658">
        <v>145325</v>
      </c>
      <c r="B1658" t="s">
        <v>2080</v>
      </c>
      <c r="C1658" s="9">
        <f t="shared" si="77"/>
        <v>0.67638623326959846</v>
      </c>
      <c r="D1658">
        <v>116183</v>
      </c>
      <c r="E1658" t="s">
        <v>1593</v>
      </c>
      <c r="H1658" s="1">
        <v>340</v>
      </c>
      <c r="I1658" s="1">
        <v>484</v>
      </c>
      <c r="L1658" s="11">
        <f t="shared" si="78"/>
        <v>340</v>
      </c>
      <c r="M1658" s="9">
        <f t="shared" si="79"/>
        <v>0.7024793388429752</v>
      </c>
    </row>
    <row r="1659" spans="1:13" ht="14.5" x14ac:dyDescent="0.35">
      <c r="A1659">
        <v>145325</v>
      </c>
      <c r="B1659" t="s">
        <v>2080</v>
      </c>
      <c r="C1659" s="9">
        <f t="shared" si="77"/>
        <v>0.67638623326959846</v>
      </c>
      <c r="D1659">
        <v>16029235</v>
      </c>
      <c r="E1659" t="s">
        <v>395</v>
      </c>
      <c r="H1659" s="1">
        <v>394</v>
      </c>
      <c r="I1659" s="1">
        <v>539</v>
      </c>
      <c r="L1659" s="11">
        <f t="shared" si="78"/>
        <v>394</v>
      </c>
      <c r="M1659" s="9">
        <f t="shared" si="79"/>
        <v>0.73098330241187381</v>
      </c>
    </row>
    <row r="1660" spans="1:13" ht="14.5" x14ac:dyDescent="0.35">
      <c r="A1660">
        <v>145325</v>
      </c>
      <c r="B1660" t="s">
        <v>2080</v>
      </c>
      <c r="C1660" s="9">
        <f t="shared" si="77"/>
        <v>0.67638623326959846</v>
      </c>
      <c r="D1660">
        <v>116193</v>
      </c>
      <c r="E1660" t="s">
        <v>2083</v>
      </c>
      <c r="H1660" s="1">
        <v>420</v>
      </c>
      <c r="I1660" s="1">
        <v>589</v>
      </c>
      <c r="L1660" s="11">
        <f t="shared" si="78"/>
        <v>420</v>
      </c>
      <c r="M1660" s="9">
        <f t="shared" si="79"/>
        <v>0.71307300509337856</v>
      </c>
    </row>
    <row r="1661" spans="1:13" ht="14.5" x14ac:dyDescent="0.35">
      <c r="A1661">
        <v>145325</v>
      </c>
      <c r="B1661" t="s">
        <v>2080</v>
      </c>
      <c r="C1661" s="9">
        <f t="shared" si="77"/>
        <v>0.67638623326959846</v>
      </c>
      <c r="D1661">
        <v>116194</v>
      </c>
      <c r="E1661" t="s">
        <v>2084</v>
      </c>
      <c r="H1661" s="1">
        <v>884</v>
      </c>
      <c r="I1661" s="1">
        <v>1504</v>
      </c>
      <c r="L1661" s="11">
        <f t="shared" si="78"/>
        <v>884</v>
      </c>
      <c r="M1661" s="9">
        <f t="shared" si="79"/>
        <v>0.58776595744680848</v>
      </c>
    </row>
    <row r="1662" spans="1:13" ht="14.5" x14ac:dyDescent="0.35">
      <c r="A1662">
        <v>145195</v>
      </c>
      <c r="B1662" t="s">
        <v>2085</v>
      </c>
      <c r="C1662" s="9">
        <f t="shared" si="77"/>
        <v>0.26951652848067192</v>
      </c>
      <c r="D1662">
        <v>115250</v>
      </c>
      <c r="E1662" t="s">
        <v>2086</v>
      </c>
      <c r="H1662" s="1">
        <v>47</v>
      </c>
      <c r="I1662" s="1">
        <v>347</v>
      </c>
      <c r="L1662" s="11">
        <f t="shared" si="78"/>
        <v>47</v>
      </c>
      <c r="M1662" s="9">
        <f t="shared" si="79"/>
        <v>0.13544668587896252</v>
      </c>
    </row>
    <row r="1663" spans="1:13" ht="14.5" x14ac:dyDescent="0.35">
      <c r="A1663">
        <v>145195</v>
      </c>
      <c r="B1663" t="s">
        <v>2085</v>
      </c>
      <c r="C1663" s="9">
        <f t="shared" si="77"/>
        <v>0.26951652848067192</v>
      </c>
      <c r="D1663">
        <v>115209</v>
      </c>
      <c r="E1663" t="s">
        <v>2087</v>
      </c>
      <c r="H1663" s="1">
        <v>52</v>
      </c>
      <c r="I1663" s="1">
        <v>383</v>
      </c>
      <c r="L1663" s="11">
        <f t="shared" si="78"/>
        <v>52</v>
      </c>
      <c r="M1663" s="9">
        <f t="shared" si="79"/>
        <v>0.13577023498694518</v>
      </c>
    </row>
    <row r="1664" spans="1:13" ht="14.5" x14ac:dyDescent="0.35">
      <c r="A1664">
        <v>145195</v>
      </c>
      <c r="B1664" t="s">
        <v>2085</v>
      </c>
      <c r="C1664" s="9">
        <f t="shared" si="77"/>
        <v>0.26951652848067192</v>
      </c>
      <c r="D1664">
        <v>115210</v>
      </c>
      <c r="E1664" t="s">
        <v>2088</v>
      </c>
      <c r="H1664" s="1">
        <v>127</v>
      </c>
      <c r="I1664" s="1">
        <v>390</v>
      </c>
      <c r="L1664" s="11">
        <f t="shared" si="78"/>
        <v>127</v>
      </c>
      <c r="M1664" s="9">
        <f t="shared" si="79"/>
        <v>0.32564102564102565</v>
      </c>
    </row>
    <row r="1665" spans="1:13" ht="14.5" x14ac:dyDescent="0.35">
      <c r="A1665">
        <v>145195</v>
      </c>
      <c r="B1665" t="s">
        <v>2085</v>
      </c>
      <c r="C1665" s="9">
        <f t="shared" si="77"/>
        <v>0.26951652848067192</v>
      </c>
      <c r="D1665">
        <v>115204</v>
      </c>
      <c r="E1665" t="s">
        <v>2089</v>
      </c>
      <c r="H1665" s="1">
        <v>146</v>
      </c>
      <c r="I1665" s="1">
        <v>391</v>
      </c>
      <c r="L1665" s="11">
        <f t="shared" si="78"/>
        <v>146</v>
      </c>
      <c r="M1665" s="9">
        <f t="shared" si="79"/>
        <v>0.37340153452685421</v>
      </c>
    </row>
    <row r="1666" spans="1:13" ht="14.5" x14ac:dyDescent="0.35">
      <c r="A1666">
        <v>145195</v>
      </c>
      <c r="B1666" t="s">
        <v>2085</v>
      </c>
      <c r="C1666" s="9">
        <f t="shared" ref="C1666:C1729" si="80">SUMIF($B$2:$B$2999,B1666,$L$2:$L$2999)/(SUMIF($B$2:$B$2999,B1666,$I$2:$I$2999))</f>
        <v>0.26951652848067192</v>
      </c>
      <c r="D1666">
        <v>115277</v>
      </c>
      <c r="E1666" t="s">
        <v>2090</v>
      </c>
      <c r="H1666" s="1">
        <v>63</v>
      </c>
      <c r="I1666" s="1">
        <v>428</v>
      </c>
      <c r="L1666" s="11">
        <f t="shared" si="78"/>
        <v>63</v>
      </c>
      <c r="M1666" s="9">
        <f t="shared" si="79"/>
        <v>0.14719626168224298</v>
      </c>
    </row>
    <row r="1667" spans="1:13" ht="14.5" x14ac:dyDescent="0.35">
      <c r="A1667">
        <v>145195</v>
      </c>
      <c r="B1667" t="s">
        <v>2085</v>
      </c>
      <c r="C1667" s="9">
        <f t="shared" si="80"/>
        <v>0.26951652848067192</v>
      </c>
      <c r="D1667">
        <v>115254</v>
      </c>
      <c r="E1667" t="s">
        <v>2091</v>
      </c>
      <c r="H1667" s="1">
        <v>129</v>
      </c>
      <c r="I1667" s="1">
        <v>430</v>
      </c>
      <c r="L1667" s="11">
        <f t="shared" si="78"/>
        <v>129</v>
      </c>
      <c r="M1667" s="9">
        <f t="shared" si="79"/>
        <v>0.3</v>
      </c>
    </row>
    <row r="1668" spans="1:13" ht="14.5" x14ac:dyDescent="0.35">
      <c r="A1668">
        <v>145195</v>
      </c>
      <c r="B1668" t="s">
        <v>2085</v>
      </c>
      <c r="C1668" s="9">
        <f t="shared" si="80"/>
        <v>0.26951652848067192</v>
      </c>
      <c r="D1668">
        <v>115247</v>
      </c>
      <c r="E1668" t="s">
        <v>2092</v>
      </c>
      <c r="H1668" s="1">
        <v>106</v>
      </c>
      <c r="I1668" s="1">
        <v>438</v>
      </c>
      <c r="L1668" s="11">
        <f t="shared" si="78"/>
        <v>106</v>
      </c>
      <c r="M1668" s="9">
        <f t="shared" si="79"/>
        <v>0.24200913242009131</v>
      </c>
    </row>
    <row r="1669" spans="1:13" ht="14.5" x14ac:dyDescent="0.35">
      <c r="A1669">
        <v>145195</v>
      </c>
      <c r="B1669" t="s">
        <v>2085</v>
      </c>
      <c r="C1669" s="9">
        <f t="shared" si="80"/>
        <v>0.26951652848067192</v>
      </c>
      <c r="D1669">
        <v>115252</v>
      </c>
      <c r="E1669" t="s">
        <v>1817</v>
      </c>
      <c r="H1669" s="1">
        <v>145</v>
      </c>
      <c r="I1669" s="1">
        <v>440</v>
      </c>
      <c r="L1669" s="11">
        <f t="shared" si="78"/>
        <v>145</v>
      </c>
      <c r="M1669" s="9">
        <f t="shared" si="79"/>
        <v>0.32954545454545453</v>
      </c>
    </row>
    <row r="1670" spans="1:13" ht="14.5" x14ac:dyDescent="0.35">
      <c r="A1670">
        <v>145195</v>
      </c>
      <c r="B1670" t="s">
        <v>2085</v>
      </c>
      <c r="C1670" s="9">
        <f t="shared" si="80"/>
        <v>0.26951652848067192</v>
      </c>
      <c r="D1670">
        <v>115207</v>
      </c>
      <c r="E1670" t="s">
        <v>2093</v>
      </c>
      <c r="H1670" s="1">
        <v>156</v>
      </c>
      <c r="I1670" s="1">
        <v>522</v>
      </c>
      <c r="L1670" s="11">
        <f t="shared" si="78"/>
        <v>156</v>
      </c>
      <c r="M1670" s="9">
        <f t="shared" si="79"/>
        <v>0.2988505747126437</v>
      </c>
    </row>
    <row r="1671" spans="1:13" ht="14.5" x14ac:dyDescent="0.35">
      <c r="A1671">
        <v>145195</v>
      </c>
      <c r="B1671" t="s">
        <v>2085</v>
      </c>
      <c r="C1671" s="9">
        <f t="shared" si="80"/>
        <v>0.26951652848067192</v>
      </c>
      <c r="D1671">
        <v>115208</v>
      </c>
      <c r="E1671" t="s">
        <v>2094</v>
      </c>
      <c r="H1671" s="1">
        <v>163</v>
      </c>
      <c r="I1671" s="1">
        <v>531</v>
      </c>
      <c r="L1671" s="11">
        <f t="shared" si="78"/>
        <v>163</v>
      </c>
      <c r="M1671" s="9">
        <f t="shared" si="79"/>
        <v>0.30696798493408661</v>
      </c>
    </row>
    <row r="1672" spans="1:13" ht="14.5" x14ac:dyDescent="0.35">
      <c r="A1672">
        <v>145195</v>
      </c>
      <c r="B1672" t="s">
        <v>2085</v>
      </c>
      <c r="C1672" s="9">
        <f t="shared" si="80"/>
        <v>0.26951652848067192</v>
      </c>
      <c r="D1672">
        <v>115253</v>
      </c>
      <c r="E1672" t="s">
        <v>2095</v>
      </c>
      <c r="H1672" s="1">
        <v>281</v>
      </c>
      <c r="I1672" s="1">
        <v>977</v>
      </c>
      <c r="L1672" s="11">
        <f t="shared" si="78"/>
        <v>281</v>
      </c>
      <c r="M1672" s="9">
        <f t="shared" si="79"/>
        <v>0.28761514841351077</v>
      </c>
    </row>
    <row r="1673" spans="1:13" ht="14.5" x14ac:dyDescent="0.35">
      <c r="A1673">
        <v>145195</v>
      </c>
      <c r="B1673" t="s">
        <v>2085</v>
      </c>
      <c r="C1673" s="9">
        <f t="shared" si="80"/>
        <v>0.26951652848067192</v>
      </c>
      <c r="D1673">
        <v>115279</v>
      </c>
      <c r="E1673" t="s">
        <v>2096</v>
      </c>
      <c r="H1673" s="1">
        <v>261</v>
      </c>
      <c r="I1673" s="1">
        <v>1038</v>
      </c>
      <c r="L1673" s="11">
        <f t="shared" si="78"/>
        <v>261</v>
      </c>
      <c r="M1673" s="9">
        <f t="shared" si="79"/>
        <v>0.25144508670520233</v>
      </c>
    </row>
    <row r="1674" spans="1:13" ht="14.5" x14ac:dyDescent="0.35">
      <c r="A1674">
        <v>145195</v>
      </c>
      <c r="B1674" t="s">
        <v>2085</v>
      </c>
      <c r="C1674" s="9">
        <f t="shared" si="80"/>
        <v>0.26951652848067192</v>
      </c>
      <c r="D1674">
        <v>115255</v>
      </c>
      <c r="E1674" t="s">
        <v>2097</v>
      </c>
      <c r="H1674" s="1">
        <v>433</v>
      </c>
      <c r="I1674" s="1">
        <v>1467</v>
      </c>
      <c r="L1674" s="11">
        <f t="shared" si="78"/>
        <v>433</v>
      </c>
      <c r="M1674" s="9">
        <f t="shared" si="79"/>
        <v>0.29516019086571232</v>
      </c>
    </row>
    <row r="1675" spans="1:13" ht="14.5" x14ac:dyDescent="0.35">
      <c r="A1675">
        <v>145195</v>
      </c>
      <c r="B1675" t="s">
        <v>2085</v>
      </c>
      <c r="C1675" s="9">
        <f t="shared" si="80"/>
        <v>0.26951652848067192</v>
      </c>
      <c r="D1675">
        <v>115206</v>
      </c>
      <c r="E1675" t="s">
        <v>2098</v>
      </c>
      <c r="H1675" s="1">
        <v>394</v>
      </c>
      <c r="I1675" s="1">
        <v>1505</v>
      </c>
      <c r="L1675" s="11">
        <f t="shared" si="78"/>
        <v>394</v>
      </c>
      <c r="M1675" s="9">
        <f t="shared" si="79"/>
        <v>0.26179401993355483</v>
      </c>
    </row>
    <row r="1676" spans="1:13" ht="14.5" x14ac:dyDescent="0.35">
      <c r="A1676">
        <v>145364</v>
      </c>
      <c r="B1676" t="s">
        <v>2099</v>
      </c>
      <c r="C1676" s="9">
        <f t="shared" si="80"/>
        <v>0.4098360655737705</v>
      </c>
      <c r="D1676">
        <v>116329</v>
      </c>
      <c r="E1676" t="s">
        <v>2100</v>
      </c>
      <c r="H1676" s="1">
        <v>25</v>
      </c>
      <c r="I1676" s="1">
        <v>61</v>
      </c>
      <c r="L1676" s="11">
        <f t="shared" si="78"/>
        <v>25</v>
      </c>
      <c r="M1676" s="9">
        <f t="shared" si="79"/>
        <v>0.4098360655737705</v>
      </c>
    </row>
    <row r="1677" spans="1:13" ht="14.5" x14ac:dyDescent="0.35">
      <c r="A1677">
        <v>145242</v>
      </c>
      <c r="B1677" t="s">
        <v>2101</v>
      </c>
      <c r="C1677" s="9">
        <f t="shared" si="80"/>
        <v>0.92682926829268297</v>
      </c>
      <c r="D1677">
        <v>115590</v>
      </c>
      <c r="E1677" t="s">
        <v>2102</v>
      </c>
      <c r="H1677" s="1">
        <v>0</v>
      </c>
      <c r="I1677" s="1">
        <v>0</v>
      </c>
      <c r="L1677" s="11">
        <f t="shared" si="78"/>
        <v>0</v>
      </c>
      <c r="M1677" s="9">
        <f t="shared" si="79"/>
        <v>0</v>
      </c>
    </row>
    <row r="1678" spans="1:13" ht="14.5" x14ac:dyDescent="0.35">
      <c r="A1678">
        <v>145242</v>
      </c>
      <c r="B1678" t="s">
        <v>2101</v>
      </c>
      <c r="C1678" s="9">
        <f t="shared" si="80"/>
        <v>0.92682926829268297</v>
      </c>
      <c r="D1678">
        <v>115589</v>
      </c>
      <c r="E1678" t="s">
        <v>2103</v>
      </c>
      <c r="H1678" s="1">
        <v>38</v>
      </c>
      <c r="I1678" s="1">
        <v>41</v>
      </c>
      <c r="L1678" s="11">
        <f t="shared" si="78"/>
        <v>38</v>
      </c>
      <c r="M1678" s="9">
        <f t="shared" si="79"/>
        <v>0.92682926829268297</v>
      </c>
    </row>
    <row r="1679" spans="1:13" ht="14.5" x14ac:dyDescent="0.35">
      <c r="A1679">
        <v>145243</v>
      </c>
      <c r="B1679" t="s">
        <v>2104</v>
      </c>
      <c r="C1679" s="9">
        <f t="shared" si="80"/>
        <v>0.19323241317898487</v>
      </c>
      <c r="D1679">
        <v>17004349</v>
      </c>
      <c r="E1679" t="s">
        <v>2105</v>
      </c>
      <c r="H1679" s="1">
        <v>0</v>
      </c>
      <c r="I1679" s="1">
        <v>0</v>
      </c>
      <c r="L1679" s="11">
        <f t="shared" si="78"/>
        <v>0</v>
      </c>
      <c r="M1679" s="9">
        <f t="shared" si="79"/>
        <v>0</v>
      </c>
    </row>
    <row r="1680" spans="1:13" ht="14.5" x14ac:dyDescent="0.35">
      <c r="A1680">
        <v>145243</v>
      </c>
      <c r="B1680" t="s">
        <v>2104</v>
      </c>
      <c r="C1680" s="9">
        <f t="shared" si="80"/>
        <v>0.19323241317898487</v>
      </c>
      <c r="D1680">
        <v>17013094</v>
      </c>
      <c r="E1680" t="s">
        <v>1969</v>
      </c>
      <c r="H1680" s="1">
        <v>0</v>
      </c>
      <c r="I1680" s="1">
        <v>0</v>
      </c>
      <c r="L1680" s="11">
        <f t="shared" si="78"/>
        <v>0</v>
      </c>
      <c r="M1680" s="9">
        <f t="shared" si="79"/>
        <v>0</v>
      </c>
    </row>
    <row r="1681" spans="1:13" ht="14.5" x14ac:dyDescent="0.35">
      <c r="A1681">
        <v>145243</v>
      </c>
      <c r="B1681" t="s">
        <v>2104</v>
      </c>
      <c r="C1681" s="9">
        <f t="shared" si="80"/>
        <v>0.19323241317898487</v>
      </c>
      <c r="D1681">
        <v>223157</v>
      </c>
      <c r="E1681" t="s">
        <v>984</v>
      </c>
      <c r="H1681" s="1">
        <v>96</v>
      </c>
      <c r="I1681" s="1">
        <v>201</v>
      </c>
      <c r="L1681" s="11">
        <f t="shared" si="78"/>
        <v>96</v>
      </c>
      <c r="M1681" s="9">
        <f t="shared" si="79"/>
        <v>0.47761194029850745</v>
      </c>
    </row>
    <row r="1682" spans="1:13" ht="14.5" x14ac:dyDescent="0.35">
      <c r="A1682">
        <v>145243</v>
      </c>
      <c r="B1682" t="s">
        <v>2104</v>
      </c>
      <c r="C1682" s="9">
        <f t="shared" si="80"/>
        <v>0.19323241317898487</v>
      </c>
      <c r="D1682">
        <v>115592</v>
      </c>
      <c r="E1682" t="s">
        <v>2106</v>
      </c>
      <c r="H1682" s="1">
        <v>71</v>
      </c>
      <c r="I1682" s="1">
        <v>339</v>
      </c>
      <c r="L1682" s="11">
        <f t="shared" si="78"/>
        <v>71</v>
      </c>
      <c r="M1682" s="9">
        <f t="shared" si="79"/>
        <v>0.20943952802359883</v>
      </c>
    </row>
    <row r="1683" spans="1:13" ht="14.5" x14ac:dyDescent="0.35">
      <c r="A1683">
        <v>145243</v>
      </c>
      <c r="B1683" t="s">
        <v>2104</v>
      </c>
      <c r="C1683" s="9">
        <f t="shared" si="80"/>
        <v>0.19323241317898487</v>
      </c>
      <c r="D1683">
        <v>115595</v>
      </c>
      <c r="E1683" t="s">
        <v>898</v>
      </c>
      <c r="H1683" s="1">
        <v>126</v>
      </c>
      <c r="I1683" s="1">
        <v>380</v>
      </c>
      <c r="L1683" s="11">
        <f t="shared" si="78"/>
        <v>126</v>
      </c>
      <c r="M1683" s="9">
        <f t="shared" si="79"/>
        <v>0.33157894736842103</v>
      </c>
    </row>
    <row r="1684" spans="1:13" ht="14.5" x14ac:dyDescent="0.35">
      <c r="A1684">
        <v>145243</v>
      </c>
      <c r="B1684" t="s">
        <v>2104</v>
      </c>
      <c r="C1684" s="9">
        <f t="shared" si="80"/>
        <v>0.19323241317898487</v>
      </c>
      <c r="D1684">
        <v>115622</v>
      </c>
      <c r="E1684" t="s">
        <v>2107</v>
      </c>
      <c r="H1684" s="1">
        <v>38</v>
      </c>
      <c r="I1684" s="1">
        <v>385</v>
      </c>
      <c r="L1684" s="11">
        <f t="shared" si="78"/>
        <v>38</v>
      </c>
      <c r="M1684" s="9">
        <f t="shared" si="79"/>
        <v>9.8701298701298706E-2</v>
      </c>
    </row>
    <row r="1685" spans="1:13" ht="14.5" x14ac:dyDescent="0.35">
      <c r="A1685">
        <v>145243</v>
      </c>
      <c r="B1685" t="s">
        <v>2104</v>
      </c>
      <c r="C1685" s="9">
        <f t="shared" si="80"/>
        <v>0.19323241317898487</v>
      </c>
      <c r="D1685">
        <v>115621</v>
      </c>
      <c r="E1685" t="s">
        <v>2108</v>
      </c>
      <c r="H1685" s="1">
        <v>105</v>
      </c>
      <c r="I1685" s="1">
        <v>420</v>
      </c>
      <c r="L1685" s="11">
        <f t="shared" si="78"/>
        <v>105</v>
      </c>
      <c r="M1685" s="9">
        <f t="shared" si="79"/>
        <v>0.25</v>
      </c>
    </row>
    <row r="1686" spans="1:13" ht="14.5" x14ac:dyDescent="0.35">
      <c r="A1686">
        <v>145243</v>
      </c>
      <c r="B1686" t="s">
        <v>2104</v>
      </c>
      <c r="C1686" s="9">
        <f t="shared" si="80"/>
        <v>0.19323241317898487</v>
      </c>
      <c r="D1686">
        <v>115601</v>
      </c>
      <c r="E1686" t="s">
        <v>917</v>
      </c>
      <c r="H1686" s="1">
        <v>112</v>
      </c>
      <c r="I1686" s="1">
        <v>483</v>
      </c>
      <c r="L1686" s="11">
        <f t="shared" si="78"/>
        <v>112</v>
      </c>
      <c r="M1686" s="9">
        <f t="shared" si="79"/>
        <v>0.2318840579710145</v>
      </c>
    </row>
    <row r="1687" spans="1:13" ht="14.5" x14ac:dyDescent="0.35">
      <c r="A1687">
        <v>145243</v>
      </c>
      <c r="B1687" t="s">
        <v>2104</v>
      </c>
      <c r="C1687" s="9">
        <f t="shared" si="80"/>
        <v>0.19323241317898487</v>
      </c>
      <c r="D1687">
        <v>16051450</v>
      </c>
      <c r="E1687" t="s">
        <v>2109</v>
      </c>
      <c r="H1687" s="1">
        <v>61</v>
      </c>
      <c r="I1687" s="1">
        <v>535</v>
      </c>
      <c r="L1687" s="11">
        <f t="shared" si="78"/>
        <v>61</v>
      </c>
      <c r="M1687" s="9">
        <f t="shared" si="79"/>
        <v>0.11401869158878504</v>
      </c>
    </row>
    <row r="1688" spans="1:13" ht="14.5" x14ac:dyDescent="0.35">
      <c r="A1688">
        <v>145243</v>
      </c>
      <c r="B1688" t="s">
        <v>2104</v>
      </c>
      <c r="C1688" s="9">
        <f t="shared" si="80"/>
        <v>0.19323241317898487</v>
      </c>
      <c r="D1688">
        <v>115362</v>
      </c>
      <c r="E1688" t="s">
        <v>2110</v>
      </c>
      <c r="H1688" s="1">
        <v>86</v>
      </c>
      <c r="I1688" s="1">
        <v>548</v>
      </c>
      <c r="L1688" s="11">
        <f t="shared" si="78"/>
        <v>86</v>
      </c>
      <c r="M1688" s="9">
        <f t="shared" si="79"/>
        <v>0.15693430656934307</v>
      </c>
    </row>
    <row r="1689" spans="1:13" ht="14.5" x14ac:dyDescent="0.35">
      <c r="A1689">
        <v>145243</v>
      </c>
      <c r="B1689" t="s">
        <v>2104</v>
      </c>
      <c r="C1689" s="9">
        <f t="shared" si="80"/>
        <v>0.19323241317898487</v>
      </c>
      <c r="D1689">
        <v>115600</v>
      </c>
      <c r="E1689" t="s">
        <v>2111</v>
      </c>
      <c r="H1689" s="1">
        <v>89</v>
      </c>
      <c r="I1689" s="1">
        <v>551</v>
      </c>
      <c r="L1689" s="11">
        <f t="shared" si="78"/>
        <v>89</v>
      </c>
      <c r="M1689" s="9">
        <f t="shared" si="79"/>
        <v>0.16152450090744103</v>
      </c>
    </row>
    <row r="1690" spans="1:13" ht="14.5" x14ac:dyDescent="0.35">
      <c r="A1690">
        <v>145243</v>
      </c>
      <c r="B1690" t="s">
        <v>2104</v>
      </c>
      <c r="C1690" s="9">
        <f t="shared" si="80"/>
        <v>0.19323241317898487</v>
      </c>
      <c r="D1690">
        <v>115603</v>
      </c>
      <c r="E1690" t="s">
        <v>2112</v>
      </c>
      <c r="H1690" s="1">
        <v>84</v>
      </c>
      <c r="I1690" s="1">
        <v>587</v>
      </c>
      <c r="L1690" s="11">
        <f t="shared" si="78"/>
        <v>84</v>
      </c>
      <c r="M1690" s="9">
        <f t="shared" si="79"/>
        <v>0.14310051107325383</v>
      </c>
    </row>
    <row r="1691" spans="1:13" ht="14.5" x14ac:dyDescent="0.35">
      <c r="A1691">
        <v>145243</v>
      </c>
      <c r="B1691" t="s">
        <v>2104</v>
      </c>
      <c r="C1691" s="9">
        <f t="shared" si="80"/>
        <v>0.19323241317898487</v>
      </c>
      <c r="D1691">
        <v>115620</v>
      </c>
      <c r="E1691" t="s">
        <v>2113</v>
      </c>
      <c r="H1691" s="1">
        <v>106</v>
      </c>
      <c r="I1691" s="1">
        <v>655</v>
      </c>
      <c r="L1691" s="11">
        <f t="shared" si="78"/>
        <v>106</v>
      </c>
      <c r="M1691" s="9">
        <f t="shared" si="79"/>
        <v>0.16183206106870229</v>
      </c>
    </row>
    <row r="1692" spans="1:13" ht="14.5" x14ac:dyDescent="0.35">
      <c r="A1692">
        <v>145243</v>
      </c>
      <c r="B1692" t="s">
        <v>2104</v>
      </c>
      <c r="C1692" s="9">
        <f t="shared" si="80"/>
        <v>0.19323241317898487</v>
      </c>
      <c r="D1692">
        <v>115604</v>
      </c>
      <c r="E1692" t="s">
        <v>2114</v>
      </c>
      <c r="H1692" s="1">
        <v>187</v>
      </c>
      <c r="I1692" s="1">
        <v>755</v>
      </c>
      <c r="L1692" s="11">
        <f t="shared" si="78"/>
        <v>187</v>
      </c>
      <c r="M1692" s="9">
        <f t="shared" si="79"/>
        <v>0.24768211920529801</v>
      </c>
    </row>
    <row r="1693" spans="1:13" ht="14.5" x14ac:dyDescent="0.35">
      <c r="A1693">
        <v>145243</v>
      </c>
      <c r="B1693" t="s">
        <v>2104</v>
      </c>
      <c r="C1693" s="9">
        <f t="shared" si="80"/>
        <v>0.19323241317898487</v>
      </c>
      <c r="D1693">
        <v>115602</v>
      </c>
      <c r="E1693" t="s">
        <v>2115</v>
      </c>
      <c r="H1693" s="1">
        <v>353</v>
      </c>
      <c r="I1693" s="1">
        <v>1514</v>
      </c>
      <c r="L1693" s="11">
        <f t="shared" si="78"/>
        <v>353</v>
      </c>
      <c r="M1693" s="9">
        <f t="shared" si="79"/>
        <v>0.23315719947159841</v>
      </c>
    </row>
    <row r="1694" spans="1:13" ht="14.5" x14ac:dyDescent="0.35">
      <c r="A1694">
        <v>145243</v>
      </c>
      <c r="B1694" t="s">
        <v>2104</v>
      </c>
      <c r="C1694" s="9">
        <f t="shared" si="80"/>
        <v>0.19323241317898487</v>
      </c>
      <c r="D1694">
        <v>16051449</v>
      </c>
      <c r="E1694" t="s">
        <v>2116</v>
      </c>
      <c r="H1694" s="1">
        <v>222</v>
      </c>
      <c r="I1694" s="1">
        <v>1631</v>
      </c>
      <c r="L1694" s="11">
        <f t="shared" si="78"/>
        <v>222</v>
      </c>
      <c r="M1694" s="9">
        <f t="shared" si="79"/>
        <v>0.13611281422440222</v>
      </c>
    </row>
    <row r="1695" spans="1:13" ht="14.5" x14ac:dyDescent="0.35">
      <c r="A1695">
        <v>145187</v>
      </c>
      <c r="B1695" t="s">
        <v>2117</v>
      </c>
      <c r="C1695" s="9">
        <f t="shared" si="80"/>
        <v>0.10965239445024616</v>
      </c>
      <c r="D1695">
        <v>114923</v>
      </c>
      <c r="E1695" t="s">
        <v>2118</v>
      </c>
      <c r="H1695" s="1">
        <v>3</v>
      </c>
      <c r="I1695" s="1">
        <v>36</v>
      </c>
      <c r="L1695" s="11">
        <f t="shared" si="78"/>
        <v>3</v>
      </c>
      <c r="M1695" s="9">
        <f t="shared" si="79"/>
        <v>8.3333333333333329E-2</v>
      </c>
    </row>
    <row r="1696" spans="1:13" ht="14.5" x14ac:dyDescent="0.35">
      <c r="A1696">
        <v>145187</v>
      </c>
      <c r="B1696" t="s">
        <v>2117</v>
      </c>
      <c r="C1696" s="9">
        <f t="shared" si="80"/>
        <v>0.10965239445024616</v>
      </c>
      <c r="D1696">
        <v>114996</v>
      </c>
      <c r="E1696" t="s">
        <v>2119</v>
      </c>
      <c r="H1696" s="1">
        <v>52</v>
      </c>
      <c r="I1696" s="1">
        <v>406</v>
      </c>
      <c r="L1696" s="11">
        <f t="shared" si="78"/>
        <v>52</v>
      </c>
      <c r="M1696" s="9">
        <f t="shared" si="79"/>
        <v>0.12807881773399016</v>
      </c>
    </row>
    <row r="1697" spans="1:13" ht="14.5" x14ac:dyDescent="0.35">
      <c r="A1697">
        <v>145187</v>
      </c>
      <c r="B1697" t="s">
        <v>2117</v>
      </c>
      <c r="C1697" s="9">
        <f t="shared" si="80"/>
        <v>0.10965239445024616</v>
      </c>
      <c r="D1697">
        <v>114769</v>
      </c>
      <c r="E1697" t="s">
        <v>2120</v>
      </c>
      <c r="H1697" s="1">
        <v>41</v>
      </c>
      <c r="I1697" s="1">
        <v>460</v>
      </c>
      <c r="L1697" s="11">
        <f t="shared" si="78"/>
        <v>41</v>
      </c>
      <c r="M1697" s="9">
        <f t="shared" si="79"/>
        <v>8.9130434782608695E-2</v>
      </c>
    </row>
    <row r="1698" spans="1:13" ht="14.5" x14ac:dyDescent="0.35">
      <c r="A1698">
        <v>145187</v>
      </c>
      <c r="B1698" t="s">
        <v>2117</v>
      </c>
      <c r="C1698" s="9">
        <f t="shared" si="80"/>
        <v>0.10965239445024616</v>
      </c>
      <c r="D1698">
        <v>114924</v>
      </c>
      <c r="E1698" t="s">
        <v>2121</v>
      </c>
      <c r="H1698" s="1">
        <v>69</v>
      </c>
      <c r="I1698" s="1">
        <v>460</v>
      </c>
      <c r="L1698" s="11">
        <f t="shared" si="78"/>
        <v>69</v>
      </c>
      <c r="M1698" s="9">
        <f t="shared" si="79"/>
        <v>0.15</v>
      </c>
    </row>
    <row r="1699" spans="1:13" ht="14.5" x14ac:dyDescent="0.35">
      <c r="A1699">
        <v>145187</v>
      </c>
      <c r="B1699" t="s">
        <v>2117</v>
      </c>
      <c r="C1699" s="9">
        <f t="shared" si="80"/>
        <v>0.10965239445024616</v>
      </c>
      <c r="D1699">
        <v>114998</v>
      </c>
      <c r="E1699" t="s">
        <v>2122</v>
      </c>
      <c r="H1699" s="1">
        <v>36</v>
      </c>
      <c r="I1699" s="1">
        <v>501</v>
      </c>
      <c r="L1699" s="11">
        <f t="shared" si="78"/>
        <v>36</v>
      </c>
      <c r="M1699" s="9">
        <f t="shared" si="79"/>
        <v>7.1856287425149698E-2</v>
      </c>
    </row>
    <row r="1700" spans="1:13" ht="14.5" x14ac:dyDescent="0.35">
      <c r="A1700">
        <v>145187</v>
      </c>
      <c r="B1700" t="s">
        <v>2117</v>
      </c>
      <c r="C1700" s="9">
        <f t="shared" si="80"/>
        <v>0.10965239445024616</v>
      </c>
      <c r="D1700">
        <v>114926</v>
      </c>
      <c r="E1700" t="s">
        <v>2123</v>
      </c>
      <c r="H1700" s="1">
        <v>55</v>
      </c>
      <c r="I1700" s="1">
        <v>539</v>
      </c>
      <c r="L1700" s="11">
        <f t="shared" si="78"/>
        <v>55</v>
      </c>
      <c r="M1700" s="9">
        <f t="shared" si="79"/>
        <v>0.10204081632653061</v>
      </c>
    </row>
    <row r="1701" spans="1:13" ht="14.5" x14ac:dyDescent="0.35">
      <c r="A1701">
        <v>145187</v>
      </c>
      <c r="B1701" t="s">
        <v>2117</v>
      </c>
      <c r="C1701" s="9">
        <f t="shared" si="80"/>
        <v>0.10965239445024616</v>
      </c>
      <c r="D1701">
        <v>16051437</v>
      </c>
      <c r="E1701" t="s">
        <v>2124</v>
      </c>
      <c r="H1701" s="1">
        <v>89</v>
      </c>
      <c r="I1701" s="1">
        <v>550</v>
      </c>
      <c r="L1701" s="11">
        <f t="shared" si="78"/>
        <v>89</v>
      </c>
      <c r="M1701" s="9">
        <f t="shared" si="79"/>
        <v>0.16181818181818181</v>
      </c>
    </row>
    <row r="1702" spans="1:13" ht="14.5" x14ac:dyDescent="0.35">
      <c r="A1702">
        <v>145187</v>
      </c>
      <c r="B1702" t="s">
        <v>2117</v>
      </c>
      <c r="C1702" s="9">
        <f t="shared" si="80"/>
        <v>0.10965239445024616</v>
      </c>
      <c r="D1702">
        <v>16035636</v>
      </c>
      <c r="E1702" t="s">
        <v>2106</v>
      </c>
      <c r="H1702" s="1">
        <v>14</v>
      </c>
      <c r="I1702" s="1">
        <v>559</v>
      </c>
      <c r="L1702" s="11">
        <f t="shared" si="78"/>
        <v>14</v>
      </c>
      <c r="M1702" s="9">
        <f t="shared" si="79"/>
        <v>2.5044722719141325E-2</v>
      </c>
    </row>
    <row r="1703" spans="1:13" ht="14.5" x14ac:dyDescent="0.35">
      <c r="A1703">
        <v>145187</v>
      </c>
      <c r="B1703" t="s">
        <v>2117</v>
      </c>
      <c r="C1703" s="9">
        <f t="shared" si="80"/>
        <v>0.10965239445024616</v>
      </c>
      <c r="D1703">
        <v>114771</v>
      </c>
      <c r="E1703" t="s">
        <v>2125</v>
      </c>
      <c r="H1703" s="1">
        <v>64</v>
      </c>
      <c r="I1703" s="1">
        <v>593</v>
      </c>
      <c r="L1703" s="11">
        <f t="shared" si="78"/>
        <v>64</v>
      </c>
      <c r="M1703" s="9">
        <f t="shared" si="79"/>
        <v>0.10792580101180438</v>
      </c>
    </row>
    <row r="1704" spans="1:13" ht="14.5" x14ac:dyDescent="0.35">
      <c r="A1704">
        <v>145187</v>
      </c>
      <c r="B1704" t="s">
        <v>2117</v>
      </c>
      <c r="C1704" s="9">
        <f t="shared" si="80"/>
        <v>0.10965239445024616</v>
      </c>
      <c r="D1704">
        <v>17016004</v>
      </c>
      <c r="E1704" t="s">
        <v>2126</v>
      </c>
      <c r="H1704" s="1">
        <v>79</v>
      </c>
      <c r="I1704" s="1">
        <v>659</v>
      </c>
      <c r="L1704" s="11">
        <f t="shared" si="78"/>
        <v>79</v>
      </c>
      <c r="M1704" s="9">
        <f t="shared" si="79"/>
        <v>0.11987860394537178</v>
      </c>
    </row>
    <row r="1705" spans="1:13" ht="14.5" x14ac:dyDescent="0.35">
      <c r="A1705">
        <v>145187</v>
      </c>
      <c r="B1705" t="s">
        <v>2117</v>
      </c>
      <c r="C1705" s="9">
        <f t="shared" si="80"/>
        <v>0.10965239445024616</v>
      </c>
      <c r="D1705">
        <v>114997</v>
      </c>
      <c r="E1705" t="s">
        <v>2127</v>
      </c>
      <c r="H1705" s="1">
        <v>233</v>
      </c>
      <c r="I1705" s="1">
        <v>1940</v>
      </c>
      <c r="L1705" s="11">
        <f t="shared" si="78"/>
        <v>233</v>
      </c>
      <c r="M1705" s="9">
        <f t="shared" si="79"/>
        <v>0.12010309278350516</v>
      </c>
    </row>
    <row r="1706" spans="1:13" ht="14.5" x14ac:dyDescent="0.35">
      <c r="A1706">
        <v>145401</v>
      </c>
      <c r="B1706" t="s">
        <v>2128</v>
      </c>
      <c r="C1706" s="9">
        <f t="shared" si="80"/>
        <v>0.98181818181818181</v>
      </c>
      <c r="D1706">
        <v>116529</v>
      </c>
      <c r="E1706" t="s">
        <v>2129</v>
      </c>
      <c r="H1706" s="1">
        <v>19</v>
      </c>
      <c r="I1706" s="1">
        <v>28</v>
      </c>
      <c r="L1706" s="11">
        <f t="shared" si="78"/>
        <v>19</v>
      </c>
      <c r="M1706" s="9">
        <f t="shared" si="79"/>
        <v>0.6785714285714286</v>
      </c>
    </row>
    <row r="1707" spans="1:13" ht="14.5" x14ac:dyDescent="0.35">
      <c r="A1707">
        <v>145401</v>
      </c>
      <c r="B1707" t="s">
        <v>2128</v>
      </c>
      <c r="C1707" s="9">
        <f t="shared" si="80"/>
        <v>0.98181818181818181</v>
      </c>
      <c r="D1707">
        <v>116528</v>
      </c>
      <c r="E1707" t="s">
        <v>2130</v>
      </c>
      <c r="H1707" s="1">
        <v>246</v>
      </c>
      <c r="I1707" s="1">
        <v>246</v>
      </c>
      <c r="L1707" s="11">
        <f t="shared" si="78"/>
        <v>246</v>
      </c>
      <c r="M1707" s="9">
        <f t="shared" si="79"/>
        <v>1</v>
      </c>
    </row>
    <row r="1708" spans="1:13" ht="14.5" x14ac:dyDescent="0.35">
      <c r="A1708">
        <v>145401</v>
      </c>
      <c r="B1708" t="s">
        <v>2128</v>
      </c>
      <c r="C1708" s="9">
        <f t="shared" si="80"/>
        <v>0.98181818181818181</v>
      </c>
      <c r="D1708">
        <v>116527</v>
      </c>
      <c r="E1708" t="s">
        <v>2131</v>
      </c>
      <c r="H1708" s="1">
        <v>275</v>
      </c>
      <c r="I1708" s="1">
        <v>276</v>
      </c>
      <c r="L1708" s="11">
        <f t="shared" si="78"/>
        <v>275</v>
      </c>
      <c r="M1708" s="9">
        <f t="shared" si="79"/>
        <v>0.99637681159420288</v>
      </c>
    </row>
    <row r="1709" spans="1:13" ht="14.5" x14ac:dyDescent="0.35">
      <c r="A1709">
        <v>145329</v>
      </c>
      <c r="B1709" t="s">
        <v>2132</v>
      </c>
      <c r="C1709" s="9">
        <f t="shared" si="80"/>
        <v>0.77952755905511806</v>
      </c>
      <c r="D1709">
        <v>116197</v>
      </c>
      <c r="E1709" t="s">
        <v>2133</v>
      </c>
      <c r="H1709" s="1">
        <v>233</v>
      </c>
      <c r="I1709" s="1">
        <v>254</v>
      </c>
      <c r="L1709" s="11">
        <f t="shared" si="78"/>
        <v>233</v>
      </c>
      <c r="M1709" s="9">
        <f t="shared" si="79"/>
        <v>0.91732283464566933</v>
      </c>
    </row>
    <row r="1710" spans="1:13" ht="14.5" x14ac:dyDescent="0.35">
      <c r="A1710">
        <v>145329</v>
      </c>
      <c r="B1710" t="s">
        <v>2132</v>
      </c>
      <c r="C1710" s="9">
        <f t="shared" si="80"/>
        <v>0.77952755905511806</v>
      </c>
      <c r="D1710">
        <v>223151</v>
      </c>
      <c r="E1710" t="s">
        <v>2134</v>
      </c>
      <c r="H1710" s="1">
        <v>163</v>
      </c>
      <c r="I1710" s="1">
        <v>254</v>
      </c>
      <c r="L1710" s="11">
        <f t="shared" si="78"/>
        <v>163</v>
      </c>
      <c r="M1710" s="9">
        <f t="shared" si="79"/>
        <v>0.6417322834645669</v>
      </c>
    </row>
    <row r="1711" spans="1:13" ht="14.5" x14ac:dyDescent="0.35">
      <c r="A1711">
        <v>145264</v>
      </c>
      <c r="B1711" t="s">
        <v>2135</v>
      </c>
      <c r="C1711" s="9">
        <f t="shared" si="80"/>
        <v>0.36503169836503169</v>
      </c>
      <c r="D1711">
        <v>16084566</v>
      </c>
      <c r="E1711" t="s">
        <v>2136</v>
      </c>
      <c r="H1711" s="1">
        <v>0</v>
      </c>
      <c r="I1711" s="1">
        <v>0</v>
      </c>
      <c r="L1711" s="11">
        <f t="shared" si="78"/>
        <v>0</v>
      </c>
      <c r="M1711" s="9">
        <f t="shared" si="79"/>
        <v>0</v>
      </c>
    </row>
    <row r="1712" spans="1:13" ht="14.5" x14ac:dyDescent="0.35">
      <c r="A1712">
        <v>145264</v>
      </c>
      <c r="B1712" t="s">
        <v>2135</v>
      </c>
      <c r="C1712" s="9">
        <f t="shared" si="80"/>
        <v>0.36503169836503169</v>
      </c>
      <c r="D1712">
        <v>16071687</v>
      </c>
      <c r="E1712" t="s">
        <v>2137</v>
      </c>
      <c r="H1712" s="1">
        <v>17</v>
      </c>
      <c r="I1712" s="1">
        <v>83</v>
      </c>
      <c r="L1712" s="11">
        <f t="shared" si="78"/>
        <v>17</v>
      </c>
      <c r="M1712" s="9">
        <f t="shared" si="79"/>
        <v>0.20481927710843373</v>
      </c>
    </row>
    <row r="1713" spans="1:13" ht="14.5" x14ac:dyDescent="0.35">
      <c r="A1713">
        <v>145264</v>
      </c>
      <c r="B1713" t="s">
        <v>2135</v>
      </c>
      <c r="C1713" s="9">
        <f t="shared" si="80"/>
        <v>0.36503169836503169</v>
      </c>
      <c r="D1713">
        <v>115744</v>
      </c>
      <c r="E1713" t="s">
        <v>2138</v>
      </c>
      <c r="H1713" s="1">
        <v>124</v>
      </c>
      <c r="I1713" s="1">
        <v>203</v>
      </c>
      <c r="L1713" s="11">
        <f t="shared" si="78"/>
        <v>124</v>
      </c>
      <c r="M1713" s="9">
        <f t="shared" si="79"/>
        <v>0.61083743842364535</v>
      </c>
    </row>
    <row r="1714" spans="1:13" ht="14.5" x14ac:dyDescent="0.35">
      <c r="A1714">
        <v>145264</v>
      </c>
      <c r="B1714" t="s">
        <v>2135</v>
      </c>
      <c r="C1714" s="9">
        <f t="shared" si="80"/>
        <v>0.36503169836503169</v>
      </c>
      <c r="D1714">
        <v>115722</v>
      </c>
      <c r="E1714" t="s">
        <v>2139</v>
      </c>
      <c r="H1714" s="1">
        <v>100</v>
      </c>
      <c r="I1714" s="1">
        <v>302</v>
      </c>
      <c r="L1714" s="11">
        <f t="shared" si="78"/>
        <v>100</v>
      </c>
      <c r="M1714" s="9">
        <f t="shared" si="79"/>
        <v>0.33112582781456956</v>
      </c>
    </row>
    <row r="1715" spans="1:13" ht="14.5" x14ac:dyDescent="0.35">
      <c r="A1715">
        <v>145264</v>
      </c>
      <c r="B1715" t="s">
        <v>2135</v>
      </c>
      <c r="C1715" s="9">
        <f t="shared" si="80"/>
        <v>0.36503169836503169</v>
      </c>
      <c r="D1715">
        <v>115755</v>
      </c>
      <c r="E1715" t="s">
        <v>2140</v>
      </c>
      <c r="H1715" s="1">
        <v>70</v>
      </c>
      <c r="I1715" s="1">
        <v>303</v>
      </c>
      <c r="L1715" s="11">
        <f t="shared" si="78"/>
        <v>70</v>
      </c>
      <c r="M1715" s="9">
        <f t="shared" si="79"/>
        <v>0.23102310231023102</v>
      </c>
    </row>
    <row r="1716" spans="1:13" ht="14.5" x14ac:dyDescent="0.35">
      <c r="A1716">
        <v>145264</v>
      </c>
      <c r="B1716" t="s">
        <v>2135</v>
      </c>
      <c r="C1716" s="9">
        <f t="shared" si="80"/>
        <v>0.36503169836503169</v>
      </c>
      <c r="D1716">
        <v>115761</v>
      </c>
      <c r="E1716" t="s">
        <v>2141</v>
      </c>
      <c r="H1716" s="1">
        <v>100</v>
      </c>
      <c r="I1716" s="1">
        <v>359</v>
      </c>
      <c r="L1716" s="11">
        <f t="shared" si="78"/>
        <v>100</v>
      </c>
      <c r="M1716" s="9">
        <f t="shared" si="79"/>
        <v>0.2785515320334262</v>
      </c>
    </row>
    <row r="1717" spans="1:13" ht="14.5" x14ac:dyDescent="0.35">
      <c r="A1717">
        <v>145264</v>
      </c>
      <c r="B1717" t="s">
        <v>2135</v>
      </c>
      <c r="C1717" s="9">
        <f t="shared" si="80"/>
        <v>0.36503169836503169</v>
      </c>
      <c r="D1717">
        <v>115753</v>
      </c>
      <c r="E1717" t="s">
        <v>2142</v>
      </c>
      <c r="H1717" s="1">
        <v>141</v>
      </c>
      <c r="I1717" s="1">
        <v>377</v>
      </c>
      <c r="L1717" s="11">
        <f t="shared" ref="L1717:L1780" si="81">IF(K1717="",H1717,(MIN(I1717,(K1717*1.6*I1717))))</f>
        <v>141</v>
      </c>
      <c r="M1717" s="9">
        <f t="shared" ref="M1717:M1780" si="82">IF(L1717=0,0,(L1717/I1717))</f>
        <v>0.37400530503978779</v>
      </c>
    </row>
    <row r="1718" spans="1:13" ht="14.5" x14ac:dyDescent="0.35">
      <c r="A1718">
        <v>145264</v>
      </c>
      <c r="B1718" t="s">
        <v>2135</v>
      </c>
      <c r="C1718" s="9">
        <f t="shared" si="80"/>
        <v>0.36503169836503169</v>
      </c>
      <c r="D1718">
        <v>115756</v>
      </c>
      <c r="E1718" t="s">
        <v>2143</v>
      </c>
      <c r="H1718" s="1">
        <v>171</v>
      </c>
      <c r="I1718" s="1">
        <v>425</v>
      </c>
      <c r="L1718" s="11">
        <f t="shared" si="81"/>
        <v>171</v>
      </c>
      <c r="M1718" s="9">
        <f t="shared" si="82"/>
        <v>0.40235294117647058</v>
      </c>
    </row>
    <row r="1719" spans="1:13" ht="14.5" x14ac:dyDescent="0.35">
      <c r="A1719">
        <v>145264</v>
      </c>
      <c r="B1719" t="s">
        <v>2135</v>
      </c>
      <c r="C1719" s="9">
        <f t="shared" si="80"/>
        <v>0.36503169836503169</v>
      </c>
      <c r="D1719">
        <v>115759</v>
      </c>
      <c r="E1719" t="s">
        <v>2144</v>
      </c>
      <c r="H1719" s="1">
        <v>111</v>
      </c>
      <c r="I1719" s="1">
        <v>429</v>
      </c>
      <c r="L1719" s="11">
        <f t="shared" si="81"/>
        <v>111</v>
      </c>
      <c r="M1719" s="9">
        <f t="shared" si="82"/>
        <v>0.25874125874125875</v>
      </c>
    </row>
    <row r="1720" spans="1:13" ht="14.5" x14ac:dyDescent="0.35">
      <c r="A1720">
        <v>145264</v>
      </c>
      <c r="B1720" t="s">
        <v>2135</v>
      </c>
      <c r="C1720" s="9">
        <f t="shared" si="80"/>
        <v>0.36503169836503169</v>
      </c>
      <c r="D1720">
        <v>115758</v>
      </c>
      <c r="E1720" t="s">
        <v>2145</v>
      </c>
      <c r="H1720" s="1">
        <v>139</v>
      </c>
      <c r="I1720" s="1">
        <v>433</v>
      </c>
      <c r="L1720" s="11">
        <f t="shared" si="81"/>
        <v>139</v>
      </c>
      <c r="M1720" s="9">
        <f t="shared" si="82"/>
        <v>0.32101616628175522</v>
      </c>
    </row>
    <row r="1721" spans="1:13" ht="14.5" x14ac:dyDescent="0.35">
      <c r="A1721">
        <v>145264</v>
      </c>
      <c r="B1721" t="s">
        <v>2135</v>
      </c>
      <c r="C1721" s="9">
        <f t="shared" si="80"/>
        <v>0.36503169836503169</v>
      </c>
      <c r="D1721">
        <v>115748</v>
      </c>
      <c r="E1721" t="s">
        <v>2146</v>
      </c>
      <c r="H1721" s="1">
        <v>232</v>
      </c>
      <c r="I1721" s="1">
        <v>441</v>
      </c>
      <c r="L1721" s="11">
        <f t="shared" si="81"/>
        <v>232</v>
      </c>
      <c r="M1721" s="9">
        <f t="shared" si="82"/>
        <v>0.52607709750566889</v>
      </c>
    </row>
    <row r="1722" spans="1:13" ht="14.5" x14ac:dyDescent="0.35">
      <c r="A1722">
        <v>145264</v>
      </c>
      <c r="B1722" t="s">
        <v>2135</v>
      </c>
      <c r="C1722" s="9">
        <f t="shared" si="80"/>
        <v>0.36503169836503169</v>
      </c>
      <c r="D1722">
        <v>115754</v>
      </c>
      <c r="E1722" t="s">
        <v>2147</v>
      </c>
      <c r="H1722" s="1">
        <v>150</v>
      </c>
      <c r="I1722" s="1">
        <v>447</v>
      </c>
      <c r="L1722" s="11">
        <f t="shared" si="81"/>
        <v>150</v>
      </c>
      <c r="M1722" s="9">
        <f t="shared" si="82"/>
        <v>0.33557046979865773</v>
      </c>
    </row>
    <row r="1723" spans="1:13" ht="14.5" x14ac:dyDescent="0.35">
      <c r="A1723">
        <v>145264</v>
      </c>
      <c r="B1723" t="s">
        <v>2135</v>
      </c>
      <c r="C1723" s="9">
        <f t="shared" si="80"/>
        <v>0.36503169836503169</v>
      </c>
      <c r="D1723">
        <v>115746</v>
      </c>
      <c r="E1723" t="s">
        <v>2148</v>
      </c>
      <c r="H1723" s="1">
        <v>228</v>
      </c>
      <c r="I1723" s="1">
        <v>551</v>
      </c>
      <c r="L1723" s="11">
        <f t="shared" si="81"/>
        <v>228</v>
      </c>
      <c r="M1723" s="9">
        <f t="shared" si="82"/>
        <v>0.41379310344827586</v>
      </c>
    </row>
    <row r="1724" spans="1:13" ht="14.5" x14ac:dyDescent="0.35">
      <c r="A1724">
        <v>145264</v>
      </c>
      <c r="B1724" t="s">
        <v>2135</v>
      </c>
      <c r="C1724" s="9">
        <f t="shared" si="80"/>
        <v>0.36503169836503169</v>
      </c>
      <c r="D1724">
        <v>115745</v>
      </c>
      <c r="E1724" t="s">
        <v>2149</v>
      </c>
      <c r="H1724" s="1">
        <v>262</v>
      </c>
      <c r="I1724" s="1">
        <v>636</v>
      </c>
      <c r="L1724" s="11">
        <f t="shared" si="81"/>
        <v>262</v>
      </c>
      <c r="M1724" s="9">
        <f t="shared" si="82"/>
        <v>0.41194968553459121</v>
      </c>
    </row>
    <row r="1725" spans="1:13" ht="14.5" x14ac:dyDescent="0.35">
      <c r="A1725">
        <v>145264</v>
      </c>
      <c r="B1725" t="s">
        <v>2135</v>
      </c>
      <c r="C1725" s="9">
        <f t="shared" si="80"/>
        <v>0.36503169836503169</v>
      </c>
      <c r="D1725">
        <v>115747</v>
      </c>
      <c r="E1725" t="s">
        <v>2150</v>
      </c>
      <c r="H1725" s="1">
        <v>318</v>
      </c>
      <c r="I1725" s="1">
        <v>655</v>
      </c>
      <c r="L1725" s="11">
        <f t="shared" si="81"/>
        <v>318</v>
      </c>
      <c r="M1725" s="9">
        <f t="shared" si="82"/>
        <v>0.48549618320610688</v>
      </c>
    </row>
    <row r="1726" spans="1:13" ht="14.5" x14ac:dyDescent="0.35">
      <c r="A1726">
        <v>145264</v>
      </c>
      <c r="B1726" t="s">
        <v>2135</v>
      </c>
      <c r="C1726" s="9">
        <f t="shared" si="80"/>
        <v>0.36503169836503169</v>
      </c>
      <c r="D1726">
        <v>115757</v>
      </c>
      <c r="E1726" t="s">
        <v>2151</v>
      </c>
      <c r="H1726" s="1">
        <v>208</v>
      </c>
      <c r="I1726" s="1">
        <v>716</v>
      </c>
      <c r="L1726" s="11">
        <f t="shared" si="81"/>
        <v>208</v>
      </c>
      <c r="M1726" s="9">
        <f t="shared" si="82"/>
        <v>0.29050279329608941</v>
      </c>
    </row>
    <row r="1727" spans="1:13" ht="14.5" x14ac:dyDescent="0.35">
      <c r="A1727">
        <v>145264</v>
      </c>
      <c r="B1727" t="s">
        <v>2135</v>
      </c>
      <c r="C1727" s="9">
        <f t="shared" si="80"/>
        <v>0.36503169836503169</v>
      </c>
      <c r="D1727">
        <v>115751</v>
      </c>
      <c r="E1727" t="s">
        <v>2152</v>
      </c>
      <c r="H1727" s="1">
        <v>911</v>
      </c>
      <c r="I1727" s="1">
        <v>2631</v>
      </c>
      <c r="L1727" s="11">
        <f t="shared" si="81"/>
        <v>911</v>
      </c>
      <c r="M1727" s="9">
        <f t="shared" si="82"/>
        <v>0.34625617635879896</v>
      </c>
    </row>
    <row r="1728" spans="1:13" ht="14.5" x14ac:dyDescent="0.35">
      <c r="A1728">
        <v>145227</v>
      </c>
      <c r="B1728" t="s">
        <v>2153</v>
      </c>
      <c r="C1728" s="9">
        <f t="shared" si="80"/>
        <v>0.2882205513784461</v>
      </c>
      <c r="D1728">
        <v>115499</v>
      </c>
      <c r="E1728" t="s">
        <v>2154</v>
      </c>
      <c r="H1728" s="1">
        <v>23</v>
      </c>
      <c r="I1728" s="1">
        <v>42</v>
      </c>
      <c r="L1728" s="11">
        <f t="shared" si="81"/>
        <v>23</v>
      </c>
      <c r="M1728" s="9">
        <f t="shared" si="82"/>
        <v>0.54761904761904767</v>
      </c>
    </row>
    <row r="1729" spans="1:13" ht="14.5" x14ac:dyDescent="0.35">
      <c r="A1729">
        <v>145227</v>
      </c>
      <c r="B1729" t="s">
        <v>2153</v>
      </c>
      <c r="C1729" s="9">
        <f t="shared" si="80"/>
        <v>0.2882205513784461</v>
      </c>
      <c r="D1729">
        <v>115497</v>
      </c>
      <c r="E1729" t="s">
        <v>2155</v>
      </c>
      <c r="H1729" s="1">
        <v>53</v>
      </c>
      <c r="I1729" s="1">
        <v>188</v>
      </c>
      <c r="L1729" s="11">
        <f t="shared" si="81"/>
        <v>53</v>
      </c>
      <c r="M1729" s="9">
        <f t="shared" si="82"/>
        <v>0.28191489361702127</v>
      </c>
    </row>
    <row r="1730" spans="1:13" ht="14.5" x14ac:dyDescent="0.35">
      <c r="A1730">
        <v>145227</v>
      </c>
      <c r="B1730" t="s">
        <v>2153</v>
      </c>
      <c r="C1730" s="9">
        <f t="shared" ref="C1730:C1793" si="83">SUMIF($B$2:$B$2999,B1730,$L$2:$L$2999)/(SUMIF($B$2:$B$2999,B1730,$I$2:$I$2999))</f>
        <v>0.2882205513784461</v>
      </c>
      <c r="D1730">
        <v>115498</v>
      </c>
      <c r="E1730" t="s">
        <v>2156</v>
      </c>
      <c r="H1730" s="1">
        <v>108</v>
      </c>
      <c r="I1730" s="1">
        <v>392</v>
      </c>
      <c r="L1730" s="11">
        <f t="shared" si="81"/>
        <v>108</v>
      </c>
      <c r="M1730" s="9">
        <f t="shared" si="82"/>
        <v>0.27551020408163263</v>
      </c>
    </row>
    <row r="1731" spans="1:13" ht="14.5" x14ac:dyDescent="0.35">
      <c r="A1731">
        <v>145227</v>
      </c>
      <c r="B1731" t="s">
        <v>2153</v>
      </c>
      <c r="C1731" s="9">
        <f t="shared" si="83"/>
        <v>0.2882205513784461</v>
      </c>
      <c r="D1731">
        <v>115494</v>
      </c>
      <c r="E1731" t="s">
        <v>2157</v>
      </c>
      <c r="H1731" s="1">
        <v>161</v>
      </c>
      <c r="I1731" s="1">
        <v>575</v>
      </c>
      <c r="L1731" s="11">
        <f t="shared" si="81"/>
        <v>161</v>
      </c>
      <c r="M1731" s="9">
        <f t="shared" si="82"/>
        <v>0.28000000000000003</v>
      </c>
    </row>
    <row r="1732" spans="1:13" ht="14.5" x14ac:dyDescent="0.35">
      <c r="A1732">
        <v>145327</v>
      </c>
      <c r="B1732" t="s">
        <v>2158</v>
      </c>
      <c r="C1732" s="9">
        <f t="shared" si="83"/>
        <v>0.43216080402010049</v>
      </c>
      <c r="D1732">
        <v>116191</v>
      </c>
      <c r="E1732" t="s">
        <v>2159</v>
      </c>
      <c r="H1732" s="1">
        <v>86</v>
      </c>
      <c r="I1732" s="1">
        <v>199</v>
      </c>
      <c r="L1732" s="11">
        <f t="shared" si="81"/>
        <v>86</v>
      </c>
      <c r="M1732" s="9">
        <f t="shared" si="82"/>
        <v>0.43216080402010049</v>
      </c>
    </row>
    <row r="1733" spans="1:13" ht="14.5" x14ac:dyDescent="0.35">
      <c r="A1733">
        <v>145503</v>
      </c>
      <c r="B1733" t="s">
        <v>2160</v>
      </c>
      <c r="C1733" s="9">
        <f t="shared" si="83"/>
        <v>0.56824961426367226</v>
      </c>
      <c r="D1733">
        <v>17031259</v>
      </c>
      <c r="E1733" t="s">
        <v>2161</v>
      </c>
      <c r="H1733" s="1">
        <v>0</v>
      </c>
      <c r="I1733" s="1">
        <v>0</v>
      </c>
      <c r="L1733" s="11">
        <f t="shared" si="81"/>
        <v>0</v>
      </c>
      <c r="M1733" s="9">
        <f t="shared" si="82"/>
        <v>0</v>
      </c>
    </row>
    <row r="1734" spans="1:13" ht="14.5" x14ac:dyDescent="0.35">
      <c r="A1734">
        <v>145503</v>
      </c>
      <c r="B1734" t="s">
        <v>2160</v>
      </c>
      <c r="C1734" s="9">
        <f t="shared" si="83"/>
        <v>0.56824961426367226</v>
      </c>
      <c r="D1734">
        <v>17031261</v>
      </c>
      <c r="E1734" t="s">
        <v>2162</v>
      </c>
      <c r="H1734" s="1">
        <v>0</v>
      </c>
      <c r="I1734" s="1">
        <v>0</v>
      </c>
      <c r="L1734" s="11">
        <f t="shared" si="81"/>
        <v>0</v>
      </c>
      <c r="M1734" s="9">
        <f t="shared" si="82"/>
        <v>0</v>
      </c>
    </row>
    <row r="1735" spans="1:13" ht="14.5" x14ac:dyDescent="0.35">
      <c r="A1735">
        <v>145503</v>
      </c>
      <c r="B1735" t="s">
        <v>2160</v>
      </c>
      <c r="C1735" s="9">
        <f t="shared" si="83"/>
        <v>0.56824961426367226</v>
      </c>
      <c r="D1735">
        <v>17031260</v>
      </c>
      <c r="E1735" t="s">
        <v>2163</v>
      </c>
      <c r="H1735" s="1">
        <v>0</v>
      </c>
      <c r="I1735" s="1">
        <v>0</v>
      </c>
      <c r="L1735" s="11">
        <f t="shared" si="81"/>
        <v>0</v>
      </c>
      <c r="M1735" s="9">
        <f t="shared" si="82"/>
        <v>0</v>
      </c>
    </row>
    <row r="1736" spans="1:13" ht="14.5" x14ac:dyDescent="0.35">
      <c r="A1736">
        <v>145503</v>
      </c>
      <c r="B1736" t="s">
        <v>2160</v>
      </c>
      <c r="C1736" s="9">
        <f t="shared" si="83"/>
        <v>0.56824961426367226</v>
      </c>
      <c r="D1736">
        <v>116859</v>
      </c>
      <c r="E1736" t="s">
        <v>2164</v>
      </c>
      <c r="H1736" s="1">
        <v>101</v>
      </c>
      <c r="I1736" s="1">
        <v>106</v>
      </c>
      <c r="L1736" s="11">
        <f t="shared" si="81"/>
        <v>101</v>
      </c>
      <c r="M1736" s="9">
        <f t="shared" si="82"/>
        <v>0.95283018867924529</v>
      </c>
    </row>
    <row r="1737" spans="1:13" ht="14.5" x14ac:dyDescent="0.35">
      <c r="A1737">
        <v>145503</v>
      </c>
      <c r="B1737" t="s">
        <v>2160</v>
      </c>
      <c r="C1737" s="9">
        <f t="shared" si="83"/>
        <v>0.56824961426367226</v>
      </c>
      <c r="D1737">
        <v>16071627</v>
      </c>
      <c r="E1737" t="s">
        <v>2165</v>
      </c>
      <c r="H1737" s="1">
        <v>72</v>
      </c>
      <c r="I1737" s="1">
        <v>166</v>
      </c>
      <c r="L1737" s="11">
        <f t="shared" si="81"/>
        <v>72</v>
      </c>
      <c r="M1737" s="9">
        <f t="shared" si="82"/>
        <v>0.43373493975903615</v>
      </c>
    </row>
    <row r="1738" spans="1:13" ht="14.5" x14ac:dyDescent="0.35">
      <c r="A1738">
        <v>145503</v>
      </c>
      <c r="B1738" t="s">
        <v>2160</v>
      </c>
      <c r="C1738" s="9">
        <f t="shared" si="83"/>
        <v>0.56824961426367226</v>
      </c>
      <c r="D1738">
        <v>116902</v>
      </c>
      <c r="E1738" t="s">
        <v>2166</v>
      </c>
      <c r="H1738" s="1">
        <v>86</v>
      </c>
      <c r="I1738" s="1">
        <v>281</v>
      </c>
      <c r="L1738" s="11">
        <f t="shared" si="81"/>
        <v>86</v>
      </c>
      <c r="M1738" s="9">
        <f t="shared" si="82"/>
        <v>0.30604982206405695</v>
      </c>
    </row>
    <row r="1739" spans="1:13" ht="14.5" x14ac:dyDescent="0.35">
      <c r="A1739">
        <v>145503</v>
      </c>
      <c r="B1739" t="s">
        <v>2160</v>
      </c>
      <c r="C1739" s="9">
        <f t="shared" si="83"/>
        <v>0.56824961426367226</v>
      </c>
      <c r="D1739">
        <v>116863</v>
      </c>
      <c r="E1739" t="s">
        <v>892</v>
      </c>
      <c r="H1739" s="1">
        <v>159</v>
      </c>
      <c r="I1739" s="1">
        <v>286</v>
      </c>
      <c r="L1739" s="11">
        <f t="shared" si="81"/>
        <v>159</v>
      </c>
      <c r="M1739" s="9">
        <f t="shared" si="82"/>
        <v>0.55594405594405594</v>
      </c>
    </row>
    <row r="1740" spans="1:13" ht="14.5" x14ac:dyDescent="0.35">
      <c r="A1740">
        <v>145503</v>
      </c>
      <c r="B1740" t="s">
        <v>2160</v>
      </c>
      <c r="C1740" s="9">
        <f t="shared" si="83"/>
        <v>0.56824961426367226</v>
      </c>
      <c r="D1740">
        <v>116884</v>
      </c>
      <c r="E1740" t="s">
        <v>2167</v>
      </c>
      <c r="H1740" s="1">
        <v>290</v>
      </c>
      <c r="I1740" s="1">
        <v>290</v>
      </c>
      <c r="L1740" s="11">
        <f t="shared" si="81"/>
        <v>290</v>
      </c>
      <c r="M1740" s="9">
        <f t="shared" si="82"/>
        <v>1</v>
      </c>
    </row>
    <row r="1741" spans="1:13" ht="14.5" x14ac:dyDescent="0.35">
      <c r="A1741">
        <v>145503</v>
      </c>
      <c r="B1741" t="s">
        <v>2160</v>
      </c>
      <c r="C1741" s="9">
        <f t="shared" si="83"/>
        <v>0.56824961426367226</v>
      </c>
      <c r="D1741">
        <v>116899</v>
      </c>
      <c r="E1741" t="s">
        <v>2168</v>
      </c>
      <c r="H1741" s="1">
        <v>117</v>
      </c>
      <c r="I1741" s="1">
        <v>308</v>
      </c>
      <c r="L1741" s="11">
        <f t="shared" si="81"/>
        <v>117</v>
      </c>
      <c r="M1741" s="9">
        <f t="shared" si="82"/>
        <v>0.37987012987012986</v>
      </c>
    </row>
    <row r="1742" spans="1:13" ht="14.5" x14ac:dyDescent="0.35">
      <c r="A1742">
        <v>145503</v>
      </c>
      <c r="B1742" t="s">
        <v>2160</v>
      </c>
      <c r="C1742" s="9">
        <f t="shared" si="83"/>
        <v>0.56824961426367226</v>
      </c>
      <c r="D1742">
        <v>116865</v>
      </c>
      <c r="E1742" t="s">
        <v>2169</v>
      </c>
      <c r="H1742" s="1">
        <v>188</v>
      </c>
      <c r="I1742" s="1">
        <v>313</v>
      </c>
      <c r="L1742" s="11">
        <f t="shared" si="81"/>
        <v>188</v>
      </c>
      <c r="M1742" s="9">
        <f t="shared" si="82"/>
        <v>0.60063897763578278</v>
      </c>
    </row>
    <row r="1743" spans="1:13" ht="14.5" x14ac:dyDescent="0.35">
      <c r="A1743">
        <v>145503</v>
      </c>
      <c r="B1743" t="s">
        <v>2160</v>
      </c>
      <c r="C1743" s="9">
        <f t="shared" si="83"/>
        <v>0.56824961426367226</v>
      </c>
      <c r="D1743">
        <v>116824</v>
      </c>
      <c r="E1743" t="s">
        <v>2170</v>
      </c>
      <c r="H1743" s="1">
        <v>329</v>
      </c>
      <c r="I1743" s="1">
        <v>329</v>
      </c>
      <c r="L1743" s="11">
        <f t="shared" si="81"/>
        <v>329</v>
      </c>
      <c r="M1743" s="9">
        <f t="shared" si="82"/>
        <v>1</v>
      </c>
    </row>
    <row r="1744" spans="1:13" ht="14.5" x14ac:dyDescent="0.35">
      <c r="A1744">
        <v>145503</v>
      </c>
      <c r="B1744" t="s">
        <v>2160</v>
      </c>
      <c r="C1744" s="9">
        <f t="shared" si="83"/>
        <v>0.56824961426367226</v>
      </c>
      <c r="D1744">
        <v>116862</v>
      </c>
      <c r="E1744" t="s">
        <v>2171</v>
      </c>
      <c r="H1744" s="1">
        <v>193</v>
      </c>
      <c r="I1744" s="1">
        <v>340</v>
      </c>
      <c r="L1744" s="11">
        <f t="shared" si="81"/>
        <v>193</v>
      </c>
      <c r="M1744" s="9">
        <f t="shared" si="82"/>
        <v>0.56764705882352939</v>
      </c>
    </row>
    <row r="1745" spans="1:13" ht="14.5" x14ac:dyDescent="0.35">
      <c r="A1745">
        <v>145503</v>
      </c>
      <c r="B1745" t="s">
        <v>2160</v>
      </c>
      <c r="C1745" s="9">
        <f t="shared" si="83"/>
        <v>0.56824961426367226</v>
      </c>
      <c r="D1745">
        <v>116828</v>
      </c>
      <c r="E1745" t="s">
        <v>802</v>
      </c>
      <c r="H1745" s="1">
        <v>343</v>
      </c>
      <c r="I1745" s="1">
        <v>343</v>
      </c>
      <c r="L1745" s="11">
        <f t="shared" si="81"/>
        <v>343</v>
      </c>
      <c r="M1745" s="9">
        <f t="shared" si="82"/>
        <v>1</v>
      </c>
    </row>
    <row r="1746" spans="1:13" ht="14.5" x14ac:dyDescent="0.35">
      <c r="A1746">
        <v>145503</v>
      </c>
      <c r="B1746" t="s">
        <v>2160</v>
      </c>
      <c r="C1746" s="9">
        <f t="shared" si="83"/>
        <v>0.56824961426367226</v>
      </c>
      <c r="D1746">
        <v>116833</v>
      </c>
      <c r="E1746" t="s">
        <v>2172</v>
      </c>
      <c r="H1746" s="1">
        <v>61</v>
      </c>
      <c r="I1746" s="1">
        <v>358</v>
      </c>
      <c r="L1746" s="11">
        <f t="shared" si="81"/>
        <v>61</v>
      </c>
      <c r="M1746" s="9">
        <f t="shared" si="82"/>
        <v>0.17039106145251395</v>
      </c>
    </row>
    <row r="1747" spans="1:13" ht="14.5" x14ac:dyDescent="0.35">
      <c r="A1747">
        <v>145503</v>
      </c>
      <c r="B1747" t="s">
        <v>2160</v>
      </c>
      <c r="C1747" s="9">
        <f t="shared" si="83"/>
        <v>0.56824961426367226</v>
      </c>
      <c r="D1747">
        <v>116943</v>
      </c>
      <c r="E1747" t="s">
        <v>624</v>
      </c>
      <c r="H1747" s="1">
        <v>227</v>
      </c>
      <c r="I1747" s="1">
        <v>361</v>
      </c>
      <c r="L1747" s="11">
        <f t="shared" si="81"/>
        <v>227</v>
      </c>
      <c r="M1747" s="9">
        <f t="shared" si="82"/>
        <v>0.62880886426592797</v>
      </c>
    </row>
    <row r="1748" spans="1:13" ht="14.5" x14ac:dyDescent="0.35">
      <c r="A1748">
        <v>145503</v>
      </c>
      <c r="B1748" t="s">
        <v>2160</v>
      </c>
      <c r="C1748" s="9">
        <f t="shared" si="83"/>
        <v>0.56824961426367226</v>
      </c>
      <c r="D1748">
        <v>116893</v>
      </c>
      <c r="E1748" t="s">
        <v>2173</v>
      </c>
      <c r="H1748" s="1">
        <v>100</v>
      </c>
      <c r="I1748" s="1">
        <v>367</v>
      </c>
      <c r="L1748" s="11">
        <f t="shared" si="81"/>
        <v>100</v>
      </c>
      <c r="M1748" s="9">
        <f t="shared" si="82"/>
        <v>0.27247956403269757</v>
      </c>
    </row>
    <row r="1749" spans="1:13" ht="14.5" x14ac:dyDescent="0.35">
      <c r="A1749">
        <v>145503</v>
      </c>
      <c r="B1749" t="s">
        <v>2160</v>
      </c>
      <c r="C1749" s="9">
        <f t="shared" si="83"/>
        <v>0.56824961426367226</v>
      </c>
      <c r="D1749">
        <v>16080062</v>
      </c>
      <c r="E1749" t="s">
        <v>2174</v>
      </c>
      <c r="H1749" s="1">
        <v>78</v>
      </c>
      <c r="I1749" s="1">
        <v>380</v>
      </c>
      <c r="L1749" s="11">
        <f t="shared" si="81"/>
        <v>78</v>
      </c>
      <c r="M1749" s="9">
        <f t="shared" si="82"/>
        <v>0.20526315789473684</v>
      </c>
    </row>
    <row r="1750" spans="1:13" ht="14.5" x14ac:dyDescent="0.35">
      <c r="A1750">
        <v>145503</v>
      </c>
      <c r="B1750" t="s">
        <v>2160</v>
      </c>
      <c r="C1750" s="9">
        <f t="shared" si="83"/>
        <v>0.56824961426367226</v>
      </c>
      <c r="D1750">
        <v>17033191</v>
      </c>
      <c r="E1750" t="s">
        <v>2175</v>
      </c>
      <c r="H1750" s="1">
        <v>264</v>
      </c>
      <c r="I1750" s="1">
        <v>390</v>
      </c>
      <c r="L1750" s="11">
        <f t="shared" si="81"/>
        <v>264</v>
      </c>
      <c r="M1750" s="9">
        <f t="shared" si="82"/>
        <v>0.67692307692307696</v>
      </c>
    </row>
    <row r="1751" spans="1:13" ht="14.5" x14ac:dyDescent="0.35">
      <c r="A1751">
        <v>145503</v>
      </c>
      <c r="B1751" t="s">
        <v>2160</v>
      </c>
      <c r="C1751" s="9">
        <f t="shared" si="83"/>
        <v>0.56824961426367226</v>
      </c>
      <c r="D1751">
        <v>116861</v>
      </c>
      <c r="E1751" t="s">
        <v>891</v>
      </c>
      <c r="H1751" s="1">
        <v>273</v>
      </c>
      <c r="I1751" s="1">
        <v>394</v>
      </c>
      <c r="L1751" s="11">
        <f t="shared" si="81"/>
        <v>273</v>
      </c>
      <c r="M1751" s="9">
        <f t="shared" si="82"/>
        <v>0.69289340101522845</v>
      </c>
    </row>
    <row r="1752" spans="1:13" ht="14.5" x14ac:dyDescent="0.35">
      <c r="A1752">
        <v>145503</v>
      </c>
      <c r="B1752" t="s">
        <v>2160</v>
      </c>
      <c r="C1752" s="9">
        <f t="shared" si="83"/>
        <v>0.56824961426367226</v>
      </c>
      <c r="D1752">
        <v>116882</v>
      </c>
      <c r="E1752" t="s">
        <v>2176</v>
      </c>
      <c r="H1752" s="1">
        <v>396</v>
      </c>
      <c r="I1752" s="1">
        <v>396</v>
      </c>
      <c r="L1752" s="11">
        <f t="shared" si="81"/>
        <v>396</v>
      </c>
      <c r="M1752" s="9">
        <f t="shared" si="82"/>
        <v>1</v>
      </c>
    </row>
    <row r="1753" spans="1:13" ht="14.5" x14ac:dyDescent="0.35">
      <c r="A1753">
        <v>145503</v>
      </c>
      <c r="B1753" t="s">
        <v>2160</v>
      </c>
      <c r="C1753" s="9">
        <f t="shared" si="83"/>
        <v>0.56824961426367226</v>
      </c>
      <c r="D1753">
        <v>116909</v>
      </c>
      <c r="E1753" t="s">
        <v>432</v>
      </c>
      <c r="H1753" s="1">
        <v>123</v>
      </c>
      <c r="I1753" s="1">
        <v>412</v>
      </c>
      <c r="L1753" s="11">
        <f t="shared" si="81"/>
        <v>123</v>
      </c>
      <c r="M1753" s="9">
        <f t="shared" si="82"/>
        <v>0.29854368932038833</v>
      </c>
    </row>
    <row r="1754" spans="1:13" ht="14.5" x14ac:dyDescent="0.35">
      <c r="A1754">
        <v>145503</v>
      </c>
      <c r="B1754" t="s">
        <v>2160</v>
      </c>
      <c r="C1754" s="9">
        <f t="shared" si="83"/>
        <v>0.56824961426367226</v>
      </c>
      <c r="D1754">
        <v>116932</v>
      </c>
      <c r="E1754" t="s">
        <v>2177</v>
      </c>
      <c r="H1754" s="1">
        <v>304</v>
      </c>
      <c r="I1754" s="1">
        <v>424</v>
      </c>
      <c r="L1754" s="11">
        <f t="shared" si="81"/>
        <v>304</v>
      </c>
      <c r="M1754" s="9">
        <f t="shared" si="82"/>
        <v>0.71698113207547165</v>
      </c>
    </row>
    <row r="1755" spans="1:13" ht="14.5" x14ac:dyDescent="0.35">
      <c r="A1755">
        <v>145503</v>
      </c>
      <c r="B1755" t="s">
        <v>2160</v>
      </c>
      <c r="C1755" s="9">
        <f t="shared" si="83"/>
        <v>0.56824961426367226</v>
      </c>
      <c r="D1755">
        <v>116836</v>
      </c>
      <c r="E1755" t="s">
        <v>894</v>
      </c>
      <c r="H1755" s="1">
        <v>133</v>
      </c>
      <c r="I1755" s="1">
        <v>425</v>
      </c>
      <c r="L1755" s="11">
        <f t="shared" si="81"/>
        <v>133</v>
      </c>
      <c r="M1755" s="9">
        <f t="shared" si="82"/>
        <v>0.31294117647058822</v>
      </c>
    </row>
    <row r="1756" spans="1:13" ht="14.5" x14ac:dyDescent="0.35">
      <c r="A1756">
        <v>145503</v>
      </c>
      <c r="B1756" t="s">
        <v>2160</v>
      </c>
      <c r="C1756" s="9">
        <f t="shared" si="83"/>
        <v>0.56824961426367226</v>
      </c>
      <c r="D1756">
        <v>116890</v>
      </c>
      <c r="E1756" t="s">
        <v>2178</v>
      </c>
      <c r="H1756" s="1">
        <v>426</v>
      </c>
      <c r="I1756" s="1">
        <v>426</v>
      </c>
      <c r="L1756" s="11">
        <f t="shared" si="81"/>
        <v>426</v>
      </c>
      <c r="M1756" s="9">
        <f t="shared" si="82"/>
        <v>1</v>
      </c>
    </row>
    <row r="1757" spans="1:13" ht="14.5" x14ac:dyDescent="0.35">
      <c r="A1757">
        <v>145503</v>
      </c>
      <c r="B1757" t="s">
        <v>2160</v>
      </c>
      <c r="C1757" s="9">
        <f t="shared" si="83"/>
        <v>0.56824961426367226</v>
      </c>
      <c r="D1757">
        <v>116866</v>
      </c>
      <c r="E1757" t="s">
        <v>2179</v>
      </c>
      <c r="H1757" s="1">
        <v>255</v>
      </c>
      <c r="I1757" s="1">
        <v>427</v>
      </c>
      <c r="L1757" s="11">
        <f t="shared" si="81"/>
        <v>255</v>
      </c>
      <c r="M1757" s="9">
        <f t="shared" si="82"/>
        <v>0.59718969555035128</v>
      </c>
    </row>
    <row r="1758" spans="1:13" ht="14.5" x14ac:dyDescent="0.35">
      <c r="A1758">
        <v>145503</v>
      </c>
      <c r="B1758" t="s">
        <v>2160</v>
      </c>
      <c r="C1758" s="9">
        <f t="shared" si="83"/>
        <v>0.56824961426367226</v>
      </c>
      <c r="D1758">
        <v>116832</v>
      </c>
      <c r="E1758" t="s">
        <v>2180</v>
      </c>
      <c r="H1758" s="1">
        <v>428</v>
      </c>
      <c r="I1758" s="1">
        <v>428</v>
      </c>
      <c r="L1758" s="11">
        <f t="shared" si="81"/>
        <v>428</v>
      </c>
      <c r="M1758" s="9">
        <f t="shared" si="82"/>
        <v>1</v>
      </c>
    </row>
    <row r="1759" spans="1:13" ht="14.5" x14ac:dyDescent="0.35">
      <c r="A1759">
        <v>145503</v>
      </c>
      <c r="B1759" t="s">
        <v>2160</v>
      </c>
      <c r="C1759" s="9">
        <f t="shared" si="83"/>
        <v>0.56824961426367226</v>
      </c>
      <c r="D1759">
        <v>116945</v>
      </c>
      <c r="E1759" t="s">
        <v>1291</v>
      </c>
      <c r="H1759" s="1">
        <v>191</v>
      </c>
      <c r="I1759" s="1">
        <v>433</v>
      </c>
      <c r="L1759" s="11">
        <f t="shared" si="81"/>
        <v>191</v>
      </c>
      <c r="M1759" s="9">
        <f t="shared" si="82"/>
        <v>0.44110854503464203</v>
      </c>
    </row>
    <row r="1760" spans="1:13" ht="14.5" x14ac:dyDescent="0.35">
      <c r="A1760">
        <v>145503</v>
      </c>
      <c r="B1760" t="s">
        <v>2160</v>
      </c>
      <c r="C1760" s="9">
        <f t="shared" si="83"/>
        <v>0.56824961426367226</v>
      </c>
      <c r="D1760">
        <v>116892</v>
      </c>
      <c r="E1760" t="s">
        <v>2181</v>
      </c>
      <c r="H1760" s="1">
        <v>456</v>
      </c>
      <c r="I1760" s="1">
        <v>456</v>
      </c>
      <c r="L1760" s="11">
        <f t="shared" si="81"/>
        <v>456</v>
      </c>
      <c r="M1760" s="9">
        <f t="shared" si="82"/>
        <v>1</v>
      </c>
    </row>
    <row r="1761" spans="1:13" ht="14.5" x14ac:dyDescent="0.35">
      <c r="A1761">
        <v>145503</v>
      </c>
      <c r="B1761" t="s">
        <v>2160</v>
      </c>
      <c r="C1761" s="9">
        <f t="shared" si="83"/>
        <v>0.56824961426367226</v>
      </c>
      <c r="D1761">
        <v>116829</v>
      </c>
      <c r="E1761" t="s">
        <v>348</v>
      </c>
      <c r="H1761" s="1">
        <v>458</v>
      </c>
      <c r="I1761" s="1">
        <v>458</v>
      </c>
      <c r="L1761" s="11">
        <f t="shared" si="81"/>
        <v>458</v>
      </c>
      <c r="M1761" s="9">
        <f t="shared" si="82"/>
        <v>1</v>
      </c>
    </row>
    <row r="1762" spans="1:13" ht="14.5" x14ac:dyDescent="0.35">
      <c r="A1762">
        <v>145503</v>
      </c>
      <c r="B1762" t="s">
        <v>2160</v>
      </c>
      <c r="C1762" s="9">
        <f t="shared" si="83"/>
        <v>0.56824961426367226</v>
      </c>
      <c r="D1762">
        <v>116850</v>
      </c>
      <c r="E1762" t="s">
        <v>2182</v>
      </c>
      <c r="H1762" s="1">
        <v>194</v>
      </c>
      <c r="I1762" s="1">
        <v>463</v>
      </c>
      <c r="L1762" s="11">
        <f t="shared" si="81"/>
        <v>194</v>
      </c>
      <c r="M1762" s="9">
        <f t="shared" si="82"/>
        <v>0.41900647948164149</v>
      </c>
    </row>
    <row r="1763" spans="1:13" ht="14.5" x14ac:dyDescent="0.35">
      <c r="A1763">
        <v>145503</v>
      </c>
      <c r="B1763" t="s">
        <v>2160</v>
      </c>
      <c r="C1763" s="9">
        <f t="shared" si="83"/>
        <v>0.56824961426367226</v>
      </c>
      <c r="D1763">
        <v>116947</v>
      </c>
      <c r="E1763" t="s">
        <v>2183</v>
      </c>
      <c r="H1763" s="1">
        <v>98</v>
      </c>
      <c r="I1763" s="1">
        <v>464</v>
      </c>
      <c r="L1763" s="11">
        <f t="shared" si="81"/>
        <v>98</v>
      </c>
      <c r="M1763" s="9">
        <f t="shared" si="82"/>
        <v>0.21120689655172414</v>
      </c>
    </row>
    <row r="1764" spans="1:13" ht="14.5" x14ac:dyDescent="0.35">
      <c r="A1764">
        <v>145503</v>
      </c>
      <c r="B1764" t="s">
        <v>2160</v>
      </c>
      <c r="C1764" s="9">
        <f t="shared" si="83"/>
        <v>0.56824961426367226</v>
      </c>
      <c r="D1764">
        <v>116888</v>
      </c>
      <c r="E1764" t="s">
        <v>2184</v>
      </c>
      <c r="H1764" s="1">
        <v>459</v>
      </c>
      <c r="I1764" s="1">
        <v>466</v>
      </c>
      <c r="L1764" s="11">
        <f t="shared" si="81"/>
        <v>459</v>
      </c>
      <c r="M1764" s="9">
        <f t="shared" si="82"/>
        <v>0.98497854077253222</v>
      </c>
    </row>
    <row r="1765" spans="1:13" ht="14.5" x14ac:dyDescent="0.35">
      <c r="A1765">
        <v>145503</v>
      </c>
      <c r="B1765" t="s">
        <v>2160</v>
      </c>
      <c r="C1765" s="9">
        <f t="shared" si="83"/>
        <v>0.56824961426367226</v>
      </c>
      <c r="D1765">
        <v>116886</v>
      </c>
      <c r="E1765" t="s">
        <v>1735</v>
      </c>
      <c r="H1765" s="1">
        <v>428</v>
      </c>
      <c r="I1765" s="1">
        <v>467</v>
      </c>
      <c r="L1765" s="11">
        <f t="shared" si="81"/>
        <v>428</v>
      </c>
      <c r="M1765" s="9">
        <f t="shared" si="82"/>
        <v>0.91648822269807284</v>
      </c>
    </row>
    <row r="1766" spans="1:13" ht="14.5" x14ac:dyDescent="0.35">
      <c r="A1766">
        <v>145503</v>
      </c>
      <c r="B1766" t="s">
        <v>2160</v>
      </c>
      <c r="C1766" s="9">
        <f t="shared" si="83"/>
        <v>0.56824961426367226</v>
      </c>
      <c r="D1766">
        <v>116844</v>
      </c>
      <c r="E1766" t="s">
        <v>469</v>
      </c>
      <c r="H1766" s="1">
        <v>230</v>
      </c>
      <c r="I1766" s="1">
        <v>470</v>
      </c>
      <c r="L1766" s="11">
        <f t="shared" si="81"/>
        <v>230</v>
      </c>
      <c r="M1766" s="9">
        <f t="shared" si="82"/>
        <v>0.48936170212765956</v>
      </c>
    </row>
    <row r="1767" spans="1:13" ht="14.5" x14ac:dyDescent="0.35">
      <c r="A1767">
        <v>145503</v>
      </c>
      <c r="B1767" t="s">
        <v>2160</v>
      </c>
      <c r="C1767" s="9">
        <f t="shared" si="83"/>
        <v>0.56824961426367226</v>
      </c>
      <c r="D1767">
        <v>116840</v>
      </c>
      <c r="E1767" t="s">
        <v>2185</v>
      </c>
      <c r="H1767" s="1">
        <v>143</v>
      </c>
      <c r="I1767" s="1">
        <v>485</v>
      </c>
      <c r="L1767" s="11">
        <f t="shared" si="81"/>
        <v>143</v>
      </c>
      <c r="M1767" s="9">
        <f t="shared" si="82"/>
        <v>0.29484536082474228</v>
      </c>
    </row>
    <row r="1768" spans="1:13" ht="14.5" x14ac:dyDescent="0.35">
      <c r="A1768">
        <v>145503</v>
      </c>
      <c r="B1768" t="s">
        <v>2160</v>
      </c>
      <c r="C1768" s="9">
        <f t="shared" si="83"/>
        <v>0.56824961426367226</v>
      </c>
      <c r="D1768">
        <v>116906</v>
      </c>
      <c r="E1768" t="s">
        <v>2186</v>
      </c>
      <c r="H1768" s="1">
        <v>325</v>
      </c>
      <c r="I1768" s="1">
        <v>488</v>
      </c>
      <c r="L1768" s="11">
        <f t="shared" si="81"/>
        <v>325</v>
      </c>
      <c r="M1768" s="9">
        <f t="shared" si="82"/>
        <v>0.66598360655737709</v>
      </c>
    </row>
    <row r="1769" spans="1:13" ht="14.5" x14ac:dyDescent="0.35">
      <c r="A1769">
        <v>145503</v>
      </c>
      <c r="B1769" t="s">
        <v>2160</v>
      </c>
      <c r="C1769" s="9">
        <f t="shared" si="83"/>
        <v>0.56824961426367226</v>
      </c>
      <c r="D1769">
        <v>116942</v>
      </c>
      <c r="E1769" t="s">
        <v>2187</v>
      </c>
      <c r="H1769" s="1">
        <v>226</v>
      </c>
      <c r="I1769" s="1">
        <v>489</v>
      </c>
      <c r="L1769" s="11">
        <f t="shared" si="81"/>
        <v>226</v>
      </c>
      <c r="M1769" s="9">
        <f t="shared" si="82"/>
        <v>0.46216768916155421</v>
      </c>
    </row>
    <row r="1770" spans="1:13" ht="14.5" x14ac:dyDescent="0.35">
      <c r="A1770">
        <v>145503</v>
      </c>
      <c r="B1770" t="s">
        <v>2160</v>
      </c>
      <c r="C1770" s="9">
        <f t="shared" si="83"/>
        <v>0.56824961426367226</v>
      </c>
      <c r="D1770">
        <v>116846</v>
      </c>
      <c r="E1770" t="s">
        <v>2188</v>
      </c>
      <c r="H1770" s="1">
        <v>359</v>
      </c>
      <c r="I1770" s="1">
        <v>502</v>
      </c>
      <c r="L1770" s="11">
        <f t="shared" si="81"/>
        <v>359</v>
      </c>
      <c r="M1770" s="9">
        <f t="shared" si="82"/>
        <v>0.71513944223107573</v>
      </c>
    </row>
    <row r="1771" spans="1:13" ht="14.5" x14ac:dyDescent="0.35">
      <c r="A1771">
        <v>145503</v>
      </c>
      <c r="B1771" t="s">
        <v>2160</v>
      </c>
      <c r="C1771" s="9">
        <f t="shared" si="83"/>
        <v>0.56824961426367226</v>
      </c>
      <c r="D1771">
        <v>116853</v>
      </c>
      <c r="E1771" t="s">
        <v>1298</v>
      </c>
      <c r="H1771" s="1">
        <v>504</v>
      </c>
      <c r="I1771" s="1">
        <v>504</v>
      </c>
      <c r="L1771" s="11">
        <f t="shared" si="81"/>
        <v>504</v>
      </c>
      <c r="M1771" s="9">
        <f t="shared" si="82"/>
        <v>1</v>
      </c>
    </row>
    <row r="1772" spans="1:13" ht="14.5" x14ac:dyDescent="0.35">
      <c r="A1772">
        <v>145503</v>
      </c>
      <c r="B1772" t="s">
        <v>2160</v>
      </c>
      <c r="C1772" s="9">
        <f t="shared" si="83"/>
        <v>0.56824961426367226</v>
      </c>
      <c r="D1772">
        <v>116891</v>
      </c>
      <c r="E1772" t="s">
        <v>2189</v>
      </c>
      <c r="H1772" s="1">
        <v>444</v>
      </c>
      <c r="I1772" s="1">
        <v>530</v>
      </c>
      <c r="L1772" s="11">
        <f t="shared" si="81"/>
        <v>444</v>
      </c>
      <c r="M1772" s="9">
        <f t="shared" si="82"/>
        <v>0.83773584905660381</v>
      </c>
    </row>
    <row r="1773" spans="1:13" ht="14.5" x14ac:dyDescent="0.35">
      <c r="A1773">
        <v>145503</v>
      </c>
      <c r="B1773" t="s">
        <v>2160</v>
      </c>
      <c r="C1773" s="9">
        <f t="shared" si="83"/>
        <v>0.56824961426367226</v>
      </c>
      <c r="D1773">
        <v>116830</v>
      </c>
      <c r="E1773" t="s">
        <v>2190</v>
      </c>
      <c r="H1773" s="1">
        <v>126</v>
      </c>
      <c r="I1773" s="1">
        <v>539</v>
      </c>
      <c r="L1773" s="11">
        <f t="shared" si="81"/>
        <v>126</v>
      </c>
      <c r="M1773" s="9">
        <f t="shared" si="82"/>
        <v>0.23376623376623376</v>
      </c>
    </row>
    <row r="1774" spans="1:13" ht="14.5" x14ac:dyDescent="0.35">
      <c r="A1774">
        <v>145503</v>
      </c>
      <c r="B1774" t="s">
        <v>2160</v>
      </c>
      <c r="C1774" s="9">
        <f t="shared" si="83"/>
        <v>0.56824961426367226</v>
      </c>
      <c r="D1774">
        <v>116933</v>
      </c>
      <c r="E1774" t="s">
        <v>2191</v>
      </c>
      <c r="H1774" s="1">
        <v>392</v>
      </c>
      <c r="I1774" s="1">
        <v>543</v>
      </c>
      <c r="L1774" s="11">
        <f t="shared" si="81"/>
        <v>392</v>
      </c>
      <c r="M1774" s="9">
        <f t="shared" si="82"/>
        <v>0.7219152854511971</v>
      </c>
    </row>
    <row r="1775" spans="1:13" ht="14.5" x14ac:dyDescent="0.35">
      <c r="A1775">
        <v>145503</v>
      </c>
      <c r="B1775" t="s">
        <v>2160</v>
      </c>
      <c r="C1775" s="9">
        <f t="shared" si="83"/>
        <v>0.56824961426367226</v>
      </c>
      <c r="D1775">
        <v>116837</v>
      </c>
      <c r="E1775" t="s">
        <v>2192</v>
      </c>
      <c r="H1775" s="1">
        <v>105</v>
      </c>
      <c r="I1775" s="1">
        <v>552</v>
      </c>
      <c r="L1775" s="11">
        <f t="shared" si="81"/>
        <v>105</v>
      </c>
      <c r="M1775" s="9">
        <f t="shared" si="82"/>
        <v>0.19021739130434784</v>
      </c>
    </row>
    <row r="1776" spans="1:13" ht="14.5" x14ac:dyDescent="0.35">
      <c r="A1776">
        <v>145503</v>
      </c>
      <c r="B1776" t="s">
        <v>2160</v>
      </c>
      <c r="C1776" s="9">
        <f t="shared" si="83"/>
        <v>0.56824961426367226</v>
      </c>
      <c r="D1776">
        <v>116849</v>
      </c>
      <c r="E1776" t="s">
        <v>2193</v>
      </c>
      <c r="H1776" s="1">
        <v>404</v>
      </c>
      <c r="I1776" s="1">
        <v>560</v>
      </c>
      <c r="L1776" s="11">
        <f t="shared" si="81"/>
        <v>404</v>
      </c>
      <c r="M1776" s="9">
        <f t="shared" si="82"/>
        <v>0.72142857142857142</v>
      </c>
    </row>
    <row r="1777" spans="1:13" ht="14.5" x14ac:dyDescent="0.35">
      <c r="A1777">
        <v>145503</v>
      </c>
      <c r="B1777" t="s">
        <v>2160</v>
      </c>
      <c r="C1777" s="9">
        <f t="shared" si="83"/>
        <v>0.56824961426367226</v>
      </c>
      <c r="D1777">
        <v>116946</v>
      </c>
      <c r="E1777" t="s">
        <v>2194</v>
      </c>
      <c r="H1777" s="1">
        <v>192</v>
      </c>
      <c r="I1777" s="1">
        <v>608</v>
      </c>
      <c r="L1777" s="11">
        <f t="shared" si="81"/>
        <v>192</v>
      </c>
      <c r="M1777" s="9">
        <f t="shared" si="82"/>
        <v>0.31578947368421051</v>
      </c>
    </row>
    <row r="1778" spans="1:13" ht="14.5" x14ac:dyDescent="0.35">
      <c r="A1778">
        <v>145503</v>
      </c>
      <c r="B1778" t="s">
        <v>2160</v>
      </c>
      <c r="C1778" s="9">
        <f t="shared" si="83"/>
        <v>0.56824961426367226</v>
      </c>
      <c r="D1778">
        <v>116887</v>
      </c>
      <c r="E1778" t="s">
        <v>2195</v>
      </c>
      <c r="H1778" s="1">
        <v>632</v>
      </c>
      <c r="I1778" s="1">
        <v>632</v>
      </c>
      <c r="L1778" s="11">
        <f t="shared" si="81"/>
        <v>632</v>
      </c>
      <c r="M1778" s="9">
        <f t="shared" si="82"/>
        <v>1</v>
      </c>
    </row>
    <row r="1779" spans="1:13" ht="14.5" x14ac:dyDescent="0.35">
      <c r="A1779">
        <v>145503</v>
      </c>
      <c r="B1779" t="s">
        <v>2160</v>
      </c>
      <c r="C1779" s="9">
        <f t="shared" si="83"/>
        <v>0.56824961426367226</v>
      </c>
      <c r="D1779">
        <v>116940</v>
      </c>
      <c r="E1779" t="s">
        <v>2196</v>
      </c>
      <c r="H1779" s="1">
        <v>354</v>
      </c>
      <c r="I1779" s="1">
        <v>699</v>
      </c>
      <c r="L1779" s="11">
        <f t="shared" si="81"/>
        <v>354</v>
      </c>
      <c r="M1779" s="9">
        <f t="shared" si="82"/>
        <v>0.50643776824034337</v>
      </c>
    </row>
    <row r="1780" spans="1:13" ht="14.5" x14ac:dyDescent="0.35">
      <c r="A1780">
        <v>145503</v>
      </c>
      <c r="B1780" t="s">
        <v>2160</v>
      </c>
      <c r="C1780" s="9">
        <f t="shared" si="83"/>
        <v>0.56824961426367226</v>
      </c>
      <c r="D1780">
        <v>116898</v>
      </c>
      <c r="E1780" t="s">
        <v>2197</v>
      </c>
      <c r="H1780" s="1">
        <v>365</v>
      </c>
      <c r="I1780" s="1">
        <v>715</v>
      </c>
      <c r="L1780" s="11">
        <f t="shared" si="81"/>
        <v>365</v>
      </c>
      <c r="M1780" s="9">
        <f t="shared" si="82"/>
        <v>0.51048951048951052</v>
      </c>
    </row>
    <row r="1781" spans="1:13" ht="14.5" x14ac:dyDescent="0.35">
      <c r="A1781">
        <v>145503</v>
      </c>
      <c r="B1781" t="s">
        <v>2160</v>
      </c>
      <c r="C1781" s="9">
        <f t="shared" si="83"/>
        <v>0.56824961426367226</v>
      </c>
      <c r="D1781">
        <v>116835</v>
      </c>
      <c r="E1781" t="s">
        <v>976</v>
      </c>
      <c r="H1781" s="1">
        <v>277</v>
      </c>
      <c r="I1781" s="1">
        <v>782</v>
      </c>
      <c r="L1781" s="11">
        <f t="shared" ref="L1781:L1844" si="84">IF(K1781="",H1781,(MIN(I1781,(K1781*1.6*I1781))))</f>
        <v>277</v>
      </c>
      <c r="M1781" s="9">
        <f t="shared" ref="M1781:M1844" si="85">IF(L1781=0,0,(L1781/I1781))</f>
        <v>0.35421994884910485</v>
      </c>
    </row>
    <row r="1782" spans="1:13" ht="14.5" x14ac:dyDescent="0.35">
      <c r="A1782">
        <v>145503</v>
      </c>
      <c r="B1782" t="s">
        <v>2160</v>
      </c>
      <c r="C1782" s="9">
        <f t="shared" si="83"/>
        <v>0.56824961426367226</v>
      </c>
      <c r="D1782">
        <v>223200</v>
      </c>
      <c r="E1782" t="s">
        <v>2198</v>
      </c>
      <c r="H1782" s="1">
        <v>222</v>
      </c>
      <c r="I1782" s="1">
        <v>932</v>
      </c>
      <c r="L1782" s="11">
        <f t="shared" si="84"/>
        <v>222</v>
      </c>
      <c r="M1782" s="9">
        <f t="shared" si="85"/>
        <v>0.23819742489270387</v>
      </c>
    </row>
    <row r="1783" spans="1:13" ht="14.5" x14ac:dyDescent="0.35">
      <c r="A1783">
        <v>145503</v>
      </c>
      <c r="B1783" t="s">
        <v>2160</v>
      </c>
      <c r="C1783" s="9">
        <f t="shared" si="83"/>
        <v>0.56824961426367226</v>
      </c>
      <c r="D1783">
        <v>116847</v>
      </c>
      <c r="E1783" t="s">
        <v>2199</v>
      </c>
      <c r="H1783" s="1">
        <v>626</v>
      </c>
      <c r="I1783" s="1">
        <v>1229</v>
      </c>
      <c r="L1783" s="11">
        <f t="shared" si="84"/>
        <v>626</v>
      </c>
      <c r="M1783" s="9">
        <f t="shared" si="85"/>
        <v>0.50935720097640358</v>
      </c>
    </row>
    <row r="1784" spans="1:13" ht="14.5" x14ac:dyDescent="0.35">
      <c r="A1784">
        <v>145503</v>
      </c>
      <c r="B1784" t="s">
        <v>2160</v>
      </c>
      <c r="C1784" s="9">
        <f t="shared" si="83"/>
        <v>0.56824961426367226</v>
      </c>
      <c r="D1784">
        <v>116860</v>
      </c>
      <c r="E1784" t="s">
        <v>2200</v>
      </c>
      <c r="H1784" s="1">
        <v>864</v>
      </c>
      <c r="I1784" s="1">
        <v>1604</v>
      </c>
      <c r="L1784" s="11">
        <f t="shared" si="84"/>
        <v>864</v>
      </c>
      <c r="M1784" s="9">
        <f t="shared" si="85"/>
        <v>0.53865336658354113</v>
      </c>
    </row>
    <row r="1785" spans="1:13" ht="14.5" x14ac:dyDescent="0.35">
      <c r="A1785">
        <v>145503</v>
      </c>
      <c r="B1785" t="s">
        <v>2160</v>
      </c>
      <c r="C1785" s="9">
        <f t="shared" si="83"/>
        <v>0.56824961426367226</v>
      </c>
      <c r="D1785">
        <v>116889</v>
      </c>
      <c r="E1785" t="s">
        <v>1837</v>
      </c>
      <c r="H1785" s="1">
        <v>1203</v>
      </c>
      <c r="I1785" s="1">
        <v>1607</v>
      </c>
      <c r="L1785" s="11">
        <f t="shared" si="84"/>
        <v>1203</v>
      </c>
      <c r="M1785" s="9">
        <f t="shared" si="85"/>
        <v>0.74859987554449281</v>
      </c>
    </row>
    <row r="1786" spans="1:13" ht="14.5" x14ac:dyDescent="0.35">
      <c r="A1786">
        <v>145503</v>
      </c>
      <c r="B1786" t="s">
        <v>2160</v>
      </c>
      <c r="C1786" s="9">
        <f t="shared" si="83"/>
        <v>0.56824961426367226</v>
      </c>
      <c r="D1786">
        <v>116944</v>
      </c>
      <c r="E1786" t="s">
        <v>2201</v>
      </c>
      <c r="H1786" s="1">
        <v>669</v>
      </c>
      <c r="I1786" s="1">
        <v>1668</v>
      </c>
      <c r="L1786" s="11">
        <f t="shared" si="84"/>
        <v>669</v>
      </c>
      <c r="M1786" s="9">
        <f t="shared" si="85"/>
        <v>0.40107913669064749</v>
      </c>
    </row>
    <row r="1787" spans="1:13" ht="14.5" x14ac:dyDescent="0.35">
      <c r="A1787">
        <v>145503</v>
      </c>
      <c r="B1787" t="s">
        <v>2160</v>
      </c>
      <c r="C1787" s="9">
        <f t="shared" si="83"/>
        <v>0.56824961426367226</v>
      </c>
      <c r="D1787">
        <v>116842</v>
      </c>
      <c r="E1787" t="s">
        <v>2202</v>
      </c>
      <c r="H1787" s="1">
        <v>681</v>
      </c>
      <c r="I1787" s="1">
        <v>1870</v>
      </c>
      <c r="L1787" s="11">
        <f t="shared" si="84"/>
        <v>681</v>
      </c>
      <c r="M1787" s="9">
        <f t="shared" si="85"/>
        <v>0.36417112299465243</v>
      </c>
    </row>
    <row r="1788" spans="1:13" ht="14.5" x14ac:dyDescent="0.35">
      <c r="A1788">
        <v>145450</v>
      </c>
      <c r="B1788" t="s">
        <v>2203</v>
      </c>
      <c r="C1788" s="9">
        <f t="shared" si="83"/>
        <v>0.54166666666666663</v>
      </c>
      <c r="D1788">
        <v>116709</v>
      </c>
      <c r="E1788" t="s">
        <v>2204</v>
      </c>
      <c r="H1788" s="1">
        <v>21</v>
      </c>
      <c r="I1788" s="1">
        <v>35</v>
      </c>
      <c r="L1788" s="11">
        <f t="shared" si="84"/>
        <v>21</v>
      </c>
      <c r="M1788" s="9">
        <f t="shared" si="85"/>
        <v>0.6</v>
      </c>
    </row>
    <row r="1789" spans="1:13" ht="14.5" x14ac:dyDescent="0.35">
      <c r="A1789">
        <v>145450</v>
      </c>
      <c r="B1789" t="s">
        <v>2203</v>
      </c>
      <c r="C1789" s="9">
        <f t="shared" si="83"/>
        <v>0.54166666666666663</v>
      </c>
      <c r="D1789">
        <v>116710</v>
      </c>
      <c r="E1789" t="s">
        <v>2205</v>
      </c>
      <c r="H1789" s="1">
        <v>18</v>
      </c>
      <c r="I1789" s="1">
        <v>37</v>
      </c>
      <c r="L1789" s="11">
        <f t="shared" si="84"/>
        <v>18</v>
      </c>
      <c r="M1789" s="9">
        <f t="shared" si="85"/>
        <v>0.48648648648648651</v>
      </c>
    </row>
    <row r="1790" spans="1:13" ht="14.5" x14ac:dyDescent="0.35">
      <c r="A1790">
        <v>145244</v>
      </c>
      <c r="B1790" t="s">
        <v>2206</v>
      </c>
      <c r="C1790" s="9">
        <f t="shared" si="83"/>
        <v>0.29539060809348627</v>
      </c>
      <c r="D1790">
        <v>229646</v>
      </c>
      <c r="E1790" t="s">
        <v>2207</v>
      </c>
      <c r="H1790" s="1">
        <v>69</v>
      </c>
      <c r="I1790" s="1">
        <v>278</v>
      </c>
      <c r="L1790" s="11">
        <f t="shared" si="84"/>
        <v>69</v>
      </c>
      <c r="M1790" s="9">
        <f t="shared" si="85"/>
        <v>0.24820143884892087</v>
      </c>
    </row>
    <row r="1791" spans="1:13" ht="14.5" x14ac:dyDescent="0.35">
      <c r="A1791">
        <v>145244</v>
      </c>
      <c r="B1791" t="s">
        <v>2206</v>
      </c>
      <c r="C1791" s="9">
        <f t="shared" si="83"/>
        <v>0.29539060809348627</v>
      </c>
      <c r="D1791">
        <v>229583</v>
      </c>
      <c r="E1791" t="s">
        <v>2208</v>
      </c>
      <c r="H1791" s="1">
        <v>111</v>
      </c>
      <c r="I1791" s="1">
        <v>331</v>
      </c>
      <c r="L1791" s="11">
        <f t="shared" si="84"/>
        <v>111</v>
      </c>
      <c r="M1791" s="9">
        <f t="shared" si="85"/>
        <v>0.33534743202416917</v>
      </c>
    </row>
    <row r="1792" spans="1:13" ht="14.5" x14ac:dyDescent="0.35">
      <c r="A1792">
        <v>145244</v>
      </c>
      <c r="B1792" t="s">
        <v>2206</v>
      </c>
      <c r="C1792" s="9">
        <f t="shared" si="83"/>
        <v>0.29539060809348627</v>
      </c>
      <c r="D1792">
        <v>115610</v>
      </c>
      <c r="E1792" t="s">
        <v>2209</v>
      </c>
      <c r="H1792" s="1">
        <v>111</v>
      </c>
      <c r="I1792" s="1">
        <v>356</v>
      </c>
      <c r="L1792" s="11">
        <f t="shared" si="84"/>
        <v>111</v>
      </c>
      <c r="M1792" s="9">
        <f t="shared" si="85"/>
        <v>0.31179775280898875</v>
      </c>
    </row>
    <row r="1793" spans="1:13" ht="14.5" x14ac:dyDescent="0.35">
      <c r="A1793">
        <v>145244</v>
      </c>
      <c r="B1793" t="s">
        <v>2206</v>
      </c>
      <c r="C1793" s="9">
        <f t="shared" si="83"/>
        <v>0.29539060809348627</v>
      </c>
      <c r="D1793">
        <v>115609</v>
      </c>
      <c r="E1793" t="s">
        <v>2210</v>
      </c>
      <c r="H1793" s="1">
        <v>140</v>
      </c>
      <c r="I1793" s="1">
        <v>421</v>
      </c>
      <c r="L1793" s="11">
        <f t="shared" si="84"/>
        <v>140</v>
      </c>
      <c r="M1793" s="9">
        <f t="shared" si="85"/>
        <v>0.33254156769596199</v>
      </c>
    </row>
    <row r="1794" spans="1:13" ht="14.5" x14ac:dyDescent="0.35">
      <c r="A1794">
        <v>145244</v>
      </c>
      <c r="B1794" t="s">
        <v>2206</v>
      </c>
      <c r="C1794" s="9">
        <f t="shared" ref="C1794:C1857" si="86">SUMIF($B$2:$B$2999,B1794,$L$2:$L$2999)/(SUMIF($B$2:$B$2999,B1794,$I$2:$I$2999))</f>
        <v>0.29539060809348627</v>
      </c>
      <c r="D1794">
        <v>115607</v>
      </c>
      <c r="E1794" t="s">
        <v>2211</v>
      </c>
      <c r="H1794" s="1">
        <v>158</v>
      </c>
      <c r="I1794" s="1">
        <v>475</v>
      </c>
      <c r="L1794" s="11">
        <f t="shared" si="84"/>
        <v>158</v>
      </c>
      <c r="M1794" s="9">
        <f t="shared" si="85"/>
        <v>0.33263157894736844</v>
      </c>
    </row>
    <row r="1795" spans="1:13" ht="14.5" x14ac:dyDescent="0.35">
      <c r="A1795">
        <v>145244</v>
      </c>
      <c r="B1795" t="s">
        <v>2206</v>
      </c>
      <c r="C1795" s="9">
        <f t="shared" si="86"/>
        <v>0.29539060809348627</v>
      </c>
      <c r="D1795">
        <v>193925</v>
      </c>
      <c r="E1795" t="s">
        <v>2212</v>
      </c>
      <c r="H1795" s="1">
        <v>153</v>
      </c>
      <c r="I1795" s="1">
        <v>497</v>
      </c>
      <c r="L1795" s="11">
        <f t="shared" si="84"/>
        <v>153</v>
      </c>
      <c r="M1795" s="9">
        <f t="shared" si="85"/>
        <v>0.30784708249496984</v>
      </c>
    </row>
    <row r="1796" spans="1:13" ht="14.5" x14ac:dyDescent="0.35">
      <c r="A1796">
        <v>145244</v>
      </c>
      <c r="B1796" t="s">
        <v>2206</v>
      </c>
      <c r="C1796" s="9">
        <f t="shared" si="86"/>
        <v>0.29539060809348627</v>
      </c>
      <c r="D1796">
        <v>207661</v>
      </c>
      <c r="E1796" t="s">
        <v>2213</v>
      </c>
      <c r="H1796" s="1">
        <v>151</v>
      </c>
      <c r="I1796" s="1">
        <v>573</v>
      </c>
      <c r="L1796" s="11">
        <f t="shared" si="84"/>
        <v>151</v>
      </c>
      <c r="M1796" s="9">
        <f t="shared" si="85"/>
        <v>0.26352530541012215</v>
      </c>
    </row>
    <row r="1797" spans="1:13" ht="14.5" x14ac:dyDescent="0.35">
      <c r="A1797">
        <v>145244</v>
      </c>
      <c r="B1797" t="s">
        <v>2206</v>
      </c>
      <c r="C1797" s="9">
        <f t="shared" si="86"/>
        <v>0.29539060809348627</v>
      </c>
      <c r="D1797">
        <v>115608</v>
      </c>
      <c r="E1797" t="s">
        <v>2214</v>
      </c>
      <c r="H1797" s="1">
        <v>472</v>
      </c>
      <c r="I1797" s="1">
        <v>1690</v>
      </c>
      <c r="L1797" s="11">
        <f t="shared" si="84"/>
        <v>472</v>
      </c>
      <c r="M1797" s="9">
        <f t="shared" si="85"/>
        <v>0.27928994082840236</v>
      </c>
    </row>
    <row r="1798" spans="1:13" ht="14.5" x14ac:dyDescent="0.35">
      <c r="A1798">
        <v>145526</v>
      </c>
      <c r="B1798" t="s">
        <v>2215</v>
      </c>
      <c r="C1798" s="9">
        <f t="shared" si="86"/>
        <v>0</v>
      </c>
      <c r="D1798">
        <v>117029</v>
      </c>
      <c r="E1798" t="s">
        <v>2216</v>
      </c>
      <c r="H1798" s="1">
        <v>0</v>
      </c>
      <c r="I1798" s="1">
        <v>13</v>
      </c>
      <c r="L1798" s="11">
        <f t="shared" si="84"/>
        <v>0</v>
      </c>
      <c r="M1798" s="9">
        <f t="shared" si="85"/>
        <v>0</v>
      </c>
    </row>
    <row r="1799" spans="1:13" ht="14.5" x14ac:dyDescent="0.35">
      <c r="A1799">
        <v>145540</v>
      </c>
      <c r="B1799" t="s">
        <v>2217</v>
      </c>
      <c r="C1799" s="9">
        <f t="shared" si="86"/>
        <v>0.75862068965517238</v>
      </c>
      <c r="D1799">
        <v>117074</v>
      </c>
      <c r="E1799" t="s">
        <v>2218</v>
      </c>
      <c r="H1799" s="1">
        <v>22</v>
      </c>
      <c r="I1799" s="1">
        <v>29</v>
      </c>
      <c r="L1799" s="11">
        <f t="shared" si="84"/>
        <v>22</v>
      </c>
      <c r="M1799" s="9">
        <f t="shared" si="85"/>
        <v>0.75862068965517238</v>
      </c>
    </row>
    <row r="1800" spans="1:13" ht="14.5" x14ac:dyDescent="0.35">
      <c r="A1800">
        <v>145276</v>
      </c>
      <c r="B1800" t="s">
        <v>2219</v>
      </c>
      <c r="C1800" s="9">
        <f t="shared" si="86"/>
        <v>0.23371150729335494</v>
      </c>
      <c r="D1800">
        <v>115849</v>
      </c>
      <c r="E1800" t="s">
        <v>2220</v>
      </c>
      <c r="H1800" s="1">
        <v>12</v>
      </c>
      <c r="I1800" s="1">
        <v>30</v>
      </c>
      <c r="L1800" s="11">
        <f t="shared" si="84"/>
        <v>12</v>
      </c>
      <c r="M1800" s="9">
        <f t="shared" si="85"/>
        <v>0.4</v>
      </c>
    </row>
    <row r="1801" spans="1:13" ht="14.5" x14ac:dyDescent="0.35">
      <c r="A1801">
        <v>145276</v>
      </c>
      <c r="B1801" t="s">
        <v>2219</v>
      </c>
      <c r="C1801" s="9">
        <f t="shared" si="86"/>
        <v>0.23371150729335494</v>
      </c>
      <c r="D1801">
        <v>115852</v>
      </c>
      <c r="E1801" t="s">
        <v>2221</v>
      </c>
      <c r="H1801" s="1">
        <v>100</v>
      </c>
      <c r="I1801" s="1">
        <v>370</v>
      </c>
      <c r="L1801" s="11">
        <f t="shared" si="84"/>
        <v>100</v>
      </c>
      <c r="M1801" s="9">
        <f t="shared" si="85"/>
        <v>0.27027027027027029</v>
      </c>
    </row>
    <row r="1802" spans="1:13" ht="14.5" x14ac:dyDescent="0.35">
      <c r="A1802">
        <v>145276</v>
      </c>
      <c r="B1802" t="s">
        <v>2219</v>
      </c>
      <c r="C1802" s="9">
        <f t="shared" si="86"/>
        <v>0.23371150729335494</v>
      </c>
      <c r="D1802">
        <v>115848</v>
      </c>
      <c r="E1802" t="s">
        <v>2222</v>
      </c>
      <c r="H1802" s="1">
        <v>123</v>
      </c>
      <c r="I1802" s="1">
        <v>442</v>
      </c>
      <c r="L1802" s="11">
        <f t="shared" si="84"/>
        <v>123</v>
      </c>
      <c r="M1802" s="9">
        <f t="shared" si="85"/>
        <v>0.27828054298642535</v>
      </c>
    </row>
    <row r="1803" spans="1:13" ht="14.5" x14ac:dyDescent="0.35">
      <c r="A1803">
        <v>145276</v>
      </c>
      <c r="B1803" t="s">
        <v>2219</v>
      </c>
      <c r="C1803" s="9">
        <f t="shared" si="86"/>
        <v>0.23371150729335494</v>
      </c>
      <c r="D1803">
        <v>225524</v>
      </c>
      <c r="E1803" t="s">
        <v>2223</v>
      </c>
      <c r="H1803" s="1">
        <v>94</v>
      </c>
      <c r="I1803" s="1">
        <v>551</v>
      </c>
      <c r="L1803" s="11">
        <f t="shared" si="84"/>
        <v>94</v>
      </c>
      <c r="M1803" s="9">
        <f t="shared" si="85"/>
        <v>0.1705989110707804</v>
      </c>
    </row>
    <row r="1804" spans="1:13" ht="14.5" x14ac:dyDescent="0.35">
      <c r="A1804">
        <v>145276</v>
      </c>
      <c r="B1804" t="s">
        <v>2219</v>
      </c>
      <c r="C1804" s="9">
        <f t="shared" si="86"/>
        <v>0.23371150729335494</v>
      </c>
      <c r="D1804">
        <v>115851</v>
      </c>
      <c r="E1804" t="s">
        <v>2224</v>
      </c>
      <c r="H1804" s="1">
        <v>186</v>
      </c>
      <c r="I1804" s="1">
        <v>723</v>
      </c>
      <c r="L1804" s="11">
        <f t="shared" si="84"/>
        <v>186</v>
      </c>
      <c r="M1804" s="9">
        <f t="shared" si="85"/>
        <v>0.25726141078838172</v>
      </c>
    </row>
    <row r="1805" spans="1:13" ht="14.5" x14ac:dyDescent="0.35">
      <c r="A1805">
        <v>145276</v>
      </c>
      <c r="B1805" t="s">
        <v>2219</v>
      </c>
      <c r="C1805" s="9">
        <f t="shared" si="86"/>
        <v>0.23371150729335494</v>
      </c>
      <c r="D1805">
        <v>115847</v>
      </c>
      <c r="E1805" t="s">
        <v>2225</v>
      </c>
      <c r="H1805" s="1">
        <v>206</v>
      </c>
      <c r="I1805" s="1">
        <v>969</v>
      </c>
      <c r="L1805" s="11">
        <f t="shared" si="84"/>
        <v>206</v>
      </c>
      <c r="M1805" s="9">
        <f t="shared" si="85"/>
        <v>0.21259029927760578</v>
      </c>
    </row>
    <row r="1806" spans="1:13" ht="14.5" x14ac:dyDescent="0.35">
      <c r="A1806">
        <v>145499</v>
      </c>
      <c r="B1806" t="s">
        <v>2226</v>
      </c>
      <c r="C1806" s="9">
        <f t="shared" si="86"/>
        <v>0.22448979591836735</v>
      </c>
      <c r="D1806">
        <v>116819</v>
      </c>
      <c r="E1806" t="s">
        <v>2227</v>
      </c>
      <c r="H1806" s="12">
        <v>11</v>
      </c>
      <c r="I1806" s="12">
        <v>49</v>
      </c>
      <c r="L1806" s="11">
        <f t="shared" si="84"/>
        <v>11</v>
      </c>
      <c r="M1806" s="9">
        <f t="shared" si="85"/>
        <v>0.22448979591836735</v>
      </c>
    </row>
    <row r="1807" spans="1:13" ht="14.5" x14ac:dyDescent="0.35">
      <c r="A1807">
        <v>145363</v>
      </c>
      <c r="B1807" t="s">
        <v>2228</v>
      </c>
      <c r="C1807" s="9">
        <f t="shared" si="86"/>
        <v>0.51048088779284828</v>
      </c>
      <c r="D1807">
        <v>116325</v>
      </c>
      <c r="E1807" t="s">
        <v>449</v>
      </c>
      <c r="H1807" s="1">
        <v>87</v>
      </c>
      <c r="I1807" s="1">
        <v>155</v>
      </c>
      <c r="L1807" s="11">
        <f t="shared" si="84"/>
        <v>87</v>
      </c>
      <c r="M1807" s="9">
        <f t="shared" si="85"/>
        <v>0.56129032258064515</v>
      </c>
    </row>
    <row r="1808" spans="1:13" ht="14.5" x14ac:dyDescent="0.35">
      <c r="A1808">
        <v>145363</v>
      </c>
      <c r="B1808" t="s">
        <v>2228</v>
      </c>
      <c r="C1808" s="9">
        <f t="shared" si="86"/>
        <v>0.51048088779284828</v>
      </c>
      <c r="D1808">
        <v>116254</v>
      </c>
      <c r="E1808" t="s">
        <v>2229</v>
      </c>
      <c r="H1808" s="1">
        <v>111</v>
      </c>
      <c r="I1808" s="1">
        <v>203</v>
      </c>
      <c r="L1808" s="11">
        <f t="shared" si="84"/>
        <v>111</v>
      </c>
      <c r="M1808" s="9">
        <f t="shared" si="85"/>
        <v>0.54679802955665024</v>
      </c>
    </row>
    <row r="1809" spans="1:13" ht="14.5" x14ac:dyDescent="0.35">
      <c r="A1809">
        <v>145363</v>
      </c>
      <c r="B1809" t="s">
        <v>2228</v>
      </c>
      <c r="C1809" s="9">
        <f t="shared" si="86"/>
        <v>0.51048088779284828</v>
      </c>
      <c r="D1809">
        <v>116327</v>
      </c>
      <c r="E1809" t="s">
        <v>1294</v>
      </c>
      <c r="H1809" s="1">
        <v>99</v>
      </c>
      <c r="I1809" s="1">
        <v>205</v>
      </c>
      <c r="L1809" s="11">
        <f t="shared" si="84"/>
        <v>99</v>
      </c>
      <c r="M1809" s="9">
        <f t="shared" si="85"/>
        <v>0.48292682926829267</v>
      </c>
    </row>
    <row r="1810" spans="1:13" ht="14.5" x14ac:dyDescent="0.35">
      <c r="A1810">
        <v>145363</v>
      </c>
      <c r="B1810" t="s">
        <v>2228</v>
      </c>
      <c r="C1810" s="9">
        <f t="shared" si="86"/>
        <v>0.51048088779284828</v>
      </c>
      <c r="D1810">
        <v>116328</v>
      </c>
      <c r="E1810" t="s">
        <v>2230</v>
      </c>
      <c r="H1810" s="1">
        <v>117</v>
      </c>
      <c r="I1810" s="1">
        <v>248</v>
      </c>
      <c r="L1810" s="11">
        <f t="shared" si="84"/>
        <v>117</v>
      </c>
      <c r="M1810" s="9">
        <f t="shared" si="85"/>
        <v>0.47177419354838712</v>
      </c>
    </row>
    <row r="1811" spans="1:13" ht="14.5" x14ac:dyDescent="0.35">
      <c r="A1811">
        <v>145245</v>
      </c>
      <c r="B1811" t="s">
        <v>2231</v>
      </c>
      <c r="C1811" s="9">
        <f t="shared" si="86"/>
        <v>0.53558808682483594</v>
      </c>
      <c r="D1811">
        <v>115475</v>
      </c>
      <c r="E1811" t="s">
        <v>2232</v>
      </c>
      <c r="H1811" s="1">
        <v>200</v>
      </c>
      <c r="I1811" s="1">
        <v>339</v>
      </c>
      <c r="L1811" s="11">
        <f t="shared" si="84"/>
        <v>200</v>
      </c>
      <c r="M1811" s="9">
        <f t="shared" si="85"/>
        <v>0.58997050147492625</v>
      </c>
    </row>
    <row r="1812" spans="1:13" ht="14.5" x14ac:dyDescent="0.35">
      <c r="A1812">
        <v>145245</v>
      </c>
      <c r="B1812" t="s">
        <v>2231</v>
      </c>
      <c r="C1812" s="9">
        <f t="shared" si="86"/>
        <v>0.53558808682483594</v>
      </c>
      <c r="D1812">
        <v>115614</v>
      </c>
      <c r="E1812" t="s">
        <v>2233</v>
      </c>
      <c r="H1812" s="1">
        <v>232</v>
      </c>
      <c r="I1812" s="1">
        <v>424</v>
      </c>
      <c r="L1812" s="11">
        <f t="shared" si="84"/>
        <v>232</v>
      </c>
      <c r="M1812" s="9">
        <f t="shared" si="85"/>
        <v>0.54716981132075471</v>
      </c>
    </row>
    <row r="1813" spans="1:13" ht="14.5" x14ac:dyDescent="0.35">
      <c r="A1813">
        <v>145245</v>
      </c>
      <c r="B1813" t="s">
        <v>2231</v>
      </c>
      <c r="C1813" s="9">
        <f t="shared" si="86"/>
        <v>0.53558808682483594</v>
      </c>
      <c r="D1813">
        <v>115613</v>
      </c>
      <c r="E1813" t="s">
        <v>2234</v>
      </c>
      <c r="H1813" s="1">
        <v>284</v>
      </c>
      <c r="I1813" s="1">
        <v>576</v>
      </c>
      <c r="L1813" s="11">
        <f t="shared" si="84"/>
        <v>284</v>
      </c>
      <c r="M1813" s="9">
        <f t="shared" si="85"/>
        <v>0.49305555555555558</v>
      </c>
    </row>
    <row r="1814" spans="1:13" ht="14.5" x14ac:dyDescent="0.35">
      <c r="A1814">
        <v>145245</v>
      </c>
      <c r="B1814" t="s">
        <v>2231</v>
      </c>
      <c r="C1814" s="9">
        <f t="shared" si="86"/>
        <v>0.53558808682483594</v>
      </c>
      <c r="D1814">
        <v>115616</v>
      </c>
      <c r="E1814" t="s">
        <v>2235</v>
      </c>
      <c r="H1814" s="1">
        <v>345</v>
      </c>
      <c r="I1814" s="1">
        <v>642</v>
      </c>
      <c r="L1814" s="11">
        <f t="shared" si="84"/>
        <v>345</v>
      </c>
      <c r="M1814" s="9">
        <f t="shared" si="85"/>
        <v>0.53738317757009346</v>
      </c>
    </row>
    <row r="1815" spans="1:13" ht="14.5" x14ac:dyDescent="0.35">
      <c r="A1815">
        <v>16066642</v>
      </c>
      <c r="B1815" t="s">
        <v>2236</v>
      </c>
      <c r="C1815" s="9">
        <f t="shared" si="86"/>
        <v>0.38405036726128017</v>
      </c>
      <c r="D1815">
        <v>16079972</v>
      </c>
      <c r="E1815" t="s">
        <v>2237</v>
      </c>
      <c r="H1815" s="1">
        <v>106</v>
      </c>
      <c r="I1815" s="1">
        <v>182</v>
      </c>
      <c r="L1815" s="11">
        <f t="shared" si="84"/>
        <v>106</v>
      </c>
      <c r="M1815" s="9">
        <f t="shared" si="85"/>
        <v>0.58241758241758246</v>
      </c>
    </row>
    <row r="1816" spans="1:13" ht="14.5" x14ac:dyDescent="0.35">
      <c r="A1816">
        <v>16066642</v>
      </c>
      <c r="B1816" t="s">
        <v>2236</v>
      </c>
      <c r="C1816" s="9">
        <f t="shared" si="86"/>
        <v>0.38405036726128017</v>
      </c>
      <c r="D1816">
        <v>16079971</v>
      </c>
      <c r="E1816" t="s">
        <v>2238</v>
      </c>
      <c r="H1816" s="1">
        <v>91</v>
      </c>
      <c r="I1816" s="1">
        <v>304</v>
      </c>
      <c r="L1816" s="11">
        <f t="shared" si="84"/>
        <v>91</v>
      </c>
      <c r="M1816" s="9">
        <f t="shared" si="85"/>
        <v>0.29934210526315791</v>
      </c>
    </row>
    <row r="1817" spans="1:13" ht="14.5" x14ac:dyDescent="0.35">
      <c r="A1817">
        <v>16066642</v>
      </c>
      <c r="B1817" t="s">
        <v>2236</v>
      </c>
      <c r="C1817" s="9">
        <f t="shared" si="86"/>
        <v>0.38405036726128017</v>
      </c>
      <c r="D1817">
        <v>17002184</v>
      </c>
      <c r="E1817" t="s">
        <v>2239</v>
      </c>
      <c r="H1817" s="1">
        <v>169</v>
      </c>
      <c r="I1817" s="1">
        <v>467</v>
      </c>
      <c r="L1817" s="11">
        <f t="shared" si="84"/>
        <v>169</v>
      </c>
      <c r="M1817" s="9">
        <f t="shared" si="85"/>
        <v>0.36188436830835119</v>
      </c>
    </row>
    <row r="1818" spans="1:13" ht="14.5" x14ac:dyDescent="0.35">
      <c r="A1818">
        <v>145453</v>
      </c>
      <c r="B1818" t="s">
        <v>2240</v>
      </c>
      <c r="C1818" s="9">
        <f t="shared" si="86"/>
        <v>0.79268292682926833</v>
      </c>
      <c r="D1818">
        <v>116723</v>
      </c>
      <c r="E1818" t="s">
        <v>2241</v>
      </c>
      <c r="H1818" s="1">
        <v>65</v>
      </c>
      <c r="I1818" s="1">
        <v>82</v>
      </c>
      <c r="L1818" s="11">
        <f t="shared" si="84"/>
        <v>65</v>
      </c>
      <c r="M1818" s="9">
        <f t="shared" si="85"/>
        <v>0.79268292682926833</v>
      </c>
    </row>
    <row r="1819" spans="1:13" ht="14.5" x14ac:dyDescent="0.35">
      <c r="A1819">
        <v>145277</v>
      </c>
      <c r="B1819" t="s">
        <v>2242</v>
      </c>
      <c r="C1819" s="9">
        <f t="shared" si="86"/>
        <v>0.28930242017490337</v>
      </c>
      <c r="D1819">
        <v>17014987</v>
      </c>
      <c r="E1819" t="s">
        <v>2243</v>
      </c>
      <c r="H1819" s="1">
        <v>0</v>
      </c>
      <c r="I1819" s="1">
        <v>0</v>
      </c>
      <c r="L1819" s="11">
        <f t="shared" si="84"/>
        <v>0</v>
      </c>
      <c r="M1819" s="9">
        <f t="shared" si="85"/>
        <v>0</v>
      </c>
    </row>
    <row r="1820" spans="1:13" ht="14.5" x14ac:dyDescent="0.35">
      <c r="A1820">
        <v>145277</v>
      </c>
      <c r="B1820" t="s">
        <v>2242</v>
      </c>
      <c r="C1820" s="9">
        <f t="shared" si="86"/>
        <v>0.28930242017490337</v>
      </c>
      <c r="D1820">
        <v>202176</v>
      </c>
      <c r="E1820" t="s">
        <v>2244</v>
      </c>
      <c r="H1820" s="1">
        <v>204</v>
      </c>
      <c r="I1820" s="1">
        <v>346</v>
      </c>
      <c r="L1820" s="11">
        <f t="shared" si="84"/>
        <v>204</v>
      </c>
      <c r="M1820" s="9">
        <f t="shared" si="85"/>
        <v>0.58959537572254339</v>
      </c>
    </row>
    <row r="1821" spans="1:13" ht="14.5" x14ac:dyDescent="0.35">
      <c r="A1821">
        <v>145277</v>
      </c>
      <c r="B1821" t="s">
        <v>2242</v>
      </c>
      <c r="C1821" s="9">
        <f t="shared" si="86"/>
        <v>0.28930242017490337</v>
      </c>
      <c r="D1821">
        <v>115866</v>
      </c>
      <c r="E1821" t="s">
        <v>1208</v>
      </c>
      <c r="H1821" s="1">
        <v>118</v>
      </c>
      <c r="I1821" s="1">
        <v>395</v>
      </c>
      <c r="L1821" s="11">
        <f t="shared" si="84"/>
        <v>118</v>
      </c>
      <c r="M1821" s="9">
        <f t="shared" si="85"/>
        <v>0.29873417721518986</v>
      </c>
    </row>
    <row r="1822" spans="1:13" ht="14.5" x14ac:dyDescent="0.35">
      <c r="A1822">
        <v>145277</v>
      </c>
      <c r="B1822" t="s">
        <v>2242</v>
      </c>
      <c r="C1822" s="9">
        <f t="shared" si="86"/>
        <v>0.28930242017490337</v>
      </c>
      <c r="D1822">
        <v>17015100</v>
      </c>
      <c r="E1822" t="s">
        <v>2245</v>
      </c>
      <c r="H1822" s="1">
        <v>30</v>
      </c>
      <c r="I1822" s="1">
        <v>428</v>
      </c>
      <c r="L1822" s="11">
        <f t="shared" si="84"/>
        <v>30</v>
      </c>
      <c r="M1822" s="9">
        <f t="shared" si="85"/>
        <v>7.0093457943925228E-2</v>
      </c>
    </row>
    <row r="1823" spans="1:13" ht="14.5" x14ac:dyDescent="0.35">
      <c r="A1823">
        <v>145277</v>
      </c>
      <c r="B1823" t="s">
        <v>2242</v>
      </c>
      <c r="C1823" s="9">
        <f t="shared" si="86"/>
        <v>0.28930242017490337</v>
      </c>
      <c r="D1823">
        <v>115863</v>
      </c>
      <c r="E1823" t="s">
        <v>2246</v>
      </c>
      <c r="H1823" s="1">
        <v>184</v>
      </c>
      <c r="I1823" s="1">
        <v>435</v>
      </c>
      <c r="L1823" s="11">
        <f t="shared" si="84"/>
        <v>184</v>
      </c>
      <c r="M1823" s="9">
        <f t="shared" si="85"/>
        <v>0.42298850574712643</v>
      </c>
    </row>
    <row r="1824" spans="1:13" ht="14.5" x14ac:dyDescent="0.35">
      <c r="A1824">
        <v>145277</v>
      </c>
      <c r="B1824" t="s">
        <v>2242</v>
      </c>
      <c r="C1824" s="9">
        <f t="shared" si="86"/>
        <v>0.28930242017490337</v>
      </c>
      <c r="D1824">
        <v>115865</v>
      </c>
      <c r="E1824" t="s">
        <v>2247</v>
      </c>
      <c r="H1824" s="1">
        <v>134</v>
      </c>
      <c r="I1824" s="1">
        <v>443</v>
      </c>
      <c r="L1824" s="11">
        <f t="shared" si="84"/>
        <v>134</v>
      </c>
      <c r="M1824" s="9">
        <f t="shared" si="85"/>
        <v>0.30248306997742663</v>
      </c>
    </row>
    <row r="1825" spans="1:13" ht="14.5" x14ac:dyDescent="0.35">
      <c r="A1825">
        <v>145277</v>
      </c>
      <c r="B1825" t="s">
        <v>2242</v>
      </c>
      <c r="C1825" s="9">
        <f t="shared" si="86"/>
        <v>0.28930242017490337</v>
      </c>
      <c r="D1825">
        <v>115856</v>
      </c>
      <c r="E1825" t="s">
        <v>2248</v>
      </c>
      <c r="H1825" s="1">
        <v>147</v>
      </c>
      <c r="I1825" s="1">
        <v>509</v>
      </c>
      <c r="L1825" s="11">
        <f t="shared" si="84"/>
        <v>147</v>
      </c>
      <c r="M1825" s="9">
        <f t="shared" si="85"/>
        <v>0.28880157170923382</v>
      </c>
    </row>
    <row r="1826" spans="1:13" ht="14.5" x14ac:dyDescent="0.35">
      <c r="A1826">
        <v>145277</v>
      </c>
      <c r="B1826" t="s">
        <v>2242</v>
      </c>
      <c r="C1826" s="9">
        <f t="shared" si="86"/>
        <v>0.28930242017490337</v>
      </c>
      <c r="D1826">
        <v>115862</v>
      </c>
      <c r="E1826" t="s">
        <v>2249</v>
      </c>
      <c r="H1826" s="1">
        <v>102</v>
      </c>
      <c r="I1826" s="1">
        <v>514</v>
      </c>
      <c r="L1826" s="11">
        <f t="shared" si="84"/>
        <v>102</v>
      </c>
      <c r="M1826" s="9">
        <f t="shared" si="85"/>
        <v>0.19844357976653695</v>
      </c>
    </row>
    <row r="1827" spans="1:13" ht="14.5" x14ac:dyDescent="0.35">
      <c r="A1827">
        <v>145277</v>
      </c>
      <c r="B1827" t="s">
        <v>2242</v>
      </c>
      <c r="C1827" s="9">
        <f t="shared" si="86"/>
        <v>0.28930242017490337</v>
      </c>
      <c r="D1827">
        <v>115860</v>
      </c>
      <c r="E1827" t="s">
        <v>2250</v>
      </c>
      <c r="H1827" s="1">
        <v>148</v>
      </c>
      <c r="I1827" s="1">
        <v>519</v>
      </c>
      <c r="L1827" s="11">
        <f t="shared" si="84"/>
        <v>148</v>
      </c>
      <c r="M1827" s="9">
        <f t="shared" si="85"/>
        <v>0.28516377649325625</v>
      </c>
    </row>
    <row r="1828" spans="1:13" ht="14.5" x14ac:dyDescent="0.35">
      <c r="A1828">
        <v>145277</v>
      </c>
      <c r="B1828" t="s">
        <v>2242</v>
      </c>
      <c r="C1828" s="9">
        <f t="shared" si="86"/>
        <v>0.28930242017490337</v>
      </c>
      <c r="D1828">
        <v>16052751</v>
      </c>
      <c r="E1828" t="s">
        <v>2251</v>
      </c>
      <c r="H1828" s="1">
        <v>83</v>
      </c>
      <c r="I1828" s="1">
        <v>595</v>
      </c>
      <c r="L1828" s="11">
        <f t="shared" si="84"/>
        <v>83</v>
      </c>
      <c r="M1828" s="9">
        <f t="shared" si="85"/>
        <v>0.13949579831932774</v>
      </c>
    </row>
    <row r="1829" spans="1:13" ht="14.5" x14ac:dyDescent="0.35">
      <c r="A1829">
        <v>145277</v>
      </c>
      <c r="B1829" t="s">
        <v>2242</v>
      </c>
      <c r="C1829" s="9">
        <f t="shared" si="86"/>
        <v>0.28930242017490337</v>
      </c>
      <c r="D1829">
        <v>115855</v>
      </c>
      <c r="E1829" t="s">
        <v>2252</v>
      </c>
      <c r="H1829" s="1">
        <v>296</v>
      </c>
      <c r="I1829" s="1">
        <v>708</v>
      </c>
      <c r="L1829" s="11">
        <f t="shared" si="84"/>
        <v>296</v>
      </c>
      <c r="M1829" s="9">
        <f t="shared" si="85"/>
        <v>0.41807909604519772</v>
      </c>
    </row>
    <row r="1830" spans="1:13" ht="14.5" x14ac:dyDescent="0.35">
      <c r="A1830">
        <v>145277</v>
      </c>
      <c r="B1830" t="s">
        <v>2242</v>
      </c>
      <c r="C1830" s="9">
        <f t="shared" si="86"/>
        <v>0.28930242017490337</v>
      </c>
      <c r="D1830">
        <v>115861</v>
      </c>
      <c r="E1830" t="s">
        <v>2253</v>
      </c>
      <c r="H1830" s="1">
        <v>231</v>
      </c>
      <c r="I1830" s="1">
        <v>729</v>
      </c>
      <c r="L1830" s="11">
        <f t="shared" si="84"/>
        <v>231</v>
      </c>
      <c r="M1830" s="9">
        <f t="shared" si="85"/>
        <v>0.3168724279835391</v>
      </c>
    </row>
    <row r="1831" spans="1:13" ht="14.5" x14ac:dyDescent="0.35">
      <c r="A1831">
        <v>145277</v>
      </c>
      <c r="B1831" t="s">
        <v>2242</v>
      </c>
      <c r="C1831" s="9">
        <f t="shared" si="86"/>
        <v>0.28930242017490337</v>
      </c>
      <c r="D1831">
        <v>115864</v>
      </c>
      <c r="E1831" t="s">
        <v>538</v>
      </c>
      <c r="H1831" s="1">
        <v>218</v>
      </c>
      <c r="I1831" s="1">
        <v>868</v>
      </c>
      <c r="L1831" s="11">
        <f t="shared" si="84"/>
        <v>218</v>
      </c>
      <c r="M1831" s="9">
        <f t="shared" si="85"/>
        <v>0.25115207373271892</v>
      </c>
    </row>
    <row r="1832" spans="1:13" ht="14.5" x14ac:dyDescent="0.35">
      <c r="A1832">
        <v>145277</v>
      </c>
      <c r="B1832" t="s">
        <v>2242</v>
      </c>
      <c r="C1832" s="9">
        <f t="shared" si="86"/>
        <v>0.28930242017490337</v>
      </c>
      <c r="D1832">
        <v>16035635</v>
      </c>
      <c r="E1832" t="s">
        <v>2254</v>
      </c>
      <c r="H1832" s="1">
        <v>445</v>
      </c>
      <c r="I1832" s="1">
        <v>1606</v>
      </c>
      <c r="L1832" s="11">
        <f t="shared" si="84"/>
        <v>445</v>
      </c>
      <c r="M1832" s="9">
        <f t="shared" si="85"/>
        <v>0.27708592777085927</v>
      </c>
    </row>
    <row r="1833" spans="1:13" ht="14.5" x14ac:dyDescent="0.35">
      <c r="A1833">
        <v>145277</v>
      </c>
      <c r="B1833" t="s">
        <v>2242</v>
      </c>
      <c r="C1833" s="9">
        <f t="shared" si="86"/>
        <v>0.28930242017490337</v>
      </c>
      <c r="D1833">
        <v>115858</v>
      </c>
      <c r="E1833" t="s">
        <v>2255</v>
      </c>
      <c r="H1833" s="1">
        <v>505</v>
      </c>
      <c r="I1833" s="1">
        <v>1739</v>
      </c>
      <c r="L1833" s="11">
        <f t="shared" si="84"/>
        <v>505</v>
      </c>
      <c r="M1833" s="9">
        <f t="shared" si="85"/>
        <v>0.29039677975848188</v>
      </c>
    </row>
    <row r="1834" spans="1:13" ht="14.5" x14ac:dyDescent="0.35">
      <c r="A1834">
        <v>145431</v>
      </c>
      <c r="B1834" t="s">
        <v>2256</v>
      </c>
      <c r="C1834" s="9">
        <f t="shared" si="86"/>
        <v>0.98378212974296209</v>
      </c>
      <c r="D1834">
        <v>116622</v>
      </c>
      <c r="E1834" t="s">
        <v>2257</v>
      </c>
      <c r="H1834" s="1">
        <v>449</v>
      </c>
      <c r="I1834" s="1">
        <v>449</v>
      </c>
      <c r="L1834" s="11">
        <f t="shared" si="84"/>
        <v>449</v>
      </c>
      <c r="M1834" s="9">
        <f t="shared" si="85"/>
        <v>1</v>
      </c>
    </row>
    <row r="1835" spans="1:13" ht="14.5" x14ac:dyDescent="0.35">
      <c r="A1835">
        <v>145431</v>
      </c>
      <c r="B1835" t="s">
        <v>2256</v>
      </c>
      <c r="C1835" s="9">
        <f t="shared" si="86"/>
        <v>0.98378212974296209</v>
      </c>
      <c r="D1835">
        <v>16045569</v>
      </c>
      <c r="E1835" t="s">
        <v>2258</v>
      </c>
      <c r="H1835" s="1">
        <v>462</v>
      </c>
      <c r="I1835" s="1">
        <v>462</v>
      </c>
      <c r="L1835" s="11">
        <f t="shared" si="84"/>
        <v>462</v>
      </c>
      <c r="M1835" s="9">
        <f t="shared" si="85"/>
        <v>1</v>
      </c>
    </row>
    <row r="1836" spans="1:13" ht="14.5" x14ac:dyDescent="0.35">
      <c r="A1836">
        <v>145431</v>
      </c>
      <c r="B1836" t="s">
        <v>2256</v>
      </c>
      <c r="C1836" s="9">
        <f t="shared" si="86"/>
        <v>0.98378212974296209</v>
      </c>
      <c r="D1836">
        <v>116630</v>
      </c>
      <c r="E1836" t="s">
        <v>2259</v>
      </c>
      <c r="H1836" s="1">
        <v>596</v>
      </c>
      <c r="I1836" s="1">
        <v>596</v>
      </c>
      <c r="L1836" s="11">
        <f t="shared" si="84"/>
        <v>596</v>
      </c>
      <c r="M1836" s="9">
        <f t="shared" si="85"/>
        <v>1</v>
      </c>
    </row>
    <row r="1837" spans="1:13" ht="14.5" x14ac:dyDescent="0.35">
      <c r="A1837">
        <v>145431</v>
      </c>
      <c r="B1837" t="s">
        <v>2256</v>
      </c>
      <c r="C1837" s="9">
        <f t="shared" si="86"/>
        <v>0.98378212974296209</v>
      </c>
      <c r="D1837">
        <v>116632</v>
      </c>
      <c r="E1837" t="s">
        <v>367</v>
      </c>
      <c r="H1837" s="1">
        <v>610</v>
      </c>
      <c r="I1837" s="1">
        <v>610</v>
      </c>
      <c r="L1837" s="11">
        <f t="shared" si="84"/>
        <v>610</v>
      </c>
      <c r="M1837" s="9">
        <f t="shared" si="85"/>
        <v>1</v>
      </c>
    </row>
    <row r="1838" spans="1:13" ht="14.5" x14ac:dyDescent="0.35">
      <c r="A1838">
        <v>145431</v>
      </c>
      <c r="B1838" t="s">
        <v>2256</v>
      </c>
      <c r="C1838" s="9">
        <f t="shared" si="86"/>
        <v>0.98378212974296209</v>
      </c>
      <c r="D1838">
        <v>116634</v>
      </c>
      <c r="E1838" t="s">
        <v>386</v>
      </c>
      <c r="H1838" s="1">
        <v>651</v>
      </c>
      <c r="I1838" s="1">
        <v>656</v>
      </c>
      <c r="L1838" s="11">
        <f t="shared" si="84"/>
        <v>651</v>
      </c>
      <c r="M1838" s="9">
        <f t="shared" si="85"/>
        <v>0.99237804878048785</v>
      </c>
    </row>
    <row r="1839" spans="1:13" ht="14.5" x14ac:dyDescent="0.35">
      <c r="A1839">
        <v>145431</v>
      </c>
      <c r="B1839" t="s">
        <v>2256</v>
      </c>
      <c r="C1839" s="9">
        <f t="shared" si="86"/>
        <v>0.98378212974296209</v>
      </c>
      <c r="D1839">
        <v>16033814</v>
      </c>
      <c r="E1839" t="s">
        <v>2260</v>
      </c>
      <c r="H1839" s="1">
        <v>693</v>
      </c>
      <c r="I1839" s="1">
        <v>693</v>
      </c>
      <c r="L1839" s="11">
        <f t="shared" si="84"/>
        <v>693</v>
      </c>
      <c r="M1839" s="9">
        <f t="shared" si="85"/>
        <v>1</v>
      </c>
    </row>
    <row r="1840" spans="1:13" ht="14.5" x14ac:dyDescent="0.35">
      <c r="A1840">
        <v>145431</v>
      </c>
      <c r="B1840" t="s">
        <v>2256</v>
      </c>
      <c r="C1840" s="9">
        <f t="shared" si="86"/>
        <v>0.98378212974296209</v>
      </c>
      <c r="D1840">
        <v>116631</v>
      </c>
      <c r="E1840" t="s">
        <v>2261</v>
      </c>
      <c r="H1840" s="1">
        <v>889</v>
      </c>
      <c r="I1840" s="1">
        <v>891</v>
      </c>
      <c r="L1840" s="11">
        <f t="shared" si="84"/>
        <v>889</v>
      </c>
      <c r="M1840" s="9">
        <f t="shared" si="85"/>
        <v>0.99775533108866443</v>
      </c>
    </row>
    <row r="1841" spans="1:13" ht="14.5" x14ac:dyDescent="0.35">
      <c r="A1841">
        <v>145431</v>
      </c>
      <c r="B1841" t="s">
        <v>2256</v>
      </c>
      <c r="C1841" s="9">
        <f t="shared" si="86"/>
        <v>0.98378212974296209</v>
      </c>
      <c r="D1841">
        <v>116633</v>
      </c>
      <c r="E1841" t="s">
        <v>2262</v>
      </c>
      <c r="H1841" s="1">
        <v>2080</v>
      </c>
      <c r="I1841" s="1">
        <v>2179</v>
      </c>
      <c r="L1841" s="11">
        <f t="shared" si="84"/>
        <v>2080</v>
      </c>
      <c r="M1841" s="9">
        <f t="shared" si="85"/>
        <v>0.95456631482331344</v>
      </c>
    </row>
    <row r="1842" spans="1:13" ht="14.5" x14ac:dyDescent="0.35">
      <c r="A1842">
        <v>16079729</v>
      </c>
      <c r="B1842" t="s">
        <v>276</v>
      </c>
      <c r="C1842" s="9">
        <f t="shared" si="86"/>
        <v>0.6588235294117647</v>
      </c>
      <c r="D1842">
        <v>16079729</v>
      </c>
      <c r="E1842" t="s">
        <v>276</v>
      </c>
      <c r="H1842" s="1">
        <v>56</v>
      </c>
      <c r="I1842" s="1">
        <v>85</v>
      </c>
      <c r="L1842" s="11">
        <f t="shared" si="84"/>
        <v>56</v>
      </c>
      <c r="M1842" s="9">
        <f t="shared" si="85"/>
        <v>0.6588235294117647</v>
      </c>
    </row>
    <row r="1843" spans="1:13" ht="14.5" x14ac:dyDescent="0.35">
      <c r="A1843">
        <v>145279</v>
      </c>
      <c r="B1843" t="s">
        <v>2263</v>
      </c>
      <c r="C1843" s="9">
        <f t="shared" si="86"/>
        <v>0.7179676811004696</v>
      </c>
      <c r="D1843">
        <v>16064467</v>
      </c>
      <c r="E1843" t="s">
        <v>2264</v>
      </c>
      <c r="H1843" s="1">
        <v>17</v>
      </c>
      <c r="I1843" s="1">
        <v>17</v>
      </c>
      <c r="L1843" s="11">
        <f t="shared" si="84"/>
        <v>17</v>
      </c>
      <c r="M1843" s="9">
        <f t="shared" si="85"/>
        <v>1</v>
      </c>
    </row>
    <row r="1844" spans="1:13" ht="14.5" x14ac:dyDescent="0.35">
      <c r="A1844">
        <v>145279</v>
      </c>
      <c r="B1844" t="s">
        <v>2263</v>
      </c>
      <c r="C1844" s="9">
        <f t="shared" si="86"/>
        <v>0.7179676811004696</v>
      </c>
      <c r="D1844">
        <v>17033605</v>
      </c>
      <c r="E1844" t="s">
        <v>2265</v>
      </c>
      <c r="H1844" s="1">
        <v>21</v>
      </c>
      <c r="I1844" s="1">
        <v>27</v>
      </c>
      <c r="L1844" s="11">
        <f t="shared" si="84"/>
        <v>21</v>
      </c>
      <c r="M1844" s="9">
        <f t="shared" si="85"/>
        <v>0.77777777777777779</v>
      </c>
    </row>
    <row r="1845" spans="1:13" ht="14.5" x14ac:dyDescent="0.35">
      <c r="A1845">
        <v>145279</v>
      </c>
      <c r="B1845" t="s">
        <v>2263</v>
      </c>
      <c r="C1845" s="9">
        <f t="shared" si="86"/>
        <v>0.7179676811004696</v>
      </c>
      <c r="D1845">
        <v>17033606</v>
      </c>
      <c r="E1845" t="s">
        <v>2266</v>
      </c>
      <c r="H1845" s="1">
        <v>31</v>
      </c>
      <c r="I1845" s="1">
        <v>31</v>
      </c>
      <c r="L1845" s="11">
        <f t="shared" ref="L1845:L1908" si="87">IF(K1845="",H1845,(MIN(I1845,(K1845*1.6*I1845))))</f>
        <v>31</v>
      </c>
      <c r="M1845" s="9">
        <f t="shared" ref="M1845:M1908" si="88">IF(L1845=0,0,(L1845/I1845))</f>
        <v>1</v>
      </c>
    </row>
    <row r="1846" spans="1:13" ht="14.5" x14ac:dyDescent="0.35">
      <c r="A1846">
        <v>145279</v>
      </c>
      <c r="B1846" t="s">
        <v>2263</v>
      </c>
      <c r="C1846" s="9">
        <f t="shared" si="86"/>
        <v>0.7179676811004696</v>
      </c>
      <c r="D1846">
        <v>115931</v>
      </c>
      <c r="E1846" t="s">
        <v>2267</v>
      </c>
      <c r="H1846" s="1">
        <v>109</v>
      </c>
      <c r="I1846" s="1">
        <v>109</v>
      </c>
      <c r="L1846" s="11">
        <f t="shared" si="87"/>
        <v>109</v>
      </c>
      <c r="M1846" s="9">
        <f t="shared" si="88"/>
        <v>1</v>
      </c>
    </row>
    <row r="1847" spans="1:13" ht="14.5" x14ac:dyDescent="0.35">
      <c r="A1847">
        <v>145279</v>
      </c>
      <c r="B1847" t="s">
        <v>2263</v>
      </c>
      <c r="C1847" s="9">
        <f t="shared" si="86"/>
        <v>0.7179676811004696</v>
      </c>
      <c r="D1847">
        <v>17023242</v>
      </c>
      <c r="E1847" t="s">
        <v>2268</v>
      </c>
      <c r="H1847" s="1">
        <v>163</v>
      </c>
      <c r="I1847" s="1">
        <v>166</v>
      </c>
      <c r="L1847" s="11">
        <f t="shared" si="87"/>
        <v>163</v>
      </c>
      <c r="M1847" s="9">
        <f t="shared" si="88"/>
        <v>0.98192771084337349</v>
      </c>
    </row>
    <row r="1848" spans="1:13" ht="14.5" x14ac:dyDescent="0.35">
      <c r="A1848">
        <v>145279</v>
      </c>
      <c r="B1848" t="s">
        <v>2263</v>
      </c>
      <c r="C1848" s="9">
        <f t="shared" si="86"/>
        <v>0.7179676811004696</v>
      </c>
      <c r="D1848">
        <v>17026923</v>
      </c>
      <c r="E1848" t="s">
        <v>2269</v>
      </c>
      <c r="H1848" s="1">
        <v>94</v>
      </c>
      <c r="I1848" s="1">
        <v>219</v>
      </c>
      <c r="L1848" s="11">
        <f t="shared" si="87"/>
        <v>94</v>
      </c>
      <c r="M1848" s="9">
        <f t="shared" si="88"/>
        <v>0.42922374429223742</v>
      </c>
    </row>
    <row r="1849" spans="1:13" ht="14.5" x14ac:dyDescent="0.35">
      <c r="A1849">
        <v>145279</v>
      </c>
      <c r="B1849" t="s">
        <v>2263</v>
      </c>
      <c r="C1849" s="9">
        <f t="shared" si="86"/>
        <v>0.7179676811004696</v>
      </c>
      <c r="D1849">
        <v>115909</v>
      </c>
      <c r="E1849" t="s">
        <v>2270</v>
      </c>
      <c r="H1849" s="1">
        <v>154</v>
      </c>
      <c r="I1849" s="1">
        <v>243</v>
      </c>
      <c r="L1849" s="11">
        <f t="shared" si="87"/>
        <v>154</v>
      </c>
      <c r="M1849" s="9">
        <f t="shared" si="88"/>
        <v>0.63374485596707819</v>
      </c>
    </row>
    <row r="1850" spans="1:13" ht="14.5" x14ac:dyDescent="0.35">
      <c r="A1850">
        <v>145279</v>
      </c>
      <c r="B1850" t="s">
        <v>2263</v>
      </c>
      <c r="C1850" s="9">
        <f t="shared" si="86"/>
        <v>0.7179676811004696</v>
      </c>
      <c r="D1850">
        <v>115892</v>
      </c>
      <c r="E1850" t="s">
        <v>469</v>
      </c>
      <c r="H1850" s="1">
        <v>246</v>
      </c>
      <c r="I1850" s="1">
        <v>246</v>
      </c>
      <c r="L1850" s="11">
        <f t="shared" si="87"/>
        <v>246</v>
      </c>
      <c r="M1850" s="9">
        <f t="shared" si="88"/>
        <v>1</v>
      </c>
    </row>
    <row r="1851" spans="1:13" ht="14.5" x14ac:dyDescent="0.35">
      <c r="A1851">
        <v>145279</v>
      </c>
      <c r="B1851" t="s">
        <v>2263</v>
      </c>
      <c r="C1851" s="9">
        <f t="shared" si="86"/>
        <v>0.7179676811004696</v>
      </c>
      <c r="D1851">
        <v>115901</v>
      </c>
      <c r="E1851" t="s">
        <v>1291</v>
      </c>
      <c r="H1851" s="1">
        <v>255</v>
      </c>
      <c r="I1851" s="1">
        <v>268</v>
      </c>
      <c r="L1851" s="11">
        <f t="shared" si="87"/>
        <v>255</v>
      </c>
      <c r="M1851" s="9">
        <f t="shared" si="88"/>
        <v>0.95149253731343286</v>
      </c>
    </row>
    <row r="1852" spans="1:13" ht="14.5" x14ac:dyDescent="0.35">
      <c r="A1852">
        <v>145279</v>
      </c>
      <c r="B1852" t="s">
        <v>2263</v>
      </c>
      <c r="C1852" s="9">
        <f t="shared" si="86"/>
        <v>0.7179676811004696</v>
      </c>
      <c r="D1852">
        <v>115971</v>
      </c>
      <c r="E1852" t="s">
        <v>2271</v>
      </c>
      <c r="H1852" s="1">
        <v>277</v>
      </c>
      <c r="I1852" s="1">
        <v>277</v>
      </c>
      <c r="L1852" s="11">
        <f t="shared" si="87"/>
        <v>277</v>
      </c>
      <c r="M1852" s="9">
        <f t="shared" si="88"/>
        <v>1</v>
      </c>
    </row>
    <row r="1853" spans="1:13" ht="14.5" x14ac:dyDescent="0.35">
      <c r="A1853">
        <v>145279</v>
      </c>
      <c r="B1853" t="s">
        <v>2263</v>
      </c>
      <c r="C1853" s="9">
        <f t="shared" si="86"/>
        <v>0.7179676811004696</v>
      </c>
      <c r="D1853">
        <v>115965</v>
      </c>
      <c r="E1853" t="s">
        <v>2272</v>
      </c>
      <c r="H1853" s="1">
        <v>270</v>
      </c>
      <c r="I1853" s="1">
        <v>284</v>
      </c>
      <c r="L1853" s="11">
        <f t="shared" si="87"/>
        <v>270</v>
      </c>
      <c r="M1853" s="9">
        <f t="shared" si="88"/>
        <v>0.95070422535211263</v>
      </c>
    </row>
    <row r="1854" spans="1:13" ht="14.5" x14ac:dyDescent="0.35">
      <c r="A1854">
        <v>145279</v>
      </c>
      <c r="B1854" t="s">
        <v>2263</v>
      </c>
      <c r="C1854" s="9">
        <f t="shared" si="86"/>
        <v>0.7179676811004696</v>
      </c>
      <c r="D1854">
        <v>115910</v>
      </c>
      <c r="E1854" t="s">
        <v>2273</v>
      </c>
      <c r="H1854" s="1">
        <v>154</v>
      </c>
      <c r="I1854" s="1">
        <v>284</v>
      </c>
      <c r="L1854" s="11">
        <f t="shared" si="87"/>
        <v>154</v>
      </c>
      <c r="M1854" s="9">
        <f t="shared" si="88"/>
        <v>0.54225352112676062</v>
      </c>
    </row>
    <row r="1855" spans="1:13" ht="14.5" x14ac:dyDescent="0.35">
      <c r="A1855">
        <v>145279</v>
      </c>
      <c r="B1855" t="s">
        <v>2263</v>
      </c>
      <c r="C1855" s="9">
        <f t="shared" si="86"/>
        <v>0.7179676811004696</v>
      </c>
      <c r="D1855">
        <v>115883</v>
      </c>
      <c r="E1855" t="s">
        <v>2274</v>
      </c>
      <c r="H1855" s="1">
        <v>254</v>
      </c>
      <c r="I1855" s="1">
        <v>310</v>
      </c>
      <c r="L1855" s="11">
        <f t="shared" si="87"/>
        <v>254</v>
      </c>
      <c r="M1855" s="9">
        <f t="shared" si="88"/>
        <v>0.8193548387096774</v>
      </c>
    </row>
    <row r="1856" spans="1:13" ht="14.5" x14ac:dyDescent="0.35">
      <c r="A1856">
        <v>145279</v>
      </c>
      <c r="B1856" t="s">
        <v>2263</v>
      </c>
      <c r="C1856" s="9">
        <f t="shared" si="86"/>
        <v>0.7179676811004696</v>
      </c>
      <c r="D1856">
        <v>115906</v>
      </c>
      <c r="E1856" t="s">
        <v>986</v>
      </c>
      <c r="H1856" s="1">
        <v>241</v>
      </c>
      <c r="I1856" s="1">
        <v>310</v>
      </c>
      <c r="L1856" s="11">
        <f t="shared" si="87"/>
        <v>241</v>
      </c>
      <c r="M1856" s="9">
        <f t="shared" si="88"/>
        <v>0.77741935483870972</v>
      </c>
    </row>
    <row r="1857" spans="1:13" ht="14.5" x14ac:dyDescent="0.35">
      <c r="A1857">
        <v>145279</v>
      </c>
      <c r="B1857" t="s">
        <v>2263</v>
      </c>
      <c r="C1857" s="9">
        <f t="shared" si="86"/>
        <v>0.7179676811004696</v>
      </c>
      <c r="D1857">
        <v>115911</v>
      </c>
      <c r="E1857" t="s">
        <v>802</v>
      </c>
      <c r="H1857" s="1">
        <v>123</v>
      </c>
      <c r="I1857" s="1">
        <v>317</v>
      </c>
      <c r="L1857" s="11">
        <f t="shared" si="87"/>
        <v>123</v>
      </c>
      <c r="M1857" s="9">
        <f t="shared" si="88"/>
        <v>0.38801261829652994</v>
      </c>
    </row>
    <row r="1858" spans="1:13" ht="14.5" x14ac:dyDescent="0.35">
      <c r="A1858">
        <v>145279</v>
      </c>
      <c r="B1858" t="s">
        <v>2263</v>
      </c>
      <c r="C1858" s="9">
        <f t="shared" ref="C1858:C1921" si="89">SUMIF($B$2:$B$2999,B1858,$L$2:$L$2999)/(SUMIF($B$2:$B$2999,B1858,$I$2:$I$2999))</f>
        <v>0.7179676811004696</v>
      </c>
      <c r="D1858">
        <v>115921</v>
      </c>
      <c r="E1858" t="s">
        <v>2184</v>
      </c>
      <c r="H1858" s="1">
        <v>307</v>
      </c>
      <c r="I1858" s="1">
        <v>318</v>
      </c>
      <c r="L1858" s="11">
        <f t="shared" si="87"/>
        <v>307</v>
      </c>
      <c r="M1858" s="9">
        <f t="shared" si="88"/>
        <v>0.96540880503144655</v>
      </c>
    </row>
    <row r="1859" spans="1:13" ht="14.5" x14ac:dyDescent="0.35">
      <c r="A1859">
        <v>145279</v>
      </c>
      <c r="B1859" t="s">
        <v>2263</v>
      </c>
      <c r="C1859" s="9">
        <f t="shared" si="89"/>
        <v>0.7179676811004696</v>
      </c>
      <c r="D1859">
        <v>115902</v>
      </c>
      <c r="E1859" t="s">
        <v>2275</v>
      </c>
      <c r="H1859" s="1">
        <v>289</v>
      </c>
      <c r="I1859" s="1">
        <v>321</v>
      </c>
      <c r="L1859" s="11">
        <f t="shared" si="87"/>
        <v>289</v>
      </c>
      <c r="M1859" s="9">
        <f t="shared" si="88"/>
        <v>0.90031152647975077</v>
      </c>
    </row>
    <row r="1860" spans="1:13" ht="14.5" x14ac:dyDescent="0.35">
      <c r="A1860">
        <v>145279</v>
      </c>
      <c r="B1860" t="s">
        <v>2263</v>
      </c>
      <c r="C1860" s="9">
        <f t="shared" si="89"/>
        <v>0.7179676811004696</v>
      </c>
      <c r="D1860">
        <v>115912</v>
      </c>
      <c r="E1860" t="s">
        <v>2276</v>
      </c>
      <c r="H1860" s="1">
        <v>118</v>
      </c>
      <c r="I1860" s="1">
        <v>324</v>
      </c>
      <c r="L1860" s="11">
        <f t="shared" si="87"/>
        <v>118</v>
      </c>
      <c r="M1860" s="9">
        <f t="shared" si="88"/>
        <v>0.36419753086419754</v>
      </c>
    </row>
    <row r="1861" spans="1:13" ht="14.5" x14ac:dyDescent="0.35">
      <c r="A1861">
        <v>145279</v>
      </c>
      <c r="B1861" t="s">
        <v>2263</v>
      </c>
      <c r="C1861" s="9">
        <f t="shared" si="89"/>
        <v>0.7179676811004696</v>
      </c>
      <c r="D1861">
        <v>115875</v>
      </c>
      <c r="E1861" t="s">
        <v>466</v>
      </c>
      <c r="H1861" s="1">
        <v>87</v>
      </c>
      <c r="I1861" s="1">
        <v>336</v>
      </c>
      <c r="L1861" s="11">
        <f t="shared" si="87"/>
        <v>87</v>
      </c>
      <c r="M1861" s="9">
        <f t="shared" si="88"/>
        <v>0.25892857142857145</v>
      </c>
    </row>
    <row r="1862" spans="1:13" ht="14.5" x14ac:dyDescent="0.35">
      <c r="A1862">
        <v>145279</v>
      </c>
      <c r="B1862" t="s">
        <v>2263</v>
      </c>
      <c r="C1862" s="9">
        <f t="shared" si="89"/>
        <v>0.7179676811004696</v>
      </c>
      <c r="D1862">
        <v>115881</v>
      </c>
      <c r="E1862" t="s">
        <v>2277</v>
      </c>
      <c r="H1862" s="1">
        <v>254</v>
      </c>
      <c r="I1862" s="1">
        <v>340</v>
      </c>
      <c r="L1862" s="11">
        <f t="shared" si="87"/>
        <v>254</v>
      </c>
      <c r="M1862" s="9">
        <f t="shared" si="88"/>
        <v>0.74705882352941178</v>
      </c>
    </row>
    <row r="1863" spans="1:13" ht="14.5" x14ac:dyDescent="0.35">
      <c r="A1863">
        <v>145279</v>
      </c>
      <c r="B1863" t="s">
        <v>2263</v>
      </c>
      <c r="C1863" s="9">
        <f t="shared" si="89"/>
        <v>0.7179676811004696</v>
      </c>
      <c r="D1863">
        <v>115991</v>
      </c>
      <c r="E1863" t="s">
        <v>890</v>
      </c>
      <c r="H1863" s="1">
        <v>245</v>
      </c>
      <c r="I1863" s="1">
        <v>346</v>
      </c>
      <c r="L1863" s="11">
        <f t="shared" si="87"/>
        <v>245</v>
      </c>
      <c r="M1863" s="9">
        <f t="shared" si="88"/>
        <v>0.70809248554913296</v>
      </c>
    </row>
    <row r="1864" spans="1:13" ht="14.5" x14ac:dyDescent="0.35">
      <c r="A1864">
        <v>145279</v>
      </c>
      <c r="B1864" t="s">
        <v>2263</v>
      </c>
      <c r="C1864" s="9">
        <f t="shared" si="89"/>
        <v>0.7179676811004696</v>
      </c>
      <c r="D1864">
        <v>115898</v>
      </c>
      <c r="E1864" t="s">
        <v>2278</v>
      </c>
      <c r="H1864" s="1">
        <v>279</v>
      </c>
      <c r="I1864" s="1">
        <v>347</v>
      </c>
      <c r="L1864" s="11">
        <f t="shared" si="87"/>
        <v>279</v>
      </c>
      <c r="M1864" s="9">
        <f t="shared" si="88"/>
        <v>0.80403458213256485</v>
      </c>
    </row>
    <row r="1865" spans="1:13" ht="14.5" x14ac:dyDescent="0.35">
      <c r="A1865">
        <v>145279</v>
      </c>
      <c r="B1865" t="s">
        <v>2263</v>
      </c>
      <c r="C1865" s="9">
        <f t="shared" si="89"/>
        <v>0.7179676811004696</v>
      </c>
      <c r="D1865">
        <v>115918</v>
      </c>
      <c r="E1865" t="s">
        <v>2279</v>
      </c>
      <c r="H1865" s="1">
        <v>349</v>
      </c>
      <c r="I1865" s="1">
        <v>349</v>
      </c>
      <c r="L1865" s="11">
        <f t="shared" si="87"/>
        <v>349</v>
      </c>
      <c r="M1865" s="9">
        <f t="shared" si="88"/>
        <v>1</v>
      </c>
    </row>
    <row r="1866" spans="1:13" ht="14.5" x14ac:dyDescent="0.35">
      <c r="A1866">
        <v>145279</v>
      </c>
      <c r="B1866" t="s">
        <v>2263</v>
      </c>
      <c r="C1866" s="9">
        <f t="shared" si="89"/>
        <v>0.7179676811004696</v>
      </c>
      <c r="D1866">
        <v>115920</v>
      </c>
      <c r="E1866" t="s">
        <v>1286</v>
      </c>
      <c r="H1866" s="1">
        <v>275</v>
      </c>
      <c r="I1866" s="1">
        <v>351</v>
      </c>
      <c r="L1866" s="11">
        <f t="shared" si="87"/>
        <v>275</v>
      </c>
      <c r="M1866" s="9">
        <f t="shared" si="88"/>
        <v>0.7834757834757835</v>
      </c>
    </row>
    <row r="1867" spans="1:13" ht="14.5" x14ac:dyDescent="0.35">
      <c r="A1867">
        <v>145279</v>
      </c>
      <c r="B1867" t="s">
        <v>2263</v>
      </c>
      <c r="C1867" s="9">
        <f t="shared" si="89"/>
        <v>0.7179676811004696</v>
      </c>
      <c r="D1867">
        <v>115915</v>
      </c>
      <c r="E1867" t="s">
        <v>2280</v>
      </c>
      <c r="H1867" s="1">
        <v>88</v>
      </c>
      <c r="I1867" s="1">
        <v>366</v>
      </c>
      <c r="L1867" s="11">
        <f t="shared" si="87"/>
        <v>88</v>
      </c>
      <c r="M1867" s="9">
        <f t="shared" si="88"/>
        <v>0.24043715846994534</v>
      </c>
    </row>
    <row r="1868" spans="1:13" ht="14.5" x14ac:dyDescent="0.35">
      <c r="A1868">
        <v>145279</v>
      </c>
      <c r="B1868" t="s">
        <v>2263</v>
      </c>
      <c r="C1868" s="9">
        <f t="shared" si="89"/>
        <v>0.7179676811004696</v>
      </c>
      <c r="D1868">
        <v>17023241</v>
      </c>
      <c r="E1868" t="s">
        <v>2281</v>
      </c>
      <c r="H1868" s="1">
        <v>232</v>
      </c>
      <c r="I1868" s="1">
        <v>367</v>
      </c>
      <c r="L1868" s="11">
        <f t="shared" si="87"/>
        <v>232</v>
      </c>
      <c r="M1868" s="9">
        <f t="shared" si="88"/>
        <v>0.63215258855585832</v>
      </c>
    </row>
    <row r="1869" spans="1:13" ht="14.5" x14ac:dyDescent="0.35">
      <c r="A1869">
        <v>145279</v>
      </c>
      <c r="B1869" t="s">
        <v>2263</v>
      </c>
      <c r="C1869" s="9">
        <f t="shared" si="89"/>
        <v>0.7179676811004696</v>
      </c>
      <c r="D1869">
        <v>115945</v>
      </c>
      <c r="E1869" t="s">
        <v>2282</v>
      </c>
      <c r="H1869" s="1">
        <v>238</v>
      </c>
      <c r="I1869" s="1">
        <v>372</v>
      </c>
      <c r="L1869" s="11">
        <f t="shared" si="87"/>
        <v>238</v>
      </c>
      <c r="M1869" s="9">
        <f t="shared" si="88"/>
        <v>0.63978494623655913</v>
      </c>
    </row>
    <row r="1870" spans="1:13" ht="14.5" x14ac:dyDescent="0.35">
      <c r="A1870">
        <v>145279</v>
      </c>
      <c r="B1870" t="s">
        <v>2263</v>
      </c>
      <c r="C1870" s="9">
        <f t="shared" si="89"/>
        <v>0.7179676811004696</v>
      </c>
      <c r="D1870">
        <v>115903</v>
      </c>
      <c r="E1870" t="s">
        <v>2283</v>
      </c>
      <c r="H1870" s="1">
        <v>236</v>
      </c>
      <c r="I1870" s="1">
        <v>383</v>
      </c>
      <c r="L1870" s="11">
        <f t="shared" si="87"/>
        <v>236</v>
      </c>
      <c r="M1870" s="9">
        <f t="shared" si="88"/>
        <v>0.61618798955613574</v>
      </c>
    </row>
    <row r="1871" spans="1:13" ht="14.5" x14ac:dyDescent="0.35">
      <c r="A1871">
        <v>145279</v>
      </c>
      <c r="B1871" t="s">
        <v>2263</v>
      </c>
      <c r="C1871" s="9">
        <f t="shared" si="89"/>
        <v>0.7179676811004696</v>
      </c>
      <c r="D1871">
        <v>115936</v>
      </c>
      <c r="E1871" t="s">
        <v>552</v>
      </c>
      <c r="H1871" s="1">
        <v>388</v>
      </c>
      <c r="I1871" s="1">
        <v>388</v>
      </c>
      <c r="L1871" s="11">
        <f t="shared" si="87"/>
        <v>388</v>
      </c>
      <c r="M1871" s="9">
        <f t="shared" si="88"/>
        <v>1</v>
      </c>
    </row>
    <row r="1872" spans="1:13" ht="14.5" x14ac:dyDescent="0.35">
      <c r="A1872">
        <v>145279</v>
      </c>
      <c r="B1872" t="s">
        <v>2263</v>
      </c>
      <c r="C1872" s="9">
        <f t="shared" si="89"/>
        <v>0.7179676811004696</v>
      </c>
      <c r="D1872">
        <v>115924</v>
      </c>
      <c r="E1872" t="s">
        <v>2284</v>
      </c>
      <c r="H1872" s="1">
        <v>394</v>
      </c>
      <c r="I1872" s="1">
        <v>394</v>
      </c>
      <c r="L1872" s="11">
        <f t="shared" si="87"/>
        <v>394</v>
      </c>
      <c r="M1872" s="9">
        <f t="shared" si="88"/>
        <v>1</v>
      </c>
    </row>
    <row r="1873" spans="1:13" ht="14.5" x14ac:dyDescent="0.35">
      <c r="A1873">
        <v>145279</v>
      </c>
      <c r="B1873" t="s">
        <v>2263</v>
      </c>
      <c r="C1873" s="9">
        <f t="shared" si="89"/>
        <v>0.7179676811004696</v>
      </c>
      <c r="D1873">
        <v>115935</v>
      </c>
      <c r="E1873" t="s">
        <v>2191</v>
      </c>
      <c r="H1873" s="1">
        <v>374</v>
      </c>
      <c r="I1873" s="1">
        <v>396</v>
      </c>
      <c r="L1873" s="11">
        <f t="shared" si="87"/>
        <v>374</v>
      </c>
      <c r="M1873" s="9">
        <f t="shared" si="88"/>
        <v>0.94444444444444442</v>
      </c>
    </row>
    <row r="1874" spans="1:13" ht="14.5" x14ac:dyDescent="0.35">
      <c r="A1874">
        <v>145279</v>
      </c>
      <c r="B1874" t="s">
        <v>2263</v>
      </c>
      <c r="C1874" s="9">
        <f t="shared" si="89"/>
        <v>0.7179676811004696</v>
      </c>
      <c r="D1874">
        <v>115942</v>
      </c>
      <c r="E1874" t="s">
        <v>2285</v>
      </c>
      <c r="H1874" s="1">
        <v>93</v>
      </c>
      <c r="I1874" s="1">
        <v>397</v>
      </c>
      <c r="L1874" s="11">
        <f t="shared" si="87"/>
        <v>93</v>
      </c>
      <c r="M1874" s="9">
        <f t="shared" si="88"/>
        <v>0.23425692695214106</v>
      </c>
    </row>
    <row r="1875" spans="1:13" ht="14.5" x14ac:dyDescent="0.35">
      <c r="A1875">
        <v>145279</v>
      </c>
      <c r="B1875" t="s">
        <v>2263</v>
      </c>
      <c r="C1875" s="9">
        <f t="shared" si="89"/>
        <v>0.7179676811004696</v>
      </c>
      <c r="D1875">
        <v>17013004</v>
      </c>
      <c r="E1875" t="s">
        <v>2286</v>
      </c>
      <c r="H1875" s="1">
        <v>170</v>
      </c>
      <c r="I1875" s="1">
        <v>398</v>
      </c>
      <c r="L1875" s="11">
        <f t="shared" si="87"/>
        <v>170</v>
      </c>
      <c r="M1875" s="9">
        <f t="shared" si="88"/>
        <v>0.42713567839195982</v>
      </c>
    </row>
    <row r="1876" spans="1:13" ht="14.5" x14ac:dyDescent="0.35">
      <c r="A1876">
        <v>145279</v>
      </c>
      <c r="B1876" t="s">
        <v>2263</v>
      </c>
      <c r="C1876" s="9">
        <f t="shared" si="89"/>
        <v>0.7179676811004696</v>
      </c>
      <c r="D1876">
        <v>115904</v>
      </c>
      <c r="E1876" t="s">
        <v>2287</v>
      </c>
      <c r="H1876" s="1">
        <v>415</v>
      </c>
      <c r="I1876" s="1">
        <v>415</v>
      </c>
      <c r="L1876" s="11">
        <f t="shared" si="87"/>
        <v>415</v>
      </c>
      <c r="M1876" s="9">
        <f t="shared" si="88"/>
        <v>1</v>
      </c>
    </row>
    <row r="1877" spans="1:13" ht="14.5" x14ac:dyDescent="0.35">
      <c r="A1877">
        <v>145279</v>
      </c>
      <c r="B1877" t="s">
        <v>2263</v>
      </c>
      <c r="C1877" s="9">
        <f t="shared" si="89"/>
        <v>0.7179676811004696</v>
      </c>
      <c r="D1877">
        <v>115913</v>
      </c>
      <c r="E1877" t="s">
        <v>2288</v>
      </c>
      <c r="H1877" s="1">
        <v>68</v>
      </c>
      <c r="I1877" s="1">
        <v>424</v>
      </c>
      <c r="L1877" s="11">
        <f t="shared" si="87"/>
        <v>68</v>
      </c>
      <c r="M1877" s="9">
        <f t="shared" si="88"/>
        <v>0.16037735849056603</v>
      </c>
    </row>
    <row r="1878" spans="1:13" ht="14.5" x14ac:dyDescent="0.35">
      <c r="A1878">
        <v>145279</v>
      </c>
      <c r="B1878" t="s">
        <v>2263</v>
      </c>
      <c r="C1878" s="9">
        <f t="shared" si="89"/>
        <v>0.7179676811004696</v>
      </c>
      <c r="D1878">
        <v>115885</v>
      </c>
      <c r="E1878" t="s">
        <v>2289</v>
      </c>
      <c r="H1878" s="1">
        <v>402</v>
      </c>
      <c r="I1878" s="1">
        <v>426</v>
      </c>
      <c r="L1878" s="11">
        <f t="shared" si="87"/>
        <v>402</v>
      </c>
      <c r="M1878" s="9">
        <f t="shared" si="88"/>
        <v>0.94366197183098588</v>
      </c>
    </row>
    <row r="1879" spans="1:13" ht="14.5" x14ac:dyDescent="0.35">
      <c r="A1879">
        <v>145279</v>
      </c>
      <c r="B1879" t="s">
        <v>2263</v>
      </c>
      <c r="C1879" s="9">
        <f t="shared" si="89"/>
        <v>0.7179676811004696</v>
      </c>
      <c r="D1879">
        <v>207475</v>
      </c>
      <c r="E1879" t="s">
        <v>2290</v>
      </c>
      <c r="H1879" s="1">
        <v>181</v>
      </c>
      <c r="I1879" s="1">
        <v>427</v>
      </c>
      <c r="L1879" s="11">
        <f t="shared" si="87"/>
        <v>181</v>
      </c>
      <c r="M1879" s="9">
        <f t="shared" si="88"/>
        <v>0.42388758782201408</v>
      </c>
    </row>
    <row r="1880" spans="1:13" ht="14.5" x14ac:dyDescent="0.35">
      <c r="A1880">
        <v>145279</v>
      </c>
      <c r="B1880" t="s">
        <v>2263</v>
      </c>
      <c r="C1880" s="9">
        <f t="shared" si="89"/>
        <v>0.7179676811004696</v>
      </c>
      <c r="D1880">
        <v>115919</v>
      </c>
      <c r="E1880" t="s">
        <v>2291</v>
      </c>
      <c r="H1880" s="1">
        <v>422</v>
      </c>
      <c r="I1880" s="1">
        <v>434</v>
      </c>
      <c r="L1880" s="11">
        <f t="shared" si="87"/>
        <v>422</v>
      </c>
      <c r="M1880" s="9">
        <f t="shared" si="88"/>
        <v>0.97235023041474655</v>
      </c>
    </row>
    <row r="1881" spans="1:13" ht="14.5" x14ac:dyDescent="0.35">
      <c r="A1881">
        <v>145279</v>
      </c>
      <c r="B1881" t="s">
        <v>2263</v>
      </c>
      <c r="C1881" s="9">
        <f t="shared" si="89"/>
        <v>0.7179676811004696</v>
      </c>
      <c r="D1881">
        <v>16050508</v>
      </c>
      <c r="E1881" t="s">
        <v>2292</v>
      </c>
      <c r="H1881" s="1">
        <v>419</v>
      </c>
      <c r="I1881" s="1">
        <v>437</v>
      </c>
      <c r="L1881" s="11">
        <f t="shared" si="87"/>
        <v>419</v>
      </c>
      <c r="M1881" s="9">
        <f t="shared" si="88"/>
        <v>0.95881006864988561</v>
      </c>
    </row>
    <row r="1882" spans="1:13" ht="14.5" x14ac:dyDescent="0.35">
      <c r="A1882">
        <v>145279</v>
      </c>
      <c r="B1882" t="s">
        <v>2263</v>
      </c>
      <c r="C1882" s="9">
        <f t="shared" si="89"/>
        <v>0.7179676811004696</v>
      </c>
      <c r="D1882">
        <v>115928</v>
      </c>
      <c r="E1882" t="s">
        <v>2293</v>
      </c>
      <c r="H1882" s="1">
        <v>403</v>
      </c>
      <c r="I1882" s="1">
        <v>437</v>
      </c>
      <c r="L1882" s="11">
        <f t="shared" si="87"/>
        <v>403</v>
      </c>
      <c r="M1882" s="9">
        <f t="shared" si="88"/>
        <v>0.9221967963386728</v>
      </c>
    </row>
    <row r="1883" spans="1:13" ht="14.5" x14ac:dyDescent="0.35">
      <c r="A1883">
        <v>145279</v>
      </c>
      <c r="B1883" t="s">
        <v>2263</v>
      </c>
      <c r="C1883" s="9">
        <f t="shared" si="89"/>
        <v>0.7179676811004696</v>
      </c>
      <c r="D1883">
        <v>115886</v>
      </c>
      <c r="E1883" t="s">
        <v>2294</v>
      </c>
      <c r="H1883" s="1">
        <v>440</v>
      </c>
      <c r="I1883" s="1">
        <v>477</v>
      </c>
      <c r="L1883" s="11">
        <f t="shared" si="87"/>
        <v>440</v>
      </c>
      <c r="M1883" s="9">
        <f t="shared" si="88"/>
        <v>0.92243186582809222</v>
      </c>
    </row>
    <row r="1884" spans="1:13" ht="14.5" x14ac:dyDescent="0.35">
      <c r="A1884">
        <v>145279</v>
      </c>
      <c r="B1884" t="s">
        <v>2263</v>
      </c>
      <c r="C1884" s="9">
        <f t="shared" si="89"/>
        <v>0.7179676811004696</v>
      </c>
      <c r="D1884">
        <v>16024406</v>
      </c>
      <c r="E1884" t="s">
        <v>2295</v>
      </c>
      <c r="H1884" s="1">
        <v>491</v>
      </c>
      <c r="I1884" s="1">
        <v>503</v>
      </c>
      <c r="L1884" s="11">
        <f t="shared" si="87"/>
        <v>491</v>
      </c>
      <c r="M1884" s="9">
        <f t="shared" si="88"/>
        <v>0.97614314115308154</v>
      </c>
    </row>
    <row r="1885" spans="1:13" ht="14.5" x14ac:dyDescent="0.35">
      <c r="A1885">
        <v>145279</v>
      </c>
      <c r="B1885" t="s">
        <v>2263</v>
      </c>
      <c r="C1885" s="9">
        <f t="shared" si="89"/>
        <v>0.7179676811004696</v>
      </c>
      <c r="D1885">
        <v>115980</v>
      </c>
      <c r="E1885" t="s">
        <v>2296</v>
      </c>
      <c r="H1885" s="1">
        <v>241</v>
      </c>
      <c r="I1885" s="1">
        <v>505</v>
      </c>
      <c r="L1885" s="11">
        <f t="shared" si="87"/>
        <v>241</v>
      </c>
      <c r="M1885" s="9">
        <f t="shared" si="88"/>
        <v>0.47722772277227721</v>
      </c>
    </row>
    <row r="1886" spans="1:13" ht="14.5" x14ac:dyDescent="0.35">
      <c r="A1886">
        <v>145279</v>
      </c>
      <c r="B1886" t="s">
        <v>2263</v>
      </c>
      <c r="C1886" s="9">
        <f t="shared" si="89"/>
        <v>0.7179676811004696</v>
      </c>
      <c r="D1886">
        <v>234182</v>
      </c>
      <c r="E1886" t="s">
        <v>2297</v>
      </c>
      <c r="H1886" s="1">
        <v>508</v>
      </c>
      <c r="I1886" s="1">
        <v>508</v>
      </c>
      <c r="L1886" s="11">
        <f t="shared" si="87"/>
        <v>508</v>
      </c>
      <c r="M1886" s="9">
        <f t="shared" si="88"/>
        <v>1</v>
      </c>
    </row>
    <row r="1887" spans="1:13" ht="14.5" x14ac:dyDescent="0.35">
      <c r="A1887">
        <v>145279</v>
      </c>
      <c r="B1887" t="s">
        <v>2263</v>
      </c>
      <c r="C1887" s="9">
        <f t="shared" si="89"/>
        <v>0.7179676811004696</v>
      </c>
      <c r="D1887">
        <v>115907</v>
      </c>
      <c r="E1887" t="s">
        <v>2298</v>
      </c>
      <c r="H1887" s="1">
        <v>370</v>
      </c>
      <c r="I1887" s="1">
        <v>534</v>
      </c>
      <c r="L1887" s="11">
        <f t="shared" si="87"/>
        <v>370</v>
      </c>
      <c r="M1887" s="9">
        <f t="shared" si="88"/>
        <v>0.69288389513108617</v>
      </c>
    </row>
    <row r="1888" spans="1:13" ht="14.5" x14ac:dyDescent="0.35">
      <c r="A1888">
        <v>145279</v>
      </c>
      <c r="B1888" t="s">
        <v>2263</v>
      </c>
      <c r="C1888" s="9">
        <f t="shared" si="89"/>
        <v>0.7179676811004696</v>
      </c>
      <c r="D1888">
        <v>115932</v>
      </c>
      <c r="E1888" t="s">
        <v>2299</v>
      </c>
      <c r="H1888" s="1">
        <v>541</v>
      </c>
      <c r="I1888" s="1">
        <v>550</v>
      </c>
      <c r="L1888" s="11">
        <f t="shared" si="87"/>
        <v>541</v>
      </c>
      <c r="M1888" s="9">
        <f t="shared" si="88"/>
        <v>0.98363636363636364</v>
      </c>
    </row>
    <row r="1889" spans="1:13" ht="14.5" x14ac:dyDescent="0.35">
      <c r="A1889">
        <v>145279</v>
      </c>
      <c r="B1889" t="s">
        <v>2263</v>
      </c>
      <c r="C1889" s="9">
        <f t="shared" si="89"/>
        <v>0.7179676811004696</v>
      </c>
      <c r="D1889">
        <v>115874</v>
      </c>
      <c r="E1889" t="s">
        <v>2300</v>
      </c>
      <c r="H1889" s="1">
        <v>480</v>
      </c>
      <c r="I1889" s="1">
        <v>553</v>
      </c>
      <c r="L1889" s="11">
        <f t="shared" si="87"/>
        <v>480</v>
      </c>
      <c r="M1889" s="9">
        <f t="shared" si="88"/>
        <v>0.86799276672694392</v>
      </c>
    </row>
    <row r="1890" spans="1:13" ht="14.5" x14ac:dyDescent="0.35">
      <c r="A1890">
        <v>145279</v>
      </c>
      <c r="B1890" t="s">
        <v>2263</v>
      </c>
      <c r="C1890" s="9">
        <f t="shared" si="89"/>
        <v>0.7179676811004696</v>
      </c>
      <c r="D1890">
        <v>16055407</v>
      </c>
      <c r="E1890" t="s">
        <v>2301</v>
      </c>
      <c r="H1890" s="1">
        <v>254</v>
      </c>
      <c r="I1890" s="1">
        <v>600</v>
      </c>
      <c r="L1890" s="11">
        <f t="shared" si="87"/>
        <v>254</v>
      </c>
      <c r="M1890" s="9">
        <f t="shared" si="88"/>
        <v>0.42333333333333334</v>
      </c>
    </row>
    <row r="1891" spans="1:13" ht="14.5" x14ac:dyDescent="0.35">
      <c r="A1891">
        <v>145279</v>
      </c>
      <c r="B1891" t="s">
        <v>2263</v>
      </c>
      <c r="C1891" s="9">
        <f t="shared" si="89"/>
        <v>0.7179676811004696</v>
      </c>
      <c r="D1891">
        <v>234618</v>
      </c>
      <c r="E1891" t="s">
        <v>2302</v>
      </c>
      <c r="H1891" s="1">
        <v>260</v>
      </c>
      <c r="I1891" s="1">
        <v>618</v>
      </c>
      <c r="L1891" s="11">
        <f t="shared" si="87"/>
        <v>260</v>
      </c>
      <c r="M1891" s="9">
        <f t="shared" si="88"/>
        <v>0.42071197411003236</v>
      </c>
    </row>
    <row r="1892" spans="1:13" ht="14.5" x14ac:dyDescent="0.35">
      <c r="A1892">
        <v>145279</v>
      </c>
      <c r="B1892" t="s">
        <v>2263</v>
      </c>
      <c r="C1892" s="9">
        <f t="shared" si="89"/>
        <v>0.7179676811004696</v>
      </c>
      <c r="D1892">
        <v>115927</v>
      </c>
      <c r="E1892" t="s">
        <v>2303</v>
      </c>
      <c r="H1892" s="1">
        <v>562</v>
      </c>
      <c r="I1892" s="1">
        <v>618</v>
      </c>
      <c r="L1892" s="11">
        <f t="shared" si="87"/>
        <v>562</v>
      </c>
      <c r="M1892" s="9">
        <f t="shared" si="88"/>
        <v>0.90938511326860838</v>
      </c>
    </row>
    <row r="1893" spans="1:13" ht="14.5" x14ac:dyDescent="0.35">
      <c r="A1893">
        <v>145279</v>
      </c>
      <c r="B1893" t="s">
        <v>2263</v>
      </c>
      <c r="C1893" s="9">
        <f t="shared" si="89"/>
        <v>0.7179676811004696</v>
      </c>
      <c r="D1893">
        <v>16049253</v>
      </c>
      <c r="E1893" t="s">
        <v>2304</v>
      </c>
      <c r="H1893" s="1">
        <v>626</v>
      </c>
      <c r="I1893" s="1">
        <v>626</v>
      </c>
      <c r="L1893" s="11">
        <f t="shared" si="87"/>
        <v>626</v>
      </c>
      <c r="M1893" s="9">
        <f t="shared" si="88"/>
        <v>1</v>
      </c>
    </row>
    <row r="1894" spans="1:13" ht="14.5" x14ac:dyDescent="0.35">
      <c r="A1894">
        <v>145279</v>
      </c>
      <c r="B1894" t="s">
        <v>2263</v>
      </c>
      <c r="C1894" s="9">
        <f t="shared" si="89"/>
        <v>0.7179676811004696</v>
      </c>
      <c r="D1894">
        <v>115896</v>
      </c>
      <c r="E1894" t="s">
        <v>2305</v>
      </c>
      <c r="H1894" s="1">
        <v>591</v>
      </c>
      <c r="I1894" s="1">
        <v>627</v>
      </c>
      <c r="L1894" s="11">
        <f t="shared" si="87"/>
        <v>591</v>
      </c>
      <c r="M1894" s="9">
        <f t="shared" si="88"/>
        <v>0.9425837320574163</v>
      </c>
    </row>
    <row r="1895" spans="1:13" ht="14.5" x14ac:dyDescent="0.35">
      <c r="A1895">
        <v>145279</v>
      </c>
      <c r="B1895" t="s">
        <v>2263</v>
      </c>
      <c r="C1895" s="9">
        <f t="shared" si="89"/>
        <v>0.7179676811004696</v>
      </c>
      <c r="D1895">
        <v>115943</v>
      </c>
      <c r="E1895" t="s">
        <v>2306</v>
      </c>
      <c r="H1895" s="1">
        <v>285</v>
      </c>
      <c r="I1895" s="1">
        <v>641</v>
      </c>
      <c r="L1895" s="11">
        <f t="shared" si="87"/>
        <v>285</v>
      </c>
      <c r="M1895" s="9">
        <f t="shared" si="88"/>
        <v>0.44461778471138846</v>
      </c>
    </row>
    <row r="1896" spans="1:13" ht="14.5" x14ac:dyDescent="0.35">
      <c r="A1896">
        <v>145279</v>
      </c>
      <c r="B1896" t="s">
        <v>2263</v>
      </c>
      <c r="C1896" s="9">
        <f t="shared" si="89"/>
        <v>0.7179676811004696</v>
      </c>
      <c r="D1896">
        <v>115914</v>
      </c>
      <c r="E1896" t="s">
        <v>2307</v>
      </c>
      <c r="H1896" s="1">
        <v>241</v>
      </c>
      <c r="I1896" s="1">
        <v>689</v>
      </c>
      <c r="L1896" s="11">
        <f t="shared" si="87"/>
        <v>241</v>
      </c>
      <c r="M1896" s="9">
        <f t="shared" si="88"/>
        <v>0.34978229317851961</v>
      </c>
    </row>
    <row r="1897" spans="1:13" ht="14.5" x14ac:dyDescent="0.35">
      <c r="A1897">
        <v>145279</v>
      </c>
      <c r="B1897" t="s">
        <v>2263</v>
      </c>
      <c r="C1897" s="9">
        <f t="shared" si="89"/>
        <v>0.7179676811004696</v>
      </c>
      <c r="D1897">
        <v>115923</v>
      </c>
      <c r="E1897" t="s">
        <v>2308</v>
      </c>
      <c r="H1897" s="1">
        <v>609</v>
      </c>
      <c r="I1897" s="1">
        <v>703</v>
      </c>
      <c r="L1897" s="11">
        <f t="shared" si="87"/>
        <v>609</v>
      </c>
      <c r="M1897" s="9">
        <f t="shared" si="88"/>
        <v>0.8662873399715505</v>
      </c>
    </row>
    <row r="1898" spans="1:13" ht="14.5" x14ac:dyDescent="0.35">
      <c r="A1898">
        <v>145279</v>
      </c>
      <c r="B1898" t="s">
        <v>2263</v>
      </c>
      <c r="C1898" s="9">
        <f t="shared" si="89"/>
        <v>0.7179676811004696</v>
      </c>
      <c r="D1898">
        <v>115908</v>
      </c>
      <c r="E1898" t="s">
        <v>2309</v>
      </c>
      <c r="H1898" s="1">
        <v>517</v>
      </c>
      <c r="I1898" s="1">
        <v>1143</v>
      </c>
      <c r="L1898" s="11">
        <f t="shared" si="87"/>
        <v>517</v>
      </c>
      <c r="M1898" s="9">
        <f t="shared" si="88"/>
        <v>0.45231846019247596</v>
      </c>
    </row>
    <row r="1899" spans="1:13" ht="14.5" x14ac:dyDescent="0.35">
      <c r="A1899">
        <v>145279</v>
      </c>
      <c r="B1899" t="s">
        <v>2263</v>
      </c>
      <c r="C1899" s="9">
        <f t="shared" si="89"/>
        <v>0.7179676811004696</v>
      </c>
      <c r="D1899">
        <v>115930</v>
      </c>
      <c r="E1899" t="s">
        <v>2310</v>
      </c>
      <c r="H1899" s="1">
        <v>1072</v>
      </c>
      <c r="I1899" s="1">
        <v>1369</v>
      </c>
      <c r="L1899" s="11">
        <f t="shared" si="87"/>
        <v>1072</v>
      </c>
      <c r="M1899" s="9">
        <f t="shared" si="88"/>
        <v>0.78305332359386415</v>
      </c>
    </row>
    <row r="1900" spans="1:13" ht="14.5" x14ac:dyDescent="0.35">
      <c r="A1900">
        <v>145279</v>
      </c>
      <c r="B1900" t="s">
        <v>2263</v>
      </c>
      <c r="C1900" s="9">
        <f t="shared" si="89"/>
        <v>0.7179676811004696</v>
      </c>
      <c r="D1900">
        <v>115877</v>
      </c>
      <c r="E1900" t="s">
        <v>2311</v>
      </c>
      <c r="H1900" s="1">
        <v>632</v>
      </c>
      <c r="I1900" s="1">
        <v>1551</v>
      </c>
      <c r="L1900" s="11">
        <f t="shared" si="87"/>
        <v>632</v>
      </c>
      <c r="M1900" s="9">
        <f t="shared" si="88"/>
        <v>0.40747904577691813</v>
      </c>
    </row>
    <row r="1901" spans="1:13" ht="14.5" x14ac:dyDescent="0.35">
      <c r="A1901">
        <v>145279</v>
      </c>
      <c r="B1901" t="s">
        <v>2263</v>
      </c>
      <c r="C1901" s="9">
        <f t="shared" si="89"/>
        <v>0.7179676811004696</v>
      </c>
      <c r="D1901">
        <v>115926</v>
      </c>
      <c r="E1901" t="s">
        <v>2312</v>
      </c>
      <c r="H1901" s="1">
        <v>1561</v>
      </c>
      <c r="I1901" s="1">
        <v>1627</v>
      </c>
      <c r="L1901" s="11">
        <f t="shared" si="87"/>
        <v>1561</v>
      </c>
      <c r="M1901" s="9">
        <f t="shared" si="88"/>
        <v>0.95943454210202828</v>
      </c>
    </row>
    <row r="1902" spans="1:13" ht="14.5" x14ac:dyDescent="0.35">
      <c r="A1902">
        <v>145330</v>
      </c>
      <c r="B1902" t="s">
        <v>2313</v>
      </c>
      <c r="C1902" s="9">
        <f t="shared" si="89"/>
        <v>0.76506024096385539</v>
      </c>
      <c r="D1902">
        <v>116199</v>
      </c>
      <c r="E1902" t="s">
        <v>2314</v>
      </c>
      <c r="H1902" s="1">
        <v>127</v>
      </c>
      <c r="I1902" s="1">
        <v>166</v>
      </c>
      <c r="L1902" s="11">
        <f t="shared" si="87"/>
        <v>127</v>
      </c>
      <c r="M1902" s="9">
        <f t="shared" si="88"/>
        <v>0.76506024096385539</v>
      </c>
    </row>
    <row r="1903" spans="1:13" ht="14.5" x14ac:dyDescent="0.35">
      <c r="A1903">
        <v>145183</v>
      </c>
      <c r="B1903" t="s">
        <v>2315</v>
      </c>
      <c r="C1903" s="9">
        <f t="shared" si="89"/>
        <v>0.14993632048164873</v>
      </c>
      <c r="D1903">
        <v>114877</v>
      </c>
      <c r="E1903" t="s">
        <v>2316</v>
      </c>
      <c r="H1903" s="1">
        <v>70</v>
      </c>
      <c r="I1903" s="1">
        <v>465</v>
      </c>
      <c r="L1903" s="11">
        <f t="shared" si="87"/>
        <v>70</v>
      </c>
      <c r="M1903" s="9">
        <f t="shared" si="88"/>
        <v>0.15053763440860216</v>
      </c>
    </row>
    <row r="1904" spans="1:13" ht="14.5" x14ac:dyDescent="0.35">
      <c r="A1904">
        <v>145183</v>
      </c>
      <c r="B1904" t="s">
        <v>2315</v>
      </c>
      <c r="C1904" s="9">
        <f t="shared" si="89"/>
        <v>0.14993632048164873</v>
      </c>
      <c r="D1904">
        <v>114876</v>
      </c>
      <c r="E1904" t="s">
        <v>2317</v>
      </c>
      <c r="H1904" s="1">
        <v>89</v>
      </c>
      <c r="I1904" s="1">
        <v>590</v>
      </c>
      <c r="L1904" s="11">
        <f t="shared" si="87"/>
        <v>89</v>
      </c>
      <c r="M1904" s="9">
        <f t="shared" si="88"/>
        <v>0.15084745762711865</v>
      </c>
    </row>
    <row r="1905" spans="1:13" ht="14.5" x14ac:dyDescent="0.35">
      <c r="A1905">
        <v>145183</v>
      </c>
      <c r="B1905" t="s">
        <v>2315</v>
      </c>
      <c r="C1905" s="9">
        <f t="shared" si="89"/>
        <v>0.14993632048164873</v>
      </c>
      <c r="D1905">
        <v>16021360</v>
      </c>
      <c r="E1905" t="s">
        <v>2318</v>
      </c>
      <c r="H1905" s="1">
        <v>101</v>
      </c>
      <c r="I1905" s="1">
        <v>674</v>
      </c>
      <c r="L1905" s="11">
        <f t="shared" si="87"/>
        <v>101</v>
      </c>
      <c r="M1905" s="9">
        <f t="shared" si="88"/>
        <v>0.14985163204747776</v>
      </c>
    </row>
    <row r="1906" spans="1:13" ht="14.5" x14ac:dyDescent="0.35">
      <c r="A1906">
        <v>145183</v>
      </c>
      <c r="B1906" t="s">
        <v>2315</v>
      </c>
      <c r="C1906" s="9">
        <f t="shared" si="89"/>
        <v>0.14993632048164873</v>
      </c>
      <c r="D1906">
        <v>114878</v>
      </c>
      <c r="E1906" t="s">
        <v>2319</v>
      </c>
      <c r="H1906" s="1">
        <v>107</v>
      </c>
      <c r="I1906" s="1">
        <v>716</v>
      </c>
      <c r="L1906" s="11">
        <f t="shared" si="87"/>
        <v>107</v>
      </c>
      <c r="M1906" s="9">
        <f t="shared" si="88"/>
        <v>0.1494413407821229</v>
      </c>
    </row>
    <row r="1907" spans="1:13" ht="14.5" x14ac:dyDescent="0.35">
      <c r="A1907">
        <v>145183</v>
      </c>
      <c r="B1907" t="s">
        <v>2315</v>
      </c>
      <c r="C1907" s="9">
        <f t="shared" si="89"/>
        <v>0.14993632048164873</v>
      </c>
      <c r="D1907">
        <v>114882</v>
      </c>
      <c r="E1907" t="s">
        <v>2320</v>
      </c>
      <c r="H1907" s="1">
        <v>108</v>
      </c>
      <c r="I1907" s="1">
        <v>718</v>
      </c>
      <c r="L1907" s="11">
        <f t="shared" si="87"/>
        <v>108</v>
      </c>
      <c r="M1907" s="9">
        <f t="shared" si="88"/>
        <v>0.15041782729805014</v>
      </c>
    </row>
    <row r="1908" spans="1:13" ht="14.5" x14ac:dyDescent="0.35">
      <c r="A1908">
        <v>145183</v>
      </c>
      <c r="B1908" t="s">
        <v>2315</v>
      </c>
      <c r="C1908" s="9">
        <f t="shared" si="89"/>
        <v>0.14993632048164873</v>
      </c>
      <c r="D1908">
        <v>223165</v>
      </c>
      <c r="E1908" t="s">
        <v>2321</v>
      </c>
      <c r="H1908" s="1">
        <v>114</v>
      </c>
      <c r="I1908" s="1">
        <v>760</v>
      </c>
      <c r="L1908" s="11">
        <f t="shared" si="87"/>
        <v>114</v>
      </c>
      <c r="M1908" s="9">
        <f t="shared" si="88"/>
        <v>0.15</v>
      </c>
    </row>
    <row r="1909" spans="1:13" ht="14.5" x14ac:dyDescent="0.35">
      <c r="A1909">
        <v>145183</v>
      </c>
      <c r="B1909" t="s">
        <v>2315</v>
      </c>
      <c r="C1909" s="9">
        <f t="shared" si="89"/>
        <v>0.14993632048164873</v>
      </c>
      <c r="D1909">
        <v>114875</v>
      </c>
      <c r="E1909" t="s">
        <v>2322</v>
      </c>
      <c r="H1909" s="1">
        <v>145</v>
      </c>
      <c r="I1909" s="1">
        <v>970</v>
      </c>
      <c r="L1909" s="11">
        <f t="shared" ref="L1909:L1972" si="90">IF(K1909="",H1909,(MIN(I1909,(K1909*1.6*I1909))))</f>
        <v>145</v>
      </c>
      <c r="M1909" s="9">
        <f t="shared" ref="M1909:M1972" si="91">IF(L1909=0,0,(L1909/I1909))</f>
        <v>0.14948453608247422</v>
      </c>
    </row>
    <row r="1910" spans="1:13" ht="14.5" x14ac:dyDescent="0.35">
      <c r="A1910">
        <v>145183</v>
      </c>
      <c r="B1910" t="s">
        <v>2315</v>
      </c>
      <c r="C1910" s="9">
        <f t="shared" si="89"/>
        <v>0.14993632048164873</v>
      </c>
      <c r="D1910">
        <v>114879</v>
      </c>
      <c r="E1910" t="s">
        <v>2323</v>
      </c>
      <c r="H1910" s="1">
        <v>167</v>
      </c>
      <c r="I1910" s="1">
        <v>1115</v>
      </c>
      <c r="L1910" s="11">
        <f t="shared" si="90"/>
        <v>167</v>
      </c>
      <c r="M1910" s="9">
        <f t="shared" si="91"/>
        <v>0.14977578475336323</v>
      </c>
    </row>
    <row r="1911" spans="1:13" ht="14.5" x14ac:dyDescent="0.35">
      <c r="A1911">
        <v>145183</v>
      </c>
      <c r="B1911" t="s">
        <v>2315</v>
      </c>
      <c r="C1911" s="9">
        <f t="shared" si="89"/>
        <v>0.14993632048164873</v>
      </c>
      <c r="D1911">
        <v>17002383</v>
      </c>
      <c r="E1911" t="s">
        <v>2324</v>
      </c>
      <c r="H1911" s="1">
        <v>394</v>
      </c>
      <c r="I1911" s="1">
        <v>2629</v>
      </c>
      <c r="L1911" s="11">
        <f t="shared" si="90"/>
        <v>394</v>
      </c>
      <c r="M1911" s="9">
        <f t="shared" si="91"/>
        <v>0.14986686953214151</v>
      </c>
    </row>
    <row r="1912" spans="1:13" ht="14.5" x14ac:dyDescent="0.35">
      <c r="A1912">
        <v>145451</v>
      </c>
      <c r="B1912" t="s">
        <v>2325</v>
      </c>
      <c r="C1912" s="9">
        <f t="shared" si="89"/>
        <v>0.57499999999999996</v>
      </c>
      <c r="D1912">
        <v>16083583</v>
      </c>
      <c r="E1912" t="s">
        <v>2326</v>
      </c>
      <c r="H1912" s="1">
        <v>8</v>
      </c>
      <c r="I1912" s="1">
        <v>21</v>
      </c>
      <c r="L1912" s="11">
        <f t="shared" si="90"/>
        <v>8</v>
      </c>
      <c r="M1912" s="9">
        <f t="shared" si="91"/>
        <v>0.38095238095238093</v>
      </c>
    </row>
    <row r="1913" spans="1:13" ht="14.5" x14ac:dyDescent="0.35">
      <c r="A1913">
        <v>145451</v>
      </c>
      <c r="B1913" t="s">
        <v>2325</v>
      </c>
      <c r="C1913" s="9">
        <f t="shared" si="89"/>
        <v>0.57499999999999996</v>
      </c>
      <c r="D1913">
        <v>116711</v>
      </c>
      <c r="E1913" t="s">
        <v>2327</v>
      </c>
      <c r="H1913" s="1">
        <v>62</v>
      </c>
      <c r="I1913" s="1">
        <v>90</v>
      </c>
      <c r="L1913" s="11">
        <f t="shared" si="90"/>
        <v>62</v>
      </c>
      <c r="M1913" s="9">
        <f t="shared" si="91"/>
        <v>0.68888888888888888</v>
      </c>
    </row>
    <row r="1914" spans="1:13" ht="14.5" x14ac:dyDescent="0.35">
      <c r="A1914">
        <v>145451</v>
      </c>
      <c r="B1914" t="s">
        <v>2325</v>
      </c>
      <c r="C1914" s="9">
        <f t="shared" si="89"/>
        <v>0.57499999999999996</v>
      </c>
      <c r="D1914">
        <v>116712</v>
      </c>
      <c r="E1914" t="s">
        <v>2328</v>
      </c>
      <c r="H1914" s="1">
        <v>68</v>
      </c>
      <c r="I1914" s="1">
        <v>129</v>
      </c>
      <c r="L1914" s="11">
        <f t="shared" si="90"/>
        <v>68</v>
      </c>
      <c r="M1914" s="9">
        <f t="shared" si="91"/>
        <v>0.52713178294573648</v>
      </c>
    </row>
    <row r="1915" spans="1:13" ht="14.5" x14ac:dyDescent="0.35">
      <c r="A1915">
        <v>145331</v>
      </c>
      <c r="B1915" t="s">
        <v>2329</v>
      </c>
      <c r="C1915" s="9">
        <f t="shared" si="89"/>
        <v>0.53761755485893414</v>
      </c>
      <c r="D1915">
        <v>116201</v>
      </c>
      <c r="E1915" t="s">
        <v>1080</v>
      </c>
      <c r="H1915" s="1">
        <v>153</v>
      </c>
      <c r="I1915" s="1">
        <v>278</v>
      </c>
      <c r="L1915" s="11">
        <f t="shared" si="90"/>
        <v>153</v>
      </c>
      <c r="M1915" s="9">
        <f t="shared" si="91"/>
        <v>0.55035971223021585</v>
      </c>
    </row>
    <row r="1916" spans="1:13" ht="14.5" x14ac:dyDescent="0.35">
      <c r="A1916">
        <v>145331</v>
      </c>
      <c r="B1916" t="s">
        <v>2329</v>
      </c>
      <c r="C1916" s="9">
        <f t="shared" si="89"/>
        <v>0.53761755485893414</v>
      </c>
      <c r="D1916">
        <v>116202</v>
      </c>
      <c r="E1916" t="s">
        <v>2330</v>
      </c>
      <c r="H1916" s="1">
        <v>159</v>
      </c>
      <c r="I1916" s="1">
        <v>284</v>
      </c>
      <c r="L1916" s="11">
        <f t="shared" si="90"/>
        <v>159</v>
      </c>
      <c r="M1916" s="9">
        <f t="shared" si="91"/>
        <v>0.5598591549295775</v>
      </c>
    </row>
    <row r="1917" spans="1:13" ht="14.5" x14ac:dyDescent="0.35">
      <c r="A1917">
        <v>145331</v>
      </c>
      <c r="B1917" t="s">
        <v>2329</v>
      </c>
      <c r="C1917" s="9">
        <f t="shared" si="89"/>
        <v>0.53761755485893414</v>
      </c>
      <c r="D1917">
        <v>116204</v>
      </c>
      <c r="E1917" t="s">
        <v>2331</v>
      </c>
      <c r="H1917" s="1">
        <v>196</v>
      </c>
      <c r="I1917" s="1">
        <v>350</v>
      </c>
      <c r="L1917" s="11">
        <f t="shared" si="90"/>
        <v>196</v>
      </c>
      <c r="M1917" s="9">
        <f t="shared" si="91"/>
        <v>0.56000000000000005</v>
      </c>
    </row>
    <row r="1918" spans="1:13" ht="14.5" x14ac:dyDescent="0.35">
      <c r="A1918">
        <v>145331</v>
      </c>
      <c r="B1918" t="s">
        <v>2329</v>
      </c>
      <c r="C1918" s="9">
        <f t="shared" si="89"/>
        <v>0.53761755485893414</v>
      </c>
      <c r="D1918">
        <v>116203</v>
      </c>
      <c r="E1918" t="s">
        <v>2332</v>
      </c>
      <c r="H1918" s="1">
        <v>178</v>
      </c>
      <c r="I1918" s="1">
        <v>364</v>
      </c>
      <c r="L1918" s="11">
        <f t="shared" si="90"/>
        <v>178</v>
      </c>
      <c r="M1918" s="9">
        <f t="shared" si="91"/>
        <v>0.48901098901098899</v>
      </c>
    </row>
    <row r="1919" spans="1:13" ht="14.5" x14ac:dyDescent="0.35">
      <c r="A1919">
        <v>145432</v>
      </c>
      <c r="B1919" t="s">
        <v>2333</v>
      </c>
      <c r="C1919" s="9">
        <f t="shared" si="89"/>
        <v>0.39484978540772531</v>
      </c>
      <c r="D1919">
        <v>214199</v>
      </c>
      <c r="E1919" t="s">
        <v>2334</v>
      </c>
      <c r="H1919" s="1">
        <v>52</v>
      </c>
      <c r="I1919" s="1">
        <v>103</v>
      </c>
      <c r="L1919" s="11">
        <f t="shared" si="90"/>
        <v>52</v>
      </c>
      <c r="M1919" s="9">
        <f t="shared" si="91"/>
        <v>0.50485436893203883</v>
      </c>
    </row>
    <row r="1920" spans="1:13" ht="14.5" x14ac:dyDescent="0.35">
      <c r="A1920">
        <v>145432</v>
      </c>
      <c r="B1920" t="s">
        <v>2333</v>
      </c>
      <c r="C1920" s="9">
        <f t="shared" si="89"/>
        <v>0.39484978540772531</v>
      </c>
      <c r="D1920">
        <v>116636</v>
      </c>
      <c r="E1920" t="s">
        <v>2335</v>
      </c>
      <c r="H1920" s="1">
        <v>40</v>
      </c>
      <c r="I1920" s="1">
        <v>130</v>
      </c>
      <c r="L1920" s="11">
        <f t="shared" si="90"/>
        <v>40</v>
      </c>
      <c r="M1920" s="9">
        <f t="shared" si="91"/>
        <v>0.30769230769230771</v>
      </c>
    </row>
    <row r="1921" spans="1:14" ht="14.5" x14ac:dyDescent="0.35">
      <c r="A1921">
        <v>145332</v>
      </c>
      <c r="B1921" t="s">
        <v>2336</v>
      </c>
      <c r="C1921" s="9">
        <f t="shared" si="89"/>
        <v>0.30150753768844218</v>
      </c>
      <c r="D1921">
        <v>16076265</v>
      </c>
      <c r="E1921" t="s">
        <v>2337</v>
      </c>
      <c r="H1921" s="1">
        <v>0</v>
      </c>
      <c r="I1921" s="1">
        <v>0</v>
      </c>
      <c r="L1921" s="11">
        <f t="shared" si="90"/>
        <v>0</v>
      </c>
      <c r="M1921" s="9">
        <f t="shared" si="91"/>
        <v>0</v>
      </c>
    </row>
    <row r="1922" spans="1:14" ht="14.5" x14ac:dyDescent="0.35">
      <c r="A1922">
        <v>145332</v>
      </c>
      <c r="B1922" t="s">
        <v>2336</v>
      </c>
      <c r="C1922" s="9">
        <f t="shared" ref="C1922:C1985" si="92">SUMIF($B$2:$B$2999,B1922,$L$2:$L$2999)/(SUMIF($B$2:$B$2999,B1922,$I$2:$I$2999))</f>
        <v>0.30150753768844218</v>
      </c>
      <c r="D1922">
        <v>116207</v>
      </c>
      <c r="E1922" t="s">
        <v>2338</v>
      </c>
      <c r="H1922" s="1">
        <v>48</v>
      </c>
      <c r="I1922" s="1">
        <v>173</v>
      </c>
      <c r="L1922" s="11">
        <f t="shared" si="90"/>
        <v>48</v>
      </c>
      <c r="M1922" s="9">
        <f t="shared" si="91"/>
        <v>0.2774566473988439</v>
      </c>
    </row>
    <row r="1923" spans="1:14" ht="14.5" x14ac:dyDescent="0.35">
      <c r="A1923">
        <v>145332</v>
      </c>
      <c r="B1923" t="s">
        <v>2336</v>
      </c>
      <c r="C1923" s="9">
        <f t="shared" si="92"/>
        <v>0.30150753768844218</v>
      </c>
      <c r="D1923">
        <v>116206</v>
      </c>
      <c r="E1923" t="s">
        <v>2339</v>
      </c>
      <c r="H1923" s="1">
        <v>84</v>
      </c>
      <c r="I1923" s="1">
        <v>251</v>
      </c>
      <c r="L1923" s="11">
        <f t="shared" si="90"/>
        <v>84</v>
      </c>
      <c r="M1923" s="9">
        <f t="shared" si="91"/>
        <v>0.33466135458167329</v>
      </c>
    </row>
    <row r="1924" spans="1:14" ht="14.5" x14ac:dyDescent="0.35">
      <c r="A1924">
        <v>145332</v>
      </c>
      <c r="B1924" t="s">
        <v>2336</v>
      </c>
      <c r="C1924" s="9">
        <f t="shared" si="92"/>
        <v>0.30150753768844218</v>
      </c>
      <c r="D1924">
        <v>116205</v>
      </c>
      <c r="E1924" t="s">
        <v>2340</v>
      </c>
      <c r="H1924" s="1">
        <v>108</v>
      </c>
      <c r="I1924" s="1">
        <v>372</v>
      </c>
      <c r="L1924" s="11">
        <f t="shared" si="90"/>
        <v>108</v>
      </c>
      <c r="M1924" s="9">
        <f t="shared" si="91"/>
        <v>0.29032258064516131</v>
      </c>
    </row>
    <row r="1925" spans="1:14" ht="14.5" x14ac:dyDescent="0.35">
      <c r="A1925">
        <v>145402</v>
      </c>
      <c r="B1925" t="s">
        <v>2341</v>
      </c>
      <c r="C1925" s="9">
        <f t="shared" si="92"/>
        <v>0.89558955895589554</v>
      </c>
      <c r="D1925">
        <v>17024752</v>
      </c>
      <c r="E1925" t="s">
        <v>2342</v>
      </c>
      <c r="H1925" s="1">
        <v>0</v>
      </c>
      <c r="I1925" s="1">
        <v>0</v>
      </c>
      <c r="L1925" s="11">
        <f t="shared" si="90"/>
        <v>0</v>
      </c>
      <c r="M1925" s="9">
        <f t="shared" si="91"/>
        <v>0</v>
      </c>
      <c r="N1925" s="8" t="s">
        <v>2343</v>
      </c>
    </row>
    <row r="1926" spans="1:14" ht="14.5" x14ac:dyDescent="0.35">
      <c r="A1926">
        <v>145402</v>
      </c>
      <c r="B1926" t="s">
        <v>2341</v>
      </c>
      <c r="C1926" s="9">
        <f t="shared" si="92"/>
        <v>0.89558955895589554</v>
      </c>
      <c r="D1926">
        <v>17024751</v>
      </c>
      <c r="E1926" t="s">
        <v>2344</v>
      </c>
      <c r="H1926" s="1">
        <v>0</v>
      </c>
      <c r="I1926" s="1">
        <v>0</v>
      </c>
      <c r="L1926" s="11">
        <f t="shared" si="90"/>
        <v>0</v>
      </c>
      <c r="M1926" s="9">
        <f t="shared" si="91"/>
        <v>0</v>
      </c>
      <c r="N1926" s="8" t="s">
        <v>2343</v>
      </c>
    </row>
    <row r="1927" spans="1:14" ht="14.5" x14ac:dyDescent="0.35">
      <c r="A1927">
        <v>145402</v>
      </c>
      <c r="B1927" t="s">
        <v>2341</v>
      </c>
      <c r="C1927" s="9">
        <f t="shared" si="92"/>
        <v>0.89558955895589554</v>
      </c>
      <c r="D1927">
        <v>116531</v>
      </c>
      <c r="E1927" t="s">
        <v>2345</v>
      </c>
      <c r="H1927" s="1">
        <v>274</v>
      </c>
      <c r="I1927" s="1">
        <v>290</v>
      </c>
      <c r="L1927" s="11">
        <f t="shared" si="90"/>
        <v>274</v>
      </c>
      <c r="M1927" s="9">
        <f t="shared" si="91"/>
        <v>0.94482758620689655</v>
      </c>
    </row>
    <row r="1928" spans="1:14" ht="14.5" x14ac:dyDescent="0.35">
      <c r="A1928">
        <v>145402</v>
      </c>
      <c r="B1928" t="s">
        <v>2341</v>
      </c>
      <c r="C1928" s="9">
        <f t="shared" si="92"/>
        <v>0.89558955895589554</v>
      </c>
      <c r="D1928">
        <v>116533</v>
      </c>
      <c r="E1928" t="s">
        <v>2346</v>
      </c>
      <c r="H1928" s="1">
        <v>294</v>
      </c>
      <c r="I1928" s="1">
        <v>367</v>
      </c>
      <c r="L1928" s="11">
        <f t="shared" si="90"/>
        <v>294</v>
      </c>
      <c r="M1928" s="9">
        <f t="shared" si="91"/>
        <v>0.80108991825613074</v>
      </c>
    </row>
    <row r="1929" spans="1:14" ht="14.5" x14ac:dyDescent="0.35">
      <c r="A1929">
        <v>145402</v>
      </c>
      <c r="B1929" t="s">
        <v>2341</v>
      </c>
      <c r="C1929" s="9">
        <f t="shared" si="92"/>
        <v>0.89558955895589554</v>
      </c>
      <c r="D1929">
        <v>116530</v>
      </c>
      <c r="E1929" t="s">
        <v>2347</v>
      </c>
      <c r="H1929" s="1">
        <v>427</v>
      </c>
      <c r="I1929" s="1">
        <v>454</v>
      </c>
      <c r="L1929" s="11">
        <f t="shared" si="90"/>
        <v>427</v>
      </c>
      <c r="M1929" s="9">
        <f t="shared" si="91"/>
        <v>0.94052863436123346</v>
      </c>
    </row>
    <row r="1930" spans="1:14" ht="14.5" x14ac:dyDescent="0.35">
      <c r="A1930">
        <v>145433</v>
      </c>
      <c r="B1930" t="s">
        <v>2348</v>
      </c>
      <c r="C1930" s="9">
        <f t="shared" si="92"/>
        <v>0.91922580645161289</v>
      </c>
      <c r="D1930">
        <v>229566</v>
      </c>
      <c r="E1930" t="s">
        <v>2349</v>
      </c>
      <c r="H1930" s="1">
        <v>216</v>
      </c>
      <c r="I1930" s="1">
        <v>239</v>
      </c>
      <c r="L1930" s="11">
        <f t="shared" si="90"/>
        <v>216</v>
      </c>
      <c r="M1930" s="9">
        <f t="shared" si="91"/>
        <v>0.90376569037656906</v>
      </c>
    </row>
    <row r="1931" spans="1:14" ht="14.5" x14ac:dyDescent="0.35">
      <c r="A1931">
        <v>145433</v>
      </c>
      <c r="B1931" t="s">
        <v>2348</v>
      </c>
      <c r="C1931" s="9">
        <f t="shared" si="92"/>
        <v>0.91922580645161289</v>
      </c>
      <c r="D1931">
        <v>116642</v>
      </c>
      <c r="E1931" t="s">
        <v>2350</v>
      </c>
      <c r="H1931" s="1">
        <v>268</v>
      </c>
      <c r="I1931" s="1">
        <v>268</v>
      </c>
      <c r="L1931" s="11">
        <f t="shared" si="90"/>
        <v>268</v>
      </c>
      <c r="M1931" s="9">
        <f t="shared" si="91"/>
        <v>1</v>
      </c>
    </row>
    <row r="1932" spans="1:14" ht="14.5" x14ac:dyDescent="0.35">
      <c r="A1932">
        <v>145433</v>
      </c>
      <c r="B1932" t="s">
        <v>2348</v>
      </c>
      <c r="C1932" s="9">
        <f t="shared" si="92"/>
        <v>0.91922580645161289</v>
      </c>
      <c r="D1932">
        <v>116644</v>
      </c>
      <c r="E1932" t="s">
        <v>854</v>
      </c>
      <c r="H1932" s="1">
        <v>297</v>
      </c>
      <c r="I1932" s="1">
        <v>297</v>
      </c>
      <c r="L1932" s="11">
        <f t="shared" si="90"/>
        <v>297</v>
      </c>
      <c r="M1932" s="9">
        <f t="shared" si="91"/>
        <v>1</v>
      </c>
    </row>
    <row r="1933" spans="1:14" ht="14.5" x14ac:dyDescent="0.35">
      <c r="A1933">
        <v>145433</v>
      </c>
      <c r="B1933" t="s">
        <v>2348</v>
      </c>
      <c r="C1933" s="9">
        <f t="shared" si="92"/>
        <v>0.91922580645161289</v>
      </c>
      <c r="D1933">
        <v>116641</v>
      </c>
      <c r="E1933" t="s">
        <v>891</v>
      </c>
      <c r="H1933" s="1">
        <v>333</v>
      </c>
      <c r="I1933" s="1">
        <v>341</v>
      </c>
      <c r="L1933" s="11">
        <f t="shared" si="90"/>
        <v>333</v>
      </c>
      <c r="M1933" s="9">
        <f t="shared" si="91"/>
        <v>0.97653958944281527</v>
      </c>
    </row>
    <row r="1934" spans="1:14" ht="14.5" x14ac:dyDescent="0.35">
      <c r="A1934">
        <v>145433</v>
      </c>
      <c r="B1934" t="s">
        <v>2348</v>
      </c>
      <c r="C1934" s="9">
        <f t="shared" si="92"/>
        <v>0.91922580645161289</v>
      </c>
      <c r="D1934">
        <v>116640</v>
      </c>
      <c r="E1934" t="s">
        <v>2351</v>
      </c>
      <c r="H1934" s="1">
        <v>371</v>
      </c>
      <c r="I1934" s="1">
        <v>413</v>
      </c>
      <c r="L1934" s="11">
        <f t="shared" si="90"/>
        <v>371</v>
      </c>
      <c r="M1934" s="9">
        <f t="shared" si="91"/>
        <v>0.89830508474576276</v>
      </c>
    </row>
    <row r="1935" spans="1:14" ht="14.5" x14ac:dyDescent="0.35">
      <c r="A1935">
        <v>145433</v>
      </c>
      <c r="B1935" t="s">
        <v>2348</v>
      </c>
      <c r="C1935" s="9">
        <f t="shared" si="92"/>
        <v>0.91922580645161289</v>
      </c>
      <c r="D1935">
        <v>16025409</v>
      </c>
      <c r="E1935" t="s">
        <v>856</v>
      </c>
      <c r="H1935" s="1">
        <v>475</v>
      </c>
      <c r="I1935" s="1">
        <v>475</v>
      </c>
      <c r="L1935" s="11">
        <f t="shared" si="90"/>
        <v>475</v>
      </c>
      <c r="M1935" s="9">
        <f t="shared" si="91"/>
        <v>1</v>
      </c>
    </row>
    <row r="1936" spans="1:14" ht="14.5" x14ac:dyDescent="0.35">
      <c r="A1936">
        <v>145433</v>
      </c>
      <c r="B1936" t="s">
        <v>2348</v>
      </c>
      <c r="C1936" s="9">
        <f t="shared" si="92"/>
        <v>0.91922580645161289</v>
      </c>
      <c r="D1936">
        <v>116643</v>
      </c>
      <c r="E1936" t="s">
        <v>2352</v>
      </c>
      <c r="H1936" s="1">
        <v>824</v>
      </c>
      <c r="I1936" s="1">
        <v>886</v>
      </c>
      <c r="L1936" s="11">
        <f t="shared" si="90"/>
        <v>824</v>
      </c>
      <c r="M1936" s="9">
        <f t="shared" si="91"/>
        <v>0.93002257336343119</v>
      </c>
    </row>
    <row r="1937" spans="1:13" ht="14.5" x14ac:dyDescent="0.35">
      <c r="A1937">
        <v>145433</v>
      </c>
      <c r="B1937" t="s">
        <v>2348</v>
      </c>
      <c r="C1937" s="9">
        <f t="shared" si="92"/>
        <v>0.91922580645161289</v>
      </c>
      <c r="D1937">
        <v>116645</v>
      </c>
      <c r="E1937" t="s">
        <v>2353</v>
      </c>
      <c r="H1937" s="1">
        <v>778</v>
      </c>
      <c r="I1937" s="1">
        <v>956</v>
      </c>
      <c r="L1937" s="11">
        <f t="shared" si="90"/>
        <v>778</v>
      </c>
      <c r="M1937" s="9">
        <f t="shared" si="91"/>
        <v>0.81380753138075312</v>
      </c>
    </row>
    <row r="1938" spans="1:13" ht="14.5" x14ac:dyDescent="0.35">
      <c r="A1938">
        <v>145541</v>
      </c>
      <c r="B1938" t="s">
        <v>2354</v>
      </c>
      <c r="C1938" s="9">
        <f t="shared" si="92"/>
        <v>0.52427184466019416</v>
      </c>
      <c r="D1938">
        <v>117076</v>
      </c>
      <c r="E1938" t="s">
        <v>2355</v>
      </c>
      <c r="H1938" s="1">
        <v>108</v>
      </c>
      <c r="I1938" s="1">
        <v>206</v>
      </c>
      <c r="L1938" s="11">
        <f t="shared" si="90"/>
        <v>108</v>
      </c>
      <c r="M1938" s="9">
        <f t="shared" si="91"/>
        <v>0.52427184466019416</v>
      </c>
    </row>
    <row r="1939" spans="1:13" ht="14.5" x14ac:dyDescent="0.35">
      <c r="A1939">
        <v>145365</v>
      </c>
      <c r="B1939" t="s">
        <v>2356</v>
      </c>
      <c r="C1939" s="9">
        <f t="shared" si="92"/>
        <v>0.35087719298245612</v>
      </c>
      <c r="D1939">
        <v>116331</v>
      </c>
      <c r="E1939" t="s">
        <v>2357</v>
      </c>
      <c r="H1939" s="1">
        <v>103</v>
      </c>
      <c r="I1939" s="1">
        <v>286</v>
      </c>
      <c r="L1939" s="11">
        <f t="shared" si="90"/>
        <v>103</v>
      </c>
      <c r="M1939" s="9">
        <f t="shared" si="91"/>
        <v>0.36013986013986016</v>
      </c>
    </row>
    <row r="1940" spans="1:13" ht="14.5" x14ac:dyDescent="0.35">
      <c r="A1940">
        <v>145365</v>
      </c>
      <c r="B1940" t="s">
        <v>2356</v>
      </c>
      <c r="C1940" s="9">
        <f t="shared" si="92"/>
        <v>0.35087719298245612</v>
      </c>
      <c r="D1940">
        <v>116330</v>
      </c>
      <c r="E1940" t="s">
        <v>2358</v>
      </c>
      <c r="H1940" s="1">
        <v>137</v>
      </c>
      <c r="I1940" s="1">
        <v>398</v>
      </c>
      <c r="L1940" s="11">
        <f t="shared" si="90"/>
        <v>137</v>
      </c>
      <c r="M1940" s="9">
        <f t="shared" si="91"/>
        <v>0.34422110552763818</v>
      </c>
    </row>
    <row r="1941" spans="1:13" ht="14.5" x14ac:dyDescent="0.35">
      <c r="A1941">
        <v>145366</v>
      </c>
      <c r="B1941" t="s">
        <v>2359</v>
      </c>
      <c r="C1941" s="9">
        <f t="shared" si="92"/>
        <v>0.16666666666666666</v>
      </c>
      <c r="D1941">
        <v>116332</v>
      </c>
      <c r="E1941" t="s">
        <v>2360</v>
      </c>
      <c r="H1941" s="12">
        <v>12</v>
      </c>
      <c r="I1941" s="12">
        <v>80</v>
      </c>
      <c r="L1941" s="11">
        <f t="shared" si="90"/>
        <v>12</v>
      </c>
      <c r="M1941" s="9">
        <f t="shared" si="91"/>
        <v>0.15</v>
      </c>
    </row>
    <row r="1942" spans="1:13" ht="14.5" x14ac:dyDescent="0.35">
      <c r="A1942">
        <v>145366</v>
      </c>
      <c r="B1942" t="s">
        <v>2359</v>
      </c>
      <c r="C1942" s="9">
        <f t="shared" si="92"/>
        <v>0.16666666666666666</v>
      </c>
      <c r="D1942">
        <v>214201</v>
      </c>
      <c r="E1942" t="s">
        <v>2361</v>
      </c>
      <c r="H1942" s="12">
        <v>27</v>
      </c>
      <c r="I1942" s="12">
        <v>154</v>
      </c>
      <c r="L1942" s="11">
        <f t="shared" si="90"/>
        <v>27</v>
      </c>
      <c r="M1942" s="9">
        <f t="shared" si="91"/>
        <v>0.17532467532467533</v>
      </c>
    </row>
    <row r="1943" spans="1:13" ht="14.5" x14ac:dyDescent="0.35">
      <c r="A1943">
        <v>145198</v>
      </c>
      <c r="B1943" t="s">
        <v>2362</v>
      </c>
      <c r="C1943" s="9">
        <f t="shared" si="92"/>
        <v>0.75182215743440228</v>
      </c>
      <c r="D1943">
        <v>115292</v>
      </c>
      <c r="E1943" t="s">
        <v>2363</v>
      </c>
      <c r="H1943" s="1">
        <v>309</v>
      </c>
      <c r="I1943" s="1">
        <v>381</v>
      </c>
      <c r="L1943" s="11">
        <f t="shared" si="90"/>
        <v>309</v>
      </c>
      <c r="M1943" s="9">
        <f t="shared" si="91"/>
        <v>0.8110236220472441</v>
      </c>
    </row>
    <row r="1944" spans="1:13" ht="14.5" x14ac:dyDescent="0.35">
      <c r="A1944">
        <v>145198</v>
      </c>
      <c r="B1944" t="s">
        <v>2362</v>
      </c>
      <c r="C1944" s="9">
        <f t="shared" si="92"/>
        <v>0.75182215743440228</v>
      </c>
      <c r="D1944">
        <v>115276</v>
      </c>
      <c r="E1944" t="s">
        <v>2364</v>
      </c>
      <c r="H1944" s="1">
        <v>302</v>
      </c>
      <c r="I1944" s="1">
        <v>450</v>
      </c>
      <c r="L1944" s="11">
        <f t="shared" si="90"/>
        <v>302</v>
      </c>
      <c r="M1944" s="9">
        <f t="shared" si="91"/>
        <v>0.6711111111111111</v>
      </c>
    </row>
    <row r="1945" spans="1:13" ht="14.5" x14ac:dyDescent="0.35">
      <c r="A1945">
        <v>145198</v>
      </c>
      <c r="B1945" t="s">
        <v>2362</v>
      </c>
      <c r="C1945" s="9">
        <f t="shared" si="92"/>
        <v>0.75182215743440228</v>
      </c>
      <c r="D1945">
        <v>115272</v>
      </c>
      <c r="E1945" t="s">
        <v>2106</v>
      </c>
      <c r="H1945" s="1">
        <v>394</v>
      </c>
      <c r="I1945" s="1">
        <v>490</v>
      </c>
      <c r="L1945" s="11">
        <f t="shared" si="90"/>
        <v>394</v>
      </c>
      <c r="M1945" s="9">
        <f t="shared" si="91"/>
        <v>0.80408163265306121</v>
      </c>
    </row>
    <row r="1946" spans="1:13" ht="14.5" x14ac:dyDescent="0.35">
      <c r="A1946">
        <v>145198</v>
      </c>
      <c r="B1946" t="s">
        <v>2362</v>
      </c>
      <c r="C1946" s="9">
        <f t="shared" si="92"/>
        <v>0.75182215743440228</v>
      </c>
      <c r="D1946">
        <v>115274</v>
      </c>
      <c r="E1946" t="s">
        <v>2365</v>
      </c>
      <c r="H1946" s="1">
        <v>460</v>
      </c>
      <c r="I1946" s="1">
        <v>592</v>
      </c>
      <c r="L1946" s="11">
        <f t="shared" si="90"/>
        <v>460</v>
      </c>
      <c r="M1946" s="9">
        <f t="shared" si="91"/>
        <v>0.77702702702702697</v>
      </c>
    </row>
    <row r="1947" spans="1:13" ht="14.5" x14ac:dyDescent="0.35">
      <c r="A1947">
        <v>145198</v>
      </c>
      <c r="B1947" t="s">
        <v>2362</v>
      </c>
      <c r="C1947" s="9">
        <f t="shared" si="92"/>
        <v>0.75182215743440228</v>
      </c>
      <c r="D1947">
        <v>115273</v>
      </c>
      <c r="E1947" t="s">
        <v>2366</v>
      </c>
      <c r="H1947" s="1">
        <v>598</v>
      </c>
      <c r="I1947" s="1">
        <v>831</v>
      </c>
      <c r="L1947" s="11">
        <f t="shared" si="90"/>
        <v>598</v>
      </c>
      <c r="M1947" s="9">
        <f t="shared" si="91"/>
        <v>0.71961492178098674</v>
      </c>
    </row>
    <row r="1948" spans="1:13" ht="14.5" x14ac:dyDescent="0.35">
      <c r="A1948">
        <v>145295</v>
      </c>
      <c r="B1948" t="s">
        <v>2367</v>
      </c>
      <c r="C1948" s="9">
        <f t="shared" si="92"/>
        <v>0.32708218422504137</v>
      </c>
      <c r="D1948">
        <v>17026778</v>
      </c>
      <c r="E1948" t="s">
        <v>2368</v>
      </c>
      <c r="H1948" s="1">
        <v>0</v>
      </c>
      <c r="I1948" s="1">
        <v>0</v>
      </c>
      <c r="L1948" s="11">
        <f t="shared" si="90"/>
        <v>0</v>
      </c>
      <c r="M1948" s="9">
        <f t="shared" si="91"/>
        <v>0</v>
      </c>
    </row>
    <row r="1949" spans="1:13" ht="14.5" x14ac:dyDescent="0.35">
      <c r="A1949">
        <v>145295</v>
      </c>
      <c r="B1949" t="s">
        <v>2367</v>
      </c>
      <c r="C1949" s="9">
        <f t="shared" si="92"/>
        <v>0.32708218422504137</v>
      </c>
      <c r="D1949">
        <v>116032</v>
      </c>
      <c r="E1949" t="s">
        <v>2369</v>
      </c>
      <c r="H1949" s="1">
        <v>0</v>
      </c>
      <c r="I1949" s="1">
        <v>0</v>
      </c>
      <c r="L1949" s="11">
        <f t="shared" si="90"/>
        <v>0</v>
      </c>
      <c r="M1949" s="9">
        <f t="shared" si="91"/>
        <v>0</v>
      </c>
    </row>
    <row r="1950" spans="1:13" ht="14.5" x14ac:dyDescent="0.35">
      <c r="A1950">
        <v>145295</v>
      </c>
      <c r="B1950" t="s">
        <v>2367</v>
      </c>
      <c r="C1950" s="9">
        <f t="shared" si="92"/>
        <v>0.32708218422504137</v>
      </c>
      <c r="D1950">
        <v>17026717</v>
      </c>
      <c r="E1950" t="s">
        <v>2370</v>
      </c>
      <c r="H1950" s="1">
        <v>0</v>
      </c>
      <c r="I1950" s="1">
        <v>0</v>
      </c>
      <c r="L1950" s="11">
        <f t="shared" si="90"/>
        <v>0</v>
      </c>
      <c r="M1950" s="9">
        <f t="shared" si="91"/>
        <v>0</v>
      </c>
    </row>
    <row r="1951" spans="1:13" ht="14.5" x14ac:dyDescent="0.35">
      <c r="A1951">
        <v>145295</v>
      </c>
      <c r="B1951" t="s">
        <v>2367</v>
      </c>
      <c r="C1951" s="9">
        <f t="shared" si="92"/>
        <v>0.32708218422504137</v>
      </c>
      <c r="D1951">
        <v>116142</v>
      </c>
      <c r="E1951" t="s">
        <v>2371</v>
      </c>
      <c r="H1951" s="1">
        <v>108</v>
      </c>
      <c r="I1951" s="1">
        <v>295</v>
      </c>
      <c r="L1951" s="11">
        <f t="shared" si="90"/>
        <v>108</v>
      </c>
      <c r="M1951" s="9">
        <f t="shared" si="91"/>
        <v>0.36610169491525424</v>
      </c>
    </row>
    <row r="1952" spans="1:13" ht="14.5" x14ac:dyDescent="0.35">
      <c r="A1952">
        <v>145295</v>
      </c>
      <c r="B1952" t="s">
        <v>2367</v>
      </c>
      <c r="C1952" s="9">
        <f t="shared" si="92"/>
        <v>0.32708218422504137</v>
      </c>
      <c r="D1952">
        <v>116068</v>
      </c>
      <c r="E1952" t="s">
        <v>2372</v>
      </c>
      <c r="H1952" s="1">
        <v>94</v>
      </c>
      <c r="I1952" s="1">
        <v>364</v>
      </c>
      <c r="L1952" s="11">
        <f t="shared" si="90"/>
        <v>94</v>
      </c>
      <c r="M1952" s="9">
        <f t="shared" si="91"/>
        <v>0.25824175824175827</v>
      </c>
    </row>
    <row r="1953" spans="1:13" ht="14.5" x14ac:dyDescent="0.35">
      <c r="A1953">
        <v>145295</v>
      </c>
      <c r="B1953" t="s">
        <v>2367</v>
      </c>
      <c r="C1953" s="9">
        <f t="shared" si="92"/>
        <v>0.32708218422504137</v>
      </c>
      <c r="D1953">
        <v>116069</v>
      </c>
      <c r="E1953" t="s">
        <v>2373</v>
      </c>
      <c r="H1953" s="1">
        <v>112</v>
      </c>
      <c r="I1953" s="1">
        <v>364</v>
      </c>
      <c r="L1953" s="11">
        <f t="shared" si="90"/>
        <v>112</v>
      </c>
      <c r="M1953" s="9">
        <f t="shared" si="91"/>
        <v>0.30769230769230771</v>
      </c>
    </row>
    <row r="1954" spans="1:13" ht="14.5" x14ac:dyDescent="0.35">
      <c r="A1954">
        <v>145295</v>
      </c>
      <c r="B1954" t="s">
        <v>2367</v>
      </c>
      <c r="C1954" s="9">
        <f t="shared" si="92"/>
        <v>0.32708218422504137</v>
      </c>
      <c r="D1954">
        <v>116034</v>
      </c>
      <c r="E1954" t="s">
        <v>2374</v>
      </c>
      <c r="H1954" s="1">
        <v>115</v>
      </c>
      <c r="I1954" s="1">
        <v>419</v>
      </c>
      <c r="L1954" s="11">
        <f t="shared" si="90"/>
        <v>115</v>
      </c>
      <c r="M1954" s="9">
        <f t="shared" si="91"/>
        <v>0.27446300715990452</v>
      </c>
    </row>
    <row r="1955" spans="1:13" ht="14.5" x14ac:dyDescent="0.35">
      <c r="A1955">
        <v>145295</v>
      </c>
      <c r="B1955" t="s">
        <v>2367</v>
      </c>
      <c r="C1955" s="9">
        <f t="shared" si="92"/>
        <v>0.32708218422504137</v>
      </c>
      <c r="D1955">
        <v>116070</v>
      </c>
      <c r="E1955" t="s">
        <v>2375</v>
      </c>
      <c r="H1955" s="1">
        <v>154</v>
      </c>
      <c r="I1955" s="1">
        <v>432</v>
      </c>
      <c r="L1955" s="11">
        <f t="shared" si="90"/>
        <v>154</v>
      </c>
      <c r="M1955" s="9">
        <f t="shared" si="91"/>
        <v>0.35648148148148145</v>
      </c>
    </row>
    <row r="1956" spans="1:13" ht="14.5" x14ac:dyDescent="0.35">
      <c r="A1956">
        <v>145295</v>
      </c>
      <c r="B1956" t="s">
        <v>2367</v>
      </c>
      <c r="C1956" s="9">
        <f t="shared" si="92"/>
        <v>0.32708218422504137</v>
      </c>
      <c r="D1956">
        <v>116029</v>
      </c>
      <c r="E1956" t="s">
        <v>2376</v>
      </c>
      <c r="H1956" s="1">
        <v>222</v>
      </c>
      <c r="I1956" s="1">
        <v>574</v>
      </c>
      <c r="L1956" s="11">
        <f t="shared" si="90"/>
        <v>222</v>
      </c>
      <c r="M1956" s="9">
        <f t="shared" si="91"/>
        <v>0.38675958188153309</v>
      </c>
    </row>
    <row r="1957" spans="1:13" ht="14.5" x14ac:dyDescent="0.35">
      <c r="A1957">
        <v>145295</v>
      </c>
      <c r="B1957" t="s">
        <v>2367</v>
      </c>
      <c r="C1957" s="9">
        <f t="shared" si="92"/>
        <v>0.32708218422504137</v>
      </c>
      <c r="D1957">
        <v>116071</v>
      </c>
      <c r="E1957" t="s">
        <v>2377</v>
      </c>
      <c r="H1957" s="1">
        <v>212</v>
      </c>
      <c r="I1957" s="1">
        <v>632</v>
      </c>
      <c r="L1957" s="11">
        <f t="shared" si="90"/>
        <v>212</v>
      </c>
      <c r="M1957" s="9">
        <f t="shared" si="91"/>
        <v>0.33544303797468356</v>
      </c>
    </row>
    <row r="1958" spans="1:13" ht="14.5" x14ac:dyDescent="0.35">
      <c r="A1958">
        <v>145295</v>
      </c>
      <c r="B1958" t="s">
        <v>2367</v>
      </c>
      <c r="C1958" s="9">
        <f t="shared" si="92"/>
        <v>0.32708218422504137</v>
      </c>
      <c r="D1958">
        <v>116072</v>
      </c>
      <c r="E1958" t="s">
        <v>2378</v>
      </c>
      <c r="H1958" s="1">
        <v>253</v>
      </c>
      <c r="I1958" s="1">
        <v>687</v>
      </c>
      <c r="L1958" s="11">
        <f t="shared" si="90"/>
        <v>253</v>
      </c>
      <c r="M1958" s="9">
        <f t="shared" si="91"/>
        <v>0.36826783114992723</v>
      </c>
    </row>
    <row r="1959" spans="1:13" ht="14.5" x14ac:dyDescent="0.35">
      <c r="A1959">
        <v>145295</v>
      </c>
      <c r="B1959" t="s">
        <v>2367</v>
      </c>
      <c r="C1959" s="9">
        <f t="shared" si="92"/>
        <v>0.32708218422504137</v>
      </c>
      <c r="D1959">
        <v>116028</v>
      </c>
      <c r="E1959" t="s">
        <v>2379</v>
      </c>
      <c r="H1959" s="1">
        <v>282</v>
      </c>
      <c r="I1959" s="1">
        <v>824</v>
      </c>
      <c r="L1959" s="11">
        <f t="shared" si="90"/>
        <v>282</v>
      </c>
      <c r="M1959" s="9">
        <f t="shared" si="91"/>
        <v>0.34223300970873788</v>
      </c>
    </row>
    <row r="1960" spans="1:13" ht="14.5" x14ac:dyDescent="0.35">
      <c r="A1960">
        <v>145295</v>
      </c>
      <c r="B1960" t="s">
        <v>2367</v>
      </c>
      <c r="C1960" s="9">
        <f t="shared" si="92"/>
        <v>0.32708218422504137</v>
      </c>
      <c r="D1960">
        <v>207662</v>
      </c>
      <c r="E1960" t="s">
        <v>2380</v>
      </c>
      <c r="H1960" s="1">
        <v>227</v>
      </c>
      <c r="I1960" s="1">
        <v>848</v>
      </c>
      <c r="L1960" s="11">
        <f t="shared" si="90"/>
        <v>227</v>
      </c>
      <c r="M1960" s="9">
        <f t="shared" si="91"/>
        <v>0.267688679245283</v>
      </c>
    </row>
    <row r="1961" spans="1:13" ht="14.5" x14ac:dyDescent="0.35">
      <c r="A1961">
        <v>145411</v>
      </c>
      <c r="B1961" t="s">
        <v>2381</v>
      </c>
      <c r="C1961" s="9">
        <f t="shared" si="92"/>
        <v>1</v>
      </c>
      <c r="D1961">
        <v>116569</v>
      </c>
      <c r="E1961" t="s">
        <v>2382</v>
      </c>
      <c r="H1961" s="1">
        <v>595</v>
      </c>
      <c r="I1961" s="1">
        <v>595</v>
      </c>
      <c r="L1961" s="11">
        <f t="shared" si="90"/>
        <v>595</v>
      </c>
      <c r="M1961" s="9">
        <f t="shared" si="91"/>
        <v>1</v>
      </c>
    </row>
    <row r="1962" spans="1:13" ht="14.5" x14ac:dyDescent="0.35">
      <c r="A1962">
        <v>145284</v>
      </c>
      <c r="B1962" t="s">
        <v>2383</v>
      </c>
      <c r="C1962" s="9">
        <f t="shared" si="92"/>
        <v>0.37065706570657064</v>
      </c>
      <c r="D1962">
        <v>115986</v>
      </c>
      <c r="E1962" t="s">
        <v>2384</v>
      </c>
      <c r="H1962" s="1">
        <v>179</v>
      </c>
      <c r="I1962" s="1">
        <v>477</v>
      </c>
      <c r="L1962" s="11">
        <f t="shared" si="90"/>
        <v>179</v>
      </c>
      <c r="M1962" s="9">
        <f t="shared" si="91"/>
        <v>0.37526205450733752</v>
      </c>
    </row>
    <row r="1963" spans="1:13" ht="14.5" x14ac:dyDescent="0.35">
      <c r="A1963">
        <v>145284</v>
      </c>
      <c r="B1963" t="s">
        <v>2383</v>
      </c>
      <c r="C1963" s="9">
        <f t="shared" si="92"/>
        <v>0.37065706570657064</v>
      </c>
      <c r="D1963">
        <v>115992</v>
      </c>
      <c r="E1963" t="s">
        <v>2385</v>
      </c>
      <c r="H1963" s="1">
        <v>200</v>
      </c>
      <c r="I1963" s="1">
        <v>503</v>
      </c>
      <c r="L1963" s="11">
        <f t="shared" si="90"/>
        <v>200</v>
      </c>
      <c r="M1963" s="9">
        <f t="shared" si="91"/>
        <v>0.39761431411530818</v>
      </c>
    </row>
    <row r="1964" spans="1:13" ht="14.5" x14ac:dyDescent="0.35">
      <c r="A1964">
        <v>145284</v>
      </c>
      <c r="B1964" t="s">
        <v>2383</v>
      </c>
      <c r="C1964" s="9">
        <f t="shared" si="92"/>
        <v>0.37065706570657064</v>
      </c>
      <c r="D1964">
        <v>115989</v>
      </c>
      <c r="E1964" t="s">
        <v>2386</v>
      </c>
      <c r="H1964" s="1">
        <v>207</v>
      </c>
      <c r="I1964" s="1">
        <v>552</v>
      </c>
      <c r="L1964" s="11">
        <f t="shared" si="90"/>
        <v>207</v>
      </c>
      <c r="M1964" s="9">
        <f t="shared" si="91"/>
        <v>0.375</v>
      </c>
    </row>
    <row r="1965" spans="1:13" ht="14.5" x14ac:dyDescent="0.35">
      <c r="A1965">
        <v>145284</v>
      </c>
      <c r="B1965" t="s">
        <v>2383</v>
      </c>
      <c r="C1965" s="9">
        <f t="shared" si="92"/>
        <v>0.37065706570657064</v>
      </c>
      <c r="D1965">
        <v>115983</v>
      </c>
      <c r="E1965" t="s">
        <v>2387</v>
      </c>
      <c r="H1965" s="1">
        <v>204</v>
      </c>
      <c r="I1965" s="1">
        <v>576</v>
      </c>
      <c r="L1965" s="11">
        <f t="shared" si="90"/>
        <v>204</v>
      </c>
      <c r="M1965" s="9">
        <f t="shared" si="91"/>
        <v>0.35416666666666669</v>
      </c>
    </row>
    <row r="1966" spans="1:13" ht="14.5" x14ac:dyDescent="0.35">
      <c r="A1966">
        <v>145284</v>
      </c>
      <c r="B1966" t="s">
        <v>2383</v>
      </c>
      <c r="C1966" s="9">
        <f t="shared" si="92"/>
        <v>0.37065706570657064</v>
      </c>
      <c r="D1966">
        <v>115993</v>
      </c>
      <c r="E1966" t="s">
        <v>2388</v>
      </c>
      <c r="H1966" s="1">
        <v>255</v>
      </c>
      <c r="I1966" s="1">
        <v>638</v>
      </c>
      <c r="L1966" s="11">
        <f t="shared" si="90"/>
        <v>255</v>
      </c>
      <c r="M1966" s="9">
        <f t="shared" si="91"/>
        <v>0.39968652037617552</v>
      </c>
    </row>
    <row r="1967" spans="1:13" ht="14.5" x14ac:dyDescent="0.35">
      <c r="A1967">
        <v>145284</v>
      </c>
      <c r="B1967" t="s">
        <v>2383</v>
      </c>
      <c r="C1967" s="9">
        <f t="shared" si="92"/>
        <v>0.37065706570657064</v>
      </c>
      <c r="D1967">
        <v>115987</v>
      </c>
      <c r="E1967" t="s">
        <v>2389</v>
      </c>
      <c r="H1967" s="1">
        <v>253</v>
      </c>
      <c r="I1967" s="1">
        <v>676</v>
      </c>
      <c r="L1967" s="11">
        <f t="shared" si="90"/>
        <v>253</v>
      </c>
      <c r="M1967" s="9">
        <f t="shared" si="91"/>
        <v>0.37426035502958582</v>
      </c>
    </row>
    <row r="1968" spans="1:13" ht="14.5" x14ac:dyDescent="0.35">
      <c r="A1968">
        <v>145284</v>
      </c>
      <c r="B1968" t="s">
        <v>2383</v>
      </c>
      <c r="C1968" s="9">
        <f t="shared" si="92"/>
        <v>0.37065706570657064</v>
      </c>
      <c r="D1968">
        <v>115984</v>
      </c>
      <c r="E1968" t="s">
        <v>2390</v>
      </c>
      <c r="H1968" s="1">
        <v>308</v>
      </c>
      <c r="I1968" s="1">
        <v>865</v>
      </c>
      <c r="L1968" s="11">
        <f t="shared" si="90"/>
        <v>308</v>
      </c>
      <c r="M1968" s="9">
        <f t="shared" si="91"/>
        <v>0.3560693641618497</v>
      </c>
    </row>
    <row r="1969" spans="1:13" ht="14.5" x14ac:dyDescent="0.35">
      <c r="A1969">
        <v>145284</v>
      </c>
      <c r="B1969" t="s">
        <v>2383</v>
      </c>
      <c r="C1969" s="9">
        <f t="shared" si="92"/>
        <v>0.37065706570657064</v>
      </c>
      <c r="D1969">
        <v>115985</v>
      </c>
      <c r="E1969" t="s">
        <v>2391</v>
      </c>
      <c r="H1969" s="1">
        <v>453</v>
      </c>
      <c r="I1969" s="1">
        <v>1268</v>
      </c>
      <c r="L1969" s="11">
        <f t="shared" si="90"/>
        <v>453</v>
      </c>
      <c r="M1969" s="9">
        <f t="shared" si="91"/>
        <v>0.35725552050473186</v>
      </c>
    </row>
    <row r="1970" spans="1:13" ht="14.5" x14ac:dyDescent="0.35">
      <c r="A1970">
        <v>145500</v>
      </c>
      <c r="B1970" t="s">
        <v>2392</v>
      </c>
      <c r="C1970" s="9">
        <f t="shared" si="92"/>
        <v>0.73841059602649006</v>
      </c>
      <c r="D1970">
        <v>17002011</v>
      </c>
      <c r="E1970" t="s">
        <v>2393</v>
      </c>
      <c r="H1970" s="1">
        <v>0</v>
      </c>
      <c r="I1970" s="1">
        <v>0</v>
      </c>
      <c r="L1970" s="11">
        <f t="shared" si="90"/>
        <v>0</v>
      </c>
      <c r="M1970" s="9">
        <f t="shared" si="91"/>
        <v>0</v>
      </c>
    </row>
    <row r="1971" spans="1:13" ht="14.5" x14ac:dyDescent="0.35">
      <c r="A1971">
        <v>145500</v>
      </c>
      <c r="B1971" t="s">
        <v>2392</v>
      </c>
      <c r="C1971" s="9">
        <f t="shared" si="92"/>
        <v>0.73841059602649006</v>
      </c>
      <c r="D1971">
        <v>17002010</v>
      </c>
      <c r="E1971" t="s">
        <v>2394</v>
      </c>
      <c r="H1971" s="1">
        <v>28</v>
      </c>
      <c r="I1971" s="1">
        <v>31</v>
      </c>
      <c r="L1971" s="11">
        <f t="shared" si="90"/>
        <v>28</v>
      </c>
      <c r="M1971" s="9">
        <f t="shared" si="91"/>
        <v>0.90322580645161288</v>
      </c>
    </row>
    <row r="1972" spans="1:13" ht="14.5" x14ac:dyDescent="0.35">
      <c r="A1972">
        <v>145500</v>
      </c>
      <c r="B1972" t="s">
        <v>2392</v>
      </c>
      <c r="C1972" s="9">
        <f t="shared" si="92"/>
        <v>0.73841059602649006</v>
      </c>
      <c r="D1972">
        <v>16067996</v>
      </c>
      <c r="E1972" t="s">
        <v>2395</v>
      </c>
      <c r="H1972" s="1">
        <v>48</v>
      </c>
      <c r="I1972" s="1">
        <v>72</v>
      </c>
      <c r="L1972" s="11">
        <f t="shared" si="90"/>
        <v>48</v>
      </c>
      <c r="M1972" s="9">
        <f t="shared" si="91"/>
        <v>0.66666666666666663</v>
      </c>
    </row>
    <row r="1973" spans="1:13" ht="14.5" x14ac:dyDescent="0.35">
      <c r="A1973">
        <v>145500</v>
      </c>
      <c r="B1973" t="s">
        <v>2392</v>
      </c>
      <c r="C1973" s="9">
        <f t="shared" si="92"/>
        <v>0.73841059602649006</v>
      </c>
      <c r="D1973">
        <v>116820</v>
      </c>
      <c r="E1973" t="s">
        <v>2396</v>
      </c>
      <c r="H1973" s="1">
        <v>147</v>
      </c>
      <c r="I1973" s="1">
        <v>199</v>
      </c>
      <c r="L1973" s="11">
        <f t="shared" ref="L1973:L2036" si="93">IF(K1973="",H1973,(MIN(I1973,(K1973*1.6*I1973))))</f>
        <v>147</v>
      </c>
      <c r="M1973" s="9">
        <f t="shared" ref="M1973:M2036" si="94">IF(L1973=0,0,(L1973/I1973))</f>
        <v>0.7386934673366834</v>
      </c>
    </row>
    <row r="1974" spans="1:13" ht="14.5" x14ac:dyDescent="0.35">
      <c r="A1974">
        <v>145370</v>
      </c>
      <c r="B1974" t="s">
        <v>2397</v>
      </c>
      <c r="C1974" s="9">
        <f t="shared" si="92"/>
        <v>0.64219999999999999</v>
      </c>
      <c r="D1974">
        <v>223193</v>
      </c>
      <c r="E1974" t="s">
        <v>2398</v>
      </c>
      <c r="H1974" s="1">
        <v>0</v>
      </c>
      <c r="I1974" s="1">
        <v>0</v>
      </c>
      <c r="L1974" s="11">
        <f t="shared" si="93"/>
        <v>0</v>
      </c>
      <c r="M1974" s="9">
        <f t="shared" si="94"/>
        <v>0</v>
      </c>
    </row>
    <row r="1975" spans="1:13" ht="14.5" x14ac:dyDescent="0.35">
      <c r="A1975">
        <v>145370</v>
      </c>
      <c r="B1975" t="s">
        <v>2397</v>
      </c>
      <c r="C1975" s="9">
        <f t="shared" si="92"/>
        <v>0.64219999999999999</v>
      </c>
      <c r="D1975">
        <v>16034489</v>
      </c>
      <c r="E1975" t="s">
        <v>2399</v>
      </c>
      <c r="H1975" s="1">
        <v>0</v>
      </c>
      <c r="I1975" s="1">
        <v>0</v>
      </c>
      <c r="L1975" s="11">
        <f t="shared" si="93"/>
        <v>0</v>
      </c>
      <c r="M1975" s="9">
        <f t="shared" si="94"/>
        <v>0</v>
      </c>
    </row>
    <row r="1976" spans="1:13" ht="14.5" x14ac:dyDescent="0.35">
      <c r="A1976">
        <v>145370</v>
      </c>
      <c r="B1976" t="s">
        <v>2397</v>
      </c>
      <c r="C1976" s="9">
        <f t="shared" si="92"/>
        <v>0.64219999999999999</v>
      </c>
      <c r="D1976">
        <v>17029691</v>
      </c>
      <c r="E1976" t="s">
        <v>2400</v>
      </c>
      <c r="H1976" s="1">
        <v>0</v>
      </c>
      <c r="I1976" s="1">
        <v>0</v>
      </c>
      <c r="L1976" s="11">
        <f t="shared" si="93"/>
        <v>0</v>
      </c>
      <c r="M1976" s="9">
        <f t="shared" si="94"/>
        <v>0</v>
      </c>
    </row>
    <row r="1977" spans="1:13" ht="14.5" x14ac:dyDescent="0.35">
      <c r="A1977">
        <v>145370</v>
      </c>
      <c r="B1977" t="s">
        <v>2397</v>
      </c>
      <c r="C1977" s="9">
        <f t="shared" si="92"/>
        <v>0.64219999999999999</v>
      </c>
      <c r="D1977">
        <v>17022895</v>
      </c>
      <c r="E1977" t="s">
        <v>2401</v>
      </c>
      <c r="H1977" s="1">
        <v>0</v>
      </c>
      <c r="I1977" s="1">
        <v>0</v>
      </c>
      <c r="L1977" s="11">
        <f t="shared" si="93"/>
        <v>0</v>
      </c>
      <c r="M1977" s="9">
        <f t="shared" si="94"/>
        <v>0</v>
      </c>
    </row>
    <row r="1978" spans="1:13" ht="14.5" x14ac:dyDescent="0.35">
      <c r="A1978">
        <v>145370</v>
      </c>
      <c r="B1978" t="s">
        <v>2397</v>
      </c>
      <c r="C1978" s="9">
        <f t="shared" si="92"/>
        <v>0.64219999999999999</v>
      </c>
      <c r="D1978">
        <v>116343</v>
      </c>
      <c r="E1978" t="s">
        <v>2402</v>
      </c>
      <c r="H1978" s="1">
        <f t="shared" ref="H1978:H2013" si="95">I1978*0.6422</f>
        <v>33.394399999999997</v>
      </c>
      <c r="I1978" s="1">
        <v>52</v>
      </c>
      <c r="L1978" s="11">
        <f t="shared" si="93"/>
        <v>33.394399999999997</v>
      </c>
      <c r="M1978" s="9">
        <f t="shared" si="94"/>
        <v>0.64219999999999999</v>
      </c>
    </row>
    <row r="1979" spans="1:13" ht="14.5" x14ac:dyDescent="0.35">
      <c r="A1979">
        <v>145370</v>
      </c>
      <c r="B1979" t="s">
        <v>2397</v>
      </c>
      <c r="C1979" s="9">
        <f t="shared" si="92"/>
        <v>0.64219999999999999</v>
      </c>
      <c r="D1979">
        <v>116346</v>
      </c>
      <c r="E1979" t="s">
        <v>2202</v>
      </c>
      <c r="H1979" s="1">
        <f t="shared" si="95"/>
        <v>53.944800000000001</v>
      </c>
      <c r="I1979" s="1">
        <v>84</v>
      </c>
      <c r="L1979" s="11">
        <f t="shared" si="93"/>
        <v>53.944800000000001</v>
      </c>
      <c r="M1979" s="9">
        <f t="shared" si="94"/>
        <v>0.64219999999999999</v>
      </c>
    </row>
    <row r="1980" spans="1:13" ht="14.5" x14ac:dyDescent="0.35">
      <c r="A1980">
        <v>145370</v>
      </c>
      <c r="B1980" t="s">
        <v>2397</v>
      </c>
      <c r="C1980" s="9">
        <f t="shared" si="92"/>
        <v>0.64219999999999999</v>
      </c>
      <c r="D1980">
        <v>116369</v>
      </c>
      <c r="E1980" t="s">
        <v>2403</v>
      </c>
      <c r="H1980" s="1">
        <f t="shared" si="95"/>
        <v>100.1832</v>
      </c>
      <c r="I1980" s="1">
        <v>156</v>
      </c>
      <c r="L1980" s="11">
        <f t="shared" si="93"/>
        <v>100.1832</v>
      </c>
      <c r="M1980" s="9">
        <f t="shared" si="94"/>
        <v>0.64219999999999999</v>
      </c>
    </row>
    <row r="1981" spans="1:13" ht="14.5" x14ac:dyDescent="0.35">
      <c r="A1981">
        <v>145370</v>
      </c>
      <c r="B1981" t="s">
        <v>2397</v>
      </c>
      <c r="C1981" s="9">
        <f t="shared" si="92"/>
        <v>0.64219999999999999</v>
      </c>
      <c r="D1981">
        <v>116333</v>
      </c>
      <c r="E1981" t="s">
        <v>2404</v>
      </c>
      <c r="H1981" s="1">
        <f t="shared" si="95"/>
        <v>109.17399999999999</v>
      </c>
      <c r="I1981" s="1">
        <v>170</v>
      </c>
      <c r="L1981" s="11">
        <f t="shared" si="93"/>
        <v>109.17399999999999</v>
      </c>
      <c r="M1981" s="9">
        <f t="shared" si="94"/>
        <v>0.64219999999999999</v>
      </c>
    </row>
    <row r="1982" spans="1:13" ht="14.5" x14ac:dyDescent="0.35">
      <c r="A1982">
        <v>145370</v>
      </c>
      <c r="B1982" t="s">
        <v>2397</v>
      </c>
      <c r="C1982" s="9">
        <f t="shared" si="92"/>
        <v>0.64219999999999999</v>
      </c>
      <c r="D1982">
        <v>116367</v>
      </c>
      <c r="E1982" t="s">
        <v>386</v>
      </c>
      <c r="H1982" s="1">
        <f t="shared" si="95"/>
        <v>161.19219999999999</v>
      </c>
      <c r="I1982" s="1">
        <v>251</v>
      </c>
      <c r="L1982" s="11">
        <f t="shared" si="93"/>
        <v>161.19219999999999</v>
      </c>
      <c r="M1982" s="9">
        <f t="shared" si="94"/>
        <v>0.64219999999999999</v>
      </c>
    </row>
    <row r="1983" spans="1:13" ht="14.5" x14ac:dyDescent="0.35">
      <c r="A1983">
        <v>145370</v>
      </c>
      <c r="B1983" t="s">
        <v>2397</v>
      </c>
      <c r="C1983" s="9">
        <f t="shared" si="92"/>
        <v>0.64219999999999999</v>
      </c>
      <c r="D1983">
        <v>116335</v>
      </c>
      <c r="E1983" t="s">
        <v>2405</v>
      </c>
      <c r="H1983" s="1">
        <f t="shared" si="95"/>
        <v>174.03620000000001</v>
      </c>
      <c r="I1983" s="1">
        <v>271</v>
      </c>
      <c r="L1983" s="11">
        <f t="shared" si="93"/>
        <v>174.03620000000001</v>
      </c>
      <c r="M1983" s="9">
        <f t="shared" si="94"/>
        <v>0.64219999999999999</v>
      </c>
    </row>
    <row r="1984" spans="1:13" ht="14.5" x14ac:dyDescent="0.35">
      <c r="A1984">
        <v>145370</v>
      </c>
      <c r="B1984" t="s">
        <v>2397</v>
      </c>
      <c r="C1984" s="9">
        <f t="shared" si="92"/>
        <v>0.64219999999999999</v>
      </c>
      <c r="D1984">
        <v>116349</v>
      </c>
      <c r="E1984" t="s">
        <v>2406</v>
      </c>
      <c r="H1984" s="1">
        <f t="shared" si="95"/>
        <v>209.99940000000001</v>
      </c>
      <c r="I1984" s="1">
        <v>327</v>
      </c>
      <c r="L1984" s="11">
        <f t="shared" si="93"/>
        <v>209.99940000000001</v>
      </c>
      <c r="M1984" s="9">
        <f t="shared" si="94"/>
        <v>0.64219999999999999</v>
      </c>
    </row>
    <row r="1985" spans="1:13" ht="14.5" x14ac:dyDescent="0.35">
      <c r="A1985">
        <v>145370</v>
      </c>
      <c r="B1985" t="s">
        <v>2397</v>
      </c>
      <c r="C1985" s="9">
        <f t="shared" si="92"/>
        <v>0.64219999999999999</v>
      </c>
      <c r="D1985">
        <v>116334</v>
      </c>
      <c r="E1985" t="s">
        <v>854</v>
      </c>
      <c r="H1985" s="1">
        <f t="shared" si="95"/>
        <v>213.8526</v>
      </c>
      <c r="I1985" s="1">
        <v>333</v>
      </c>
      <c r="L1985" s="11">
        <f t="shared" si="93"/>
        <v>213.8526</v>
      </c>
      <c r="M1985" s="9">
        <f t="shared" si="94"/>
        <v>0.64219999999999999</v>
      </c>
    </row>
    <row r="1986" spans="1:13" ht="14.5" x14ac:dyDescent="0.35">
      <c r="A1986">
        <v>145370</v>
      </c>
      <c r="B1986" t="s">
        <v>2397</v>
      </c>
      <c r="C1986" s="9">
        <f t="shared" ref="C1986:C2049" si="96">SUMIF($B$2:$B$2999,B1986,$L$2:$L$2999)/(SUMIF($B$2:$B$2999,B1986,$I$2:$I$2999))</f>
        <v>0.64219999999999999</v>
      </c>
      <c r="D1986">
        <v>116362</v>
      </c>
      <c r="E1986" t="s">
        <v>2407</v>
      </c>
      <c r="H1986" s="1">
        <f t="shared" si="95"/>
        <v>221.559</v>
      </c>
      <c r="I1986" s="1">
        <v>345</v>
      </c>
      <c r="L1986" s="11">
        <f t="shared" si="93"/>
        <v>221.559</v>
      </c>
      <c r="M1986" s="9">
        <f t="shared" si="94"/>
        <v>0.64219999999999999</v>
      </c>
    </row>
    <row r="1987" spans="1:13" ht="14.5" x14ac:dyDescent="0.35">
      <c r="A1987">
        <v>145370</v>
      </c>
      <c r="B1987" t="s">
        <v>2397</v>
      </c>
      <c r="C1987" s="9">
        <f t="shared" si="96"/>
        <v>0.64219999999999999</v>
      </c>
      <c r="D1987">
        <v>116379</v>
      </c>
      <c r="E1987" t="s">
        <v>2408</v>
      </c>
      <c r="H1987" s="1">
        <f t="shared" si="95"/>
        <v>227.98099999999999</v>
      </c>
      <c r="I1987" s="1">
        <v>355</v>
      </c>
      <c r="L1987" s="11">
        <f t="shared" si="93"/>
        <v>227.98099999999999</v>
      </c>
      <c r="M1987" s="9">
        <f t="shared" si="94"/>
        <v>0.64219999999999999</v>
      </c>
    </row>
    <row r="1988" spans="1:13" ht="14.5" x14ac:dyDescent="0.35">
      <c r="A1988">
        <v>145370</v>
      </c>
      <c r="B1988" t="s">
        <v>2397</v>
      </c>
      <c r="C1988" s="9">
        <f t="shared" si="96"/>
        <v>0.64219999999999999</v>
      </c>
      <c r="D1988">
        <v>116375</v>
      </c>
      <c r="E1988" t="s">
        <v>2409</v>
      </c>
      <c r="H1988" s="1">
        <f t="shared" si="95"/>
        <v>244.036</v>
      </c>
      <c r="I1988" s="1">
        <v>380</v>
      </c>
      <c r="L1988" s="11">
        <f t="shared" si="93"/>
        <v>244.036</v>
      </c>
      <c r="M1988" s="9">
        <f t="shared" si="94"/>
        <v>0.64219999999999999</v>
      </c>
    </row>
    <row r="1989" spans="1:13" ht="14.5" x14ac:dyDescent="0.35">
      <c r="A1989">
        <v>145370</v>
      </c>
      <c r="B1989" t="s">
        <v>2397</v>
      </c>
      <c r="C1989" s="9">
        <f t="shared" si="96"/>
        <v>0.64219999999999999</v>
      </c>
      <c r="D1989">
        <v>116425</v>
      </c>
      <c r="E1989" t="s">
        <v>1895</v>
      </c>
      <c r="H1989" s="1">
        <f t="shared" si="95"/>
        <v>246.60480000000001</v>
      </c>
      <c r="I1989" s="1">
        <v>384</v>
      </c>
      <c r="L1989" s="11">
        <f t="shared" si="93"/>
        <v>246.60480000000001</v>
      </c>
      <c r="M1989" s="9">
        <f t="shared" si="94"/>
        <v>0.64219999999999999</v>
      </c>
    </row>
    <row r="1990" spans="1:13" ht="14.5" x14ac:dyDescent="0.35">
      <c r="A1990">
        <v>145370</v>
      </c>
      <c r="B1990" t="s">
        <v>2397</v>
      </c>
      <c r="C1990" s="9">
        <f t="shared" si="96"/>
        <v>0.64219999999999999</v>
      </c>
      <c r="D1990">
        <v>116423</v>
      </c>
      <c r="E1990" t="s">
        <v>2410</v>
      </c>
      <c r="H1990" s="1">
        <f t="shared" si="95"/>
        <v>259.44880000000001</v>
      </c>
      <c r="I1990" s="1">
        <v>404</v>
      </c>
      <c r="L1990" s="11">
        <f t="shared" si="93"/>
        <v>259.44880000000001</v>
      </c>
      <c r="M1990" s="9">
        <f t="shared" si="94"/>
        <v>0.64219999999999999</v>
      </c>
    </row>
    <row r="1991" spans="1:13" ht="14.5" x14ac:dyDescent="0.35">
      <c r="A1991">
        <v>145370</v>
      </c>
      <c r="B1991" t="s">
        <v>2397</v>
      </c>
      <c r="C1991" s="9">
        <f t="shared" si="96"/>
        <v>0.64219999999999999</v>
      </c>
      <c r="D1991">
        <v>116345</v>
      </c>
      <c r="E1991" t="s">
        <v>2411</v>
      </c>
      <c r="H1991" s="1">
        <f t="shared" si="95"/>
        <v>276.78820000000002</v>
      </c>
      <c r="I1991" s="1">
        <v>431</v>
      </c>
      <c r="L1991" s="11">
        <f t="shared" si="93"/>
        <v>276.78820000000002</v>
      </c>
      <c r="M1991" s="9">
        <f t="shared" si="94"/>
        <v>0.64219999999999999</v>
      </c>
    </row>
    <row r="1992" spans="1:13" ht="14.5" x14ac:dyDescent="0.35">
      <c r="A1992">
        <v>145370</v>
      </c>
      <c r="B1992" t="s">
        <v>2397</v>
      </c>
      <c r="C1992" s="9">
        <f t="shared" si="96"/>
        <v>0.64219999999999999</v>
      </c>
      <c r="D1992">
        <v>116365</v>
      </c>
      <c r="E1992" t="s">
        <v>2412</v>
      </c>
      <c r="H1992" s="1">
        <f t="shared" si="95"/>
        <v>297.98079999999999</v>
      </c>
      <c r="I1992" s="1">
        <v>464</v>
      </c>
      <c r="L1992" s="11">
        <f t="shared" si="93"/>
        <v>297.98079999999999</v>
      </c>
      <c r="M1992" s="9">
        <f t="shared" si="94"/>
        <v>0.64219999999999999</v>
      </c>
    </row>
    <row r="1993" spans="1:13" ht="14.5" x14ac:dyDescent="0.35">
      <c r="A1993">
        <v>145370</v>
      </c>
      <c r="B1993" t="s">
        <v>2397</v>
      </c>
      <c r="C1993" s="9">
        <f t="shared" si="96"/>
        <v>0.64219999999999999</v>
      </c>
      <c r="D1993">
        <v>116377</v>
      </c>
      <c r="E1993" t="s">
        <v>2413</v>
      </c>
      <c r="H1993" s="1">
        <f t="shared" si="95"/>
        <v>306.32940000000002</v>
      </c>
      <c r="I1993" s="1">
        <v>477</v>
      </c>
      <c r="L1993" s="11">
        <f t="shared" si="93"/>
        <v>306.32940000000002</v>
      </c>
      <c r="M1993" s="9">
        <f t="shared" si="94"/>
        <v>0.64219999999999999</v>
      </c>
    </row>
    <row r="1994" spans="1:13" ht="14.5" x14ac:dyDescent="0.35">
      <c r="A1994">
        <v>145370</v>
      </c>
      <c r="B1994" t="s">
        <v>2397</v>
      </c>
      <c r="C1994" s="9">
        <f t="shared" si="96"/>
        <v>0.64219999999999999</v>
      </c>
      <c r="D1994">
        <v>116338</v>
      </c>
      <c r="E1994" t="s">
        <v>2414</v>
      </c>
      <c r="H1994" s="1">
        <f t="shared" si="95"/>
        <v>307.61379999999997</v>
      </c>
      <c r="I1994" s="1">
        <v>479</v>
      </c>
      <c r="L1994" s="11">
        <f t="shared" si="93"/>
        <v>307.61379999999997</v>
      </c>
      <c r="M1994" s="9">
        <f t="shared" si="94"/>
        <v>0.64219999999999988</v>
      </c>
    </row>
    <row r="1995" spans="1:13" ht="14.5" x14ac:dyDescent="0.35">
      <c r="A1995">
        <v>145370</v>
      </c>
      <c r="B1995" t="s">
        <v>2397</v>
      </c>
      <c r="C1995" s="9">
        <f t="shared" si="96"/>
        <v>0.64219999999999999</v>
      </c>
      <c r="D1995">
        <v>116342</v>
      </c>
      <c r="E1995" t="s">
        <v>2415</v>
      </c>
      <c r="H1995" s="1">
        <f t="shared" si="95"/>
        <v>334.58620000000002</v>
      </c>
      <c r="I1995" s="1">
        <v>521</v>
      </c>
      <c r="L1995" s="11">
        <f t="shared" si="93"/>
        <v>334.58620000000002</v>
      </c>
      <c r="M1995" s="9">
        <f t="shared" si="94"/>
        <v>0.64219999999999999</v>
      </c>
    </row>
    <row r="1996" spans="1:13" ht="14.5" x14ac:dyDescent="0.35">
      <c r="A1996">
        <v>145370</v>
      </c>
      <c r="B1996" t="s">
        <v>2397</v>
      </c>
      <c r="C1996" s="9">
        <f t="shared" si="96"/>
        <v>0.64219999999999999</v>
      </c>
      <c r="D1996">
        <v>116344</v>
      </c>
      <c r="E1996" t="s">
        <v>469</v>
      </c>
      <c r="H1996" s="1">
        <f t="shared" si="95"/>
        <v>345.50360000000001</v>
      </c>
      <c r="I1996" s="1">
        <v>538</v>
      </c>
      <c r="L1996" s="11">
        <f t="shared" si="93"/>
        <v>345.50360000000001</v>
      </c>
      <c r="M1996" s="9">
        <f t="shared" si="94"/>
        <v>0.64219999999999999</v>
      </c>
    </row>
    <row r="1997" spans="1:13" ht="14.5" x14ac:dyDescent="0.35">
      <c r="A1997">
        <v>145370</v>
      </c>
      <c r="B1997" t="s">
        <v>2397</v>
      </c>
      <c r="C1997" s="9">
        <f t="shared" si="96"/>
        <v>0.64219999999999999</v>
      </c>
      <c r="D1997">
        <v>116422</v>
      </c>
      <c r="E1997" t="s">
        <v>389</v>
      </c>
      <c r="H1997" s="1">
        <f t="shared" si="95"/>
        <v>358.9898</v>
      </c>
      <c r="I1997" s="1">
        <v>559</v>
      </c>
      <c r="L1997" s="11">
        <f t="shared" si="93"/>
        <v>358.9898</v>
      </c>
      <c r="M1997" s="9">
        <f t="shared" si="94"/>
        <v>0.64219999999999999</v>
      </c>
    </row>
    <row r="1998" spans="1:13" ht="14.5" x14ac:dyDescent="0.35">
      <c r="A1998">
        <v>145370</v>
      </c>
      <c r="B1998" t="s">
        <v>2397</v>
      </c>
      <c r="C1998" s="9">
        <f t="shared" si="96"/>
        <v>0.64219999999999999</v>
      </c>
      <c r="D1998">
        <v>116364</v>
      </c>
      <c r="E1998" t="s">
        <v>2416</v>
      </c>
      <c r="H1998" s="1">
        <f t="shared" si="95"/>
        <v>358.9898</v>
      </c>
      <c r="I1998" s="1">
        <v>559</v>
      </c>
      <c r="L1998" s="11">
        <f t="shared" si="93"/>
        <v>358.9898</v>
      </c>
      <c r="M1998" s="9">
        <f t="shared" si="94"/>
        <v>0.64219999999999999</v>
      </c>
    </row>
    <row r="1999" spans="1:13" ht="14.5" x14ac:dyDescent="0.35">
      <c r="A1999">
        <v>145370</v>
      </c>
      <c r="B1999" t="s">
        <v>2397</v>
      </c>
      <c r="C1999" s="9">
        <f t="shared" si="96"/>
        <v>0.64219999999999999</v>
      </c>
      <c r="D1999">
        <v>17022853</v>
      </c>
      <c r="E1999" t="s">
        <v>2417</v>
      </c>
      <c r="H1999" s="1">
        <f t="shared" si="95"/>
        <v>364.76959999999997</v>
      </c>
      <c r="I1999" s="1">
        <v>568</v>
      </c>
      <c r="L1999" s="11">
        <f t="shared" si="93"/>
        <v>364.76959999999997</v>
      </c>
      <c r="M1999" s="9">
        <f t="shared" si="94"/>
        <v>0.64219999999999999</v>
      </c>
    </row>
    <row r="2000" spans="1:13" ht="14.5" x14ac:dyDescent="0.35">
      <c r="A2000">
        <v>145370</v>
      </c>
      <c r="B2000" t="s">
        <v>2397</v>
      </c>
      <c r="C2000" s="9">
        <f t="shared" si="96"/>
        <v>0.64219999999999999</v>
      </c>
      <c r="D2000">
        <v>116378</v>
      </c>
      <c r="E2000" t="s">
        <v>2418</v>
      </c>
      <c r="H2000" s="1">
        <f t="shared" si="95"/>
        <v>378.89799999999997</v>
      </c>
      <c r="I2000" s="1">
        <v>590</v>
      </c>
      <c r="L2000" s="11">
        <f t="shared" si="93"/>
        <v>378.89799999999997</v>
      </c>
      <c r="M2000" s="9">
        <f t="shared" si="94"/>
        <v>0.64219999999999999</v>
      </c>
    </row>
    <row r="2001" spans="1:13" ht="14.5" x14ac:dyDescent="0.35">
      <c r="A2001">
        <v>145370</v>
      </c>
      <c r="B2001" t="s">
        <v>2397</v>
      </c>
      <c r="C2001" s="9">
        <f t="shared" si="96"/>
        <v>0.64219999999999999</v>
      </c>
      <c r="D2001">
        <v>116424</v>
      </c>
      <c r="E2001" t="s">
        <v>2419</v>
      </c>
      <c r="H2001" s="1">
        <f t="shared" si="95"/>
        <v>389.17320000000001</v>
      </c>
      <c r="I2001" s="1">
        <v>606</v>
      </c>
      <c r="L2001" s="11">
        <f t="shared" si="93"/>
        <v>389.17320000000001</v>
      </c>
      <c r="M2001" s="9">
        <f t="shared" si="94"/>
        <v>0.64219999999999999</v>
      </c>
    </row>
    <row r="2002" spans="1:13" ht="14.5" x14ac:dyDescent="0.35">
      <c r="A2002">
        <v>145370</v>
      </c>
      <c r="B2002" t="s">
        <v>2397</v>
      </c>
      <c r="C2002" s="9">
        <f t="shared" si="96"/>
        <v>0.64219999999999999</v>
      </c>
      <c r="D2002">
        <v>116360</v>
      </c>
      <c r="E2002" t="s">
        <v>2420</v>
      </c>
      <c r="H2002" s="1">
        <f t="shared" si="95"/>
        <v>389.17320000000001</v>
      </c>
      <c r="I2002" s="1">
        <v>606</v>
      </c>
      <c r="L2002" s="11">
        <f t="shared" si="93"/>
        <v>389.17320000000001</v>
      </c>
      <c r="M2002" s="9">
        <f t="shared" si="94"/>
        <v>0.64219999999999999</v>
      </c>
    </row>
    <row r="2003" spans="1:13" ht="14.5" x14ac:dyDescent="0.35">
      <c r="A2003">
        <v>145370</v>
      </c>
      <c r="B2003" t="s">
        <v>2397</v>
      </c>
      <c r="C2003" s="9">
        <f t="shared" si="96"/>
        <v>0.64219999999999999</v>
      </c>
      <c r="D2003">
        <v>116337</v>
      </c>
      <c r="E2003" t="s">
        <v>2421</v>
      </c>
      <c r="H2003" s="1">
        <f t="shared" si="95"/>
        <v>399.44839999999999</v>
      </c>
      <c r="I2003" s="1">
        <v>622</v>
      </c>
      <c r="L2003" s="11">
        <f t="shared" si="93"/>
        <v>399.44839999999999</v>
      </c>
      <c r="M2003" s="9">
        <f t="shared" si="94"/>
        <v>0.64219999999999999</v>
      </c>
    </row>
    <row r="2004" spans="1:13" ht="14.5" x14ac:dyDescent="0.35">
      <c r="A2004">
        <v>145370</v>
      </c>
      <c r="B2004" t="s">
        <v>2397</v>
      </c>
      <c r="C2004" s="9">
        <f t="shared" si="96"/>
        <v>0.64219999999999999</v>
      </c>
      <c r="D2004">
        <v>116428</v>
      </c>
      <c r="E2004" t="s">
        <v>2422</v>
      </c>
      <c r="H2004" s="1">
        <f t="shared" si="95"/>
        <v>408.43919999999997</v>
      </c>
      <c r="I2004" s="1">
        <v>636</v>
      </c>
      <c r="L2004" s="11">
        <f t="shared" si="93"/>
        <v>408.43919999999997</v>
      </c>
      <c r="M2004" s="9">
        <f t="shared" si="94"/>
        <v>0.64219999999999999</v>
      </c>
    </row>
    <row r="2005" spans="1:13" ht="14.5" x14ac:dyDescent="0.35">
      <c r="A2005">
        <v>145370</v>
      </c>
      <c r="B2005" t="s">
        <v>2397</v>
      </c>
      <c r="C2005" s="9">
        <f t="shared" si="96"/>
        <v>0.64219999999999999</v>
      </c>
      <c r="D2005">
        <v>116421</v>
      </c>
      <c r="E2005" t="s">
        <v>2423</v>
      </c>
      <c r="H2005" s="1">
        <f t="shared" si="95"/>
        <v>410.36579999999998</v>
      </c>
      <c r="I2005" s="1">
        <v>639</v>
      </c>
      <c r="L2005" s="11">
        <f t="shared" si="93"/>
        <v>410.36579999999998</v>
      </c>
      <c r="M2005" s="9">
        <f t="shared" si="94"/>
        <v>0.64219999999999999</v>
      </c>
    </row>
    <row r="2006" spans="1:13" ht="14.5" x14ac:dyDescent="0.35">
      <c r="A2006">
        <v>145370</v>
      </c>
      <c r="B2006" t="s">
        <v>2397</v>
      </c>
      <c r="C2006" s="9">
        <f t="shared" si="96"/>
        <v>0.64219999999999999</v>
      </c>
      <c r="D2006">
        <v>116366</v>
      </c>
      <c r="E2006" t="s">
        <v>2424</v>
      </c>
      <c r="H2006" s="1">
        <f t="shared" si="95"/>
        <v>438.62259999999998</v>
      </c>
      <c r="I2006" s="1">
        <v>683</v>
      </c>
      <c r="L2006" s="11">
        <f t="shared" si="93"/>
        <v>438.62259999999998</v>
      </c>
      <c r="M2006" s="9">
        <f t="shared" si="94"/>
        <v>0.64219999999999999</v>
      </c>
    </row>
    <row r="2007" spans="1:13" ht="14.5" x14ac:dyDescent="0.35">
      <c r="A2007">
        <v>145370</v>
      </c>
      <c r="B2007" t="s">
        <v>2397</v>
      </c>
      <c r="C2007" s="9">
        <f t="shared" si="96"/>
        <v>0.64219999999999999</v>
      </c>
      <c r="D2007">
        <v>16026039</v>
      </c>
      <c r="E2007" t="s">
        <v>2425</v>
      </c>
      <c r="H2007" s="1">
        <f t="shared" si="95"/>
        <v>487.4298</v>
      </c>
      <c r="I2007" s="1">
        <v>759</v>
      </c>
      <c r="L2007" s="11">
        <f t="shared" si="93"/>
        <v>487.4298</v>
      </c>
      <c r="M2007" s="9">
        <f t="shared" si="94"/>
        <v>0.64219999999999999</v>
      </c>
    </row>
    <row r="2008" spans="1:13" ht="14.5" x14ac:dyDescent="0.35">
      <c r="A2008">
        <v>145370</v>
      </c>
      <c r="B2008" t="s">
        <v>2397</v>
      </c>
      <c r="C2008" s="9">
        <f t="shared" si="96"/>
        <v>0.64219999999999999</v>
      </c>
      <c r="D2008">
        <v>116380</v>
      </c>
      <c r="E2008" t="s">
        <v>2426</v>
      </c>
      <c r="H2008" s="1">
        <f t="shared" si="95"/>
        <v>509.26459999999997</v>
      </c>
      <c r="I2008" s="1">
        <v>793</v>
      </c>
      <c r="L2008" s="11">
        <f t="shared" si="93"/>
        <v>509.26459999999997</v>
      </c>
      <c r="M2008" s="9">
        <f t="shared" si="94"/>
        <v>0.64219999999999999</v>
      </c>
    </row>
    <row r="2009" spans="1:13" ht="14.5" x14ac:dyDescent="0.35">
      <c r="A2009">
        <v>145370</v>
      </c>
      <c r="B2009" t="s">
        <v>2397</v>
      </c>
      <c r="C2009" s="9">
        <f t="shared" si="96"/>
        <v>0.64219999999999999</v>
      </c>
      <c r="D2009">
        <v>116348</v>
      </c>
      <c r="E2009" t="s">
        <v>1751</v>
      </c>
      <c r="H2009" s="1">
        <f t="shared" si="95"/>
        <v>604.31020000000001</v>
      </c>
      <c r="I2009" s="1">
        <v>941</v>
      </c>
      <c r="L2009" s="11">
        <f t="shared" si="93"/>
        <v>604.31020000000001</v>
      </c>
      <c r="M2009" s="9">
        <f t="shared" si="94"/>
        <v>0.64219999999999999</v>
      </c>
    </row>
    <row r="2010" spans="1:13" ht="14.5" x14ac:dyDescent="0.35">
      <c r="A2010">
        <v>145370</v>
      </c>
      <c r="B2010" t="s">
        <v>2397</v>
      </c>
      <c r="C2010" s="9">
        <f t="shared" si="96"/>
        <v>0.64219999999999999</v>
      </c>
      <c r="D2010">
        <v>116339</v>
      </c>
      <c r="E2010" t="s">
        <v>2427</v>
      </c>
      <c r="H2010" s="1">
        <f t="shared" si="95"/>
        <v>740.45659999999998</v>
      </c>
      <c r="I2010" s="1">
        <v>1153</v>
      </c>
      <c r="L2010" s="11">
        <f t="shared" si="93"/>
        <v>740.45659999999998</v>
      </c>
      <c r="M2010" s="9">
        <f t="shared" si="94"/>
        <v>0.64219999999999999</v>
      </c>
    </row>
    <row r="2011" spans="1:13" ht="14.5" x14ac:dyDescent="0.35">
      <c r="A2011">
        <v>145370</v>
      </c>
      <c r="B2011" t="s">
        <v>2397</v>
      </c>
      <c r="C2011" s="9">
        <f t="shared" si="96"/>
        <v>0.64219999999999999</v>
      </c>
      <c r="D2011">
        <v>116376</v>
      </c>
      <c r="E2011" t="s">
        <v>2428</v>
      </c>
      <c r="H2011" s="1">
        <f t="shared" si="95"/>
        <v>755.22720000000004</v>
      </c>
      <c r="I2011" s="1">
        <v>1176</v>
      </c>
      <c r="L2011" s="11">
        <f t="shared" si="93"/>
        <v>755.22720000000004</v>
      </c>
      <c r="M2011" s="9">
        <f t="shared" si="94"/>
        <v>0.64219999999999999</v>
      </c>
    </row>
    <row r="2012" spans="1:13" ht="14.5" x14ac:dyDescent="0.35">
      <c r="A2012">
        <v>145370</v>
      </c>
      <c r="B2012" t="s">
        <v>2397</v>
      </c>
      <c r="C2012" s="9">
        <f t="shared" si="96"/>
        <v>0.64219999999999999</v>
      </c>
      <c r="D2012">
        <v>116347</v>
      </c>
      <c r="E2012" t="s">
        <v>2429</v>
      </c>
      <c r="H2012" s="1">
        <f t="shared" si="95"/>
        <v>997.33659999999998</v>
      </c>
      <c r="I2012" s="1">
        <v>1553</v>
      </c>
      <c r="L2012" s="11">
        <f t="shared" si="93"/>
        <v>997.33659999999998</v>
      </c>
      <c r="M2012" s="9">
        <f t="shared" si="94"/>
        <v>0.64219999999999999</v>
      </c>
    </row>
    <row r="2013" spans="1:13" ht="14.5" x14ac:dyDescent="0.35">
      <c r="A2013">
        <v>145370</v>
      </c>
      <c r="B2013" t="s">
        <v>2397</v>
      </c>
      <c r="C2013" s="9">
        <f t="shared" si="96"/>
        <v>0.64219999999999999</v>
      </c>
      <c r="D2013">
        <v>171907</v>
      </c>
      <c r="E2013" t="s">
        <v>2430</v>
      </c>
      <c r="H2013" s="1">
        <f t="shared" si="95"/>
        <v>1106.5106000000001</v>
      </c>
      <c r="I2013" s="1">
        <v>1723</v>
      </c>
      <c r="L2013" s="11">
        <f t="shared" si="93"/>
        <v>1106.5106000000001</v>
      </c>
      <c r="M2013" s="9">
        <f t="shared" si="94"/>
        <v>0.64219999999999999</v>
      </c>
    </row>
    <row r="2014" spans="1:13" ht="14.5" x14ac:dyDescent="0.35">
      <c r="A2014">
        <v>145188</v>
      </c>
      <c r="B2014" t="s">
        <v>2431</v>
      </c>
      <c r="C2014" s="9">
        <f t="shared" si="96"/>
        <v>0.21660181582360571</v>
      </c>
      <c r="D2014">
        <v>115004</v>
      </c>
      <c r="E2014" t="s">
        <v>2432</v>
      </c>
      <c r="H2014" s="1">
        <v>77</v>
      </c>
      <c r="I2014" s="1">
        <v>363</v>
      </c>
      <c r="L2014" s="11">
        <f t="shared" si="93"/>
        <v>77</v>
      </c>
      <c r="M2014" s="9">
        <f t="shared" si="94"/>
        <v>0.21212121212121213</v>
      </c>
    </row>
    <row r="2015" spans="1:13" ht="14.5" x14ac:dyDescent="0.35">
      <c r="A2015">
        <v>145188</v>
      </c>
      <c r="B2015" t="s">
        <v>2431</v>
      </c>
      <c r="C2015" s="9">
        <f t="shared" si="96"/>
        <v>0.21660181582360571</v>
      </c>
      <c r="D2015">
        <v>115003</v>
      </c>
      <c r="E2015" t="s">
        <v>2433</v>
      </c>
      <c r="H2015" s="1">
        <v>112</v>
      </c>
      <c r="I2015" s="1">
        <v>497</v>
      </c>
      <c r="L2015" s="11">
        <f t="shared" si="93"/>
        <v>112</v>
      </c>
      <c r="M2015" s="9">
        <f t="shared" si="94"/>
        <v>0.22535211267605634</v>
      </c>
    </row>
    <row r="2016" spans="1:13" ht="14.5" x14ac:dyDescent="0.35">
      <c r="A2016">
        <v>145188</v>
      </c>
      <c r="B2016" t="s">
        <v>2431</v>
      </c>
      <c r="C2016" s="9">
        <f t="shared" si="96"/>
        <v>0.21660181582360571</v>
      </c>
      <c r="D2016">
        <v>115002</v>
      </c>
      <c r="E2016" t="s">
        <v>2434</v>
      </c>
      <c r="H2016" s="1">
        <v>145</v>
      </c>
      <c r="I2016" s="1">
        <v>682</v>
      </c>
      <c r="L2016" s="11">
        <f t="shared" si="93"/>
        <v>145</v>
      </c>
      <c r="M2016" s="9">
        <f t="shared" si="94"/>
        <v>0.21260997067448681</v>
      </c>
    </row>
    <row r="2017" spans="1:13" ht="14.5" x14ac:dyDescent="0.35">
      <c r="A2017">
        <v>116077</v>
      </c>
      <c r="B2017" t="s">
        <v>297</v>
      </c>
      <c r="C2017" s="9">
        <f t="shared" si="96"/>
        <v>0.9850746268656716</v>
      </c>
      <c r="D2017">
        <v>116077</v>
      </c>
      <c r="E2017" t="s">
        <v>297</v>
      </c>
      <c r="H2017" s="1">
        <v>132</v>
      </c>
      <c r="I2017" s="1">
        <v>134</v>
      </c>
      <c r="L2017" s="11">
        <f t="shared" si="93"/>
        <v>132</v>
      </c>
      <c r="M2017" s="9">
        <f t="shared" si="94"/>
        <v>0.9850746268656716</v>
      </c>
    </row>
    <row r="2018" spans="1:13" ht="14.5" x14ac:dyDescent="0.35">
      <c r="A2018">
        <v>145346</v>
      </c>
      <c r="B2018" t="s">
        <v>2435</v>
      </c>
      <c r="C2018" s="9">
        <f t="shared" si="96"/>
        <v>0.57330415754923414</v>
      </c>
      <c r="D2018">
        <v>116258</v>
      </c>
      <c r="E2018" t="s">
        <v>2436</v>
      </c>
      <c r="H2018" s="1">
        <v>97</v>
      </c>
      <c r="I2018" s="1">
        <v>172</v>
      </c>
      <c r="L2018" s="11">
        <f t="shared" si="93"/>
        <v>97</v>
      </c>
      <c r="M2018" s="9">
        <f t="shared" si="94"/>
        <v>0.56395348837209303</v>
      </c>
    </row>
    <row r="2019" spans="1:13" ht="14.5" x14ac:dyDescent="0.35">
      <c r="A2019">
        <v>145346</v>
      </c>
      <c r="B2019" t="s">
        <v>2435</v>
      </c>
      <c r="C2019" s="9">
        <f t="shared" si="96"/>
        <v>0.57330415754923414</v>
      </c>
      <c r="D2019">
        <v>116260</v>
      </c>
      <c r="E2019" t="s">
        <v>2437</v>
      </c>
      <c r="H2019" s="1">
        <v>165</v>
      </c>
      <c r="I2019" s="1">
        <v>285</v>
      </c>
      <c r="L2019" s="11">
        <f t="shared" si="93"/>
        <v>165</v>
      </c>
      <c r="M2019" s="9">
        <f t="shared" si="94"/>
        <v>0.57894736842105265</v>
      </c>
    </row>
    <row r="2020" spans="1:13" ht="14.5" x14ac:dyDescent="0.35">
      <c r="A2020">
        <v>145532</v>
      </c>
      <c r="B2020" t="s">
        <v>2438</v>
      </c>
      <c r="C2020" s="9">
        <f t="shared" si="96"/>
        <v>1</v>
      </c>
      <c r="D2020">
        <v>222205</v>
      </c>
      <c r="E2020" t="s">
        <v>2439</v>
      </c>
      <c r="H2020" s="1">
        <v>0</v>
      </c>
      <c r="I2020" s="1">
        <v>0</v>
      </c>
      <c r="L2020" s="11">
        <f t="shared" si="93"/>
        <v>0</v>
      </c>
      <c r="M2020" s="9">
        <f t="shared" si="94"/>
        <v>0</v>
      </c>
    </row>
    <row r="2021" spans="1:13" ht="14.5" x14ac:dyDescent="0.35">
      <c r="A2021">
        <v>145532</v>
      </c>
      <c r="B2021" t="s">
        <v>2438</v>
      </c>
      <c r="C2021" s="9">
        <f t="shared" si="96"/>
        <v>1</v>
      </c>
      <c r="D2021">
        <v>117044</v>
      </c>
      <c r="E2021" t="s">
        <v>2440</v>
      </c>
      <c r="H2021" s="1">
        <v>233</v>
      </c>
      <c r="I2021" s="1">
        <v>233</v>
      </c>
      <c r="L2021" s="11">
        <f t="shared" si="93"/>
        <v>233</v>
      </c>
      <c r="M2021" s="9">
        <f t="shared" si="94"/>
        <v>1</v>
      </c>
    </row>
    <row r="2022" spans="1:13" ht="14.5" x14ac:dyDescent="0.35">
      <c r="A2022">
        <v>145532</v>
      </c>
      <c r="B2022" t="s">
        <v>2438</v>
      </c>
      <c r="C2022" s="9">
        <f t="shared" si="96"/>
        <v>1</v>
      </c>
      <c r="D2022">
        <v>117043</v>
      </c>
      <c r="E2022" t="s">
        <v>2441</v>
      </c>
      <c r="H2022" s="1">
        <v>370</v>
      </c>
      <c r="I2022" s="1">
        <v>370</v>
      </c>
      <c r="L2022" s="11">
        <f t="shared" si="93"/>
        <v>370</v>
      </c>
      <c r="M2022" s="9">
        <f t="shared" si="94"/>
        <v>1</v>
      </c>
    </row>
    <row r="2023" spans="1:13" ht="14.5" x14ac:dyDescent="0.35">
      <c r="A2023">
        <v>145532</v>
      </c>
      <c r="B2023" t="s">
        <v>2438</v>
      </c>
      <c r="C2023" s="9">
        <f t="shared" si="96"/>
        <v>1</v>
      </c>
      <c r="D2023">
        <v>193950</v>
      </c>
      <c r="E2023" t="s">
        <v>2442</v>
      </c>
      <c r="H2023" s="1">
        <v>444</v>
      </c>
      <c r="I2023" s="1">
        <v>444</v>
      </c>
      <c r="L2023" s="11">
        <f t="shared" si="93"/>
        <v>444</v>
      </c>
      <c r="M2023" s="9">
        <f t="shared" si="94"/>
        <v>1</v>
      </c>
    </row>
    <row r="2024" spans="1:13" ht="14.5" x14ac:dyDescent="0.35">
      <c r="A2024">
        <v>145532</v>
      </c>
      <c r="B2024" t="s">
        <v>2438</v>
      </c>
      <c r="C2024" s="9">
        <f t="shared" si="96"/>
        <v>1</v>
      </c>
      <c r="D2024">
        <v>16050904</v>
      </c>
      <c r="E2024" t="s">
        <v>2443</v>
      </c>
      <c r="H2024" s="1">
        <v>592</v>
      </c>
      <c r="I2024" s="1">
        <v>592</v>
      </c>
      <c r="L2024" s="11">
        <f t="shared" si="93"/>
        <v>592</v>
      </c>
      <c r="M2024" s="9">
        <f t="shared" si="94"/>
        <v>1</v>
      </c>
    </row>
    <row r="2025" spans="1:13" ht="14.5" x14ac:dyDescent="0.35">
      <c r="A2025">
        <v>145532</v>
      </c>
      <c r="B2025" t="s">
        <v>2438</v>
      </c>
      <c r="C2025" s="9">
        <f t="shared" si="96"/>
        <v>1</v>
      </c>
      <c r="D2025">
        <v>117045</v>
      </c>
      <c r="E2025" t="s">
        <v>2444</v>
      </c>
      <c r="H2025" s="1">
        <v>788</v>
      </c>
      <c r="I2025" s="1">
        <v>788</v>
      </c>
      <c r="L2025" s="11">
        <f t="shared" si="93"/>
        <v>788</v>
      </c>
      <c r="M2025" s="9">
        <f t="shared" si="94"/>
        <v>1</v>
      </c>
    </row>
    <row r="2026" spans="1:13" ht="14.5" x14ac:dyDescent="0.35">
      <c r="A2026">
        <v>145543</v>
      </c>
      <c r="B2026" t="s">
        <v>2445</v>
      </c>
      <c r="C2026" s="9">
        <f t="shared" si="96"/>
        <v>0.75274725274725274</v>
      </c>
      <c r="D2026">
        <v>117077</v>
      </c>
      <c r="E2026" t="s">
        <v>2446</v>
      </c>
      <c r="H2026" s="1">
        <v>31</v>
      </c>
      <c r="I2026" s="1">
        <v>39</v>
      </c>
      <c r="L2026" s="11">
        <f t="shared" si="93"/>
        <v>31</v>
      </c>
      <c r="M2026" s="9">
        <f t="shared" si="94"/>
        <v>0.79487179487179482</v>
      </c>
    </row>
    <row r="2027" spans="1:13" ht="14.5" x14ac:dyDescent="0.35">
      <c r="A2027">
        <v>145543</v>
      </c>
      <c r="B2027" t="s">
        <v>2445</v>
      </c>
      <c r="C2027" s="9">
        <f t="shared" si="96"/>
        <v>0.75274725274725274</v>
      </c>
      <c r="D2027">
        <v>117079</v>
      </c>
      <c r="E2027" t="s">
        <v>2447</v>
      </c>
      <c r="H2027" s="1">
        <v>36</v>
      </c>
      <c r="I2027" s="1">
        <v>46</v>
      </c>
      <c r="L2027" s="11">
        <f t="shared" si="93"/>
        <v>36</v>
      </c>
      <c r="M2027" s="9">
        <f t="shared" si="94"/>
        <v>0.78260869565217395</v>
      </c>
    </row>
    <row r="2028" spans="1:13" ht="14.5" x14ac:dyDescent="0.35">
      <c r="A2028">
        <v>145543</v>
      </c>
      <c r="B2028" t="s">
        <v>2445</v>
      </c>
      <c r="C2028" s="9">
        <f t="shared" si="96"/>
        <v>0.75274725274725274</v>
      </c>
      <c r="D2028">
        <v>117078</v>
      </c>
      <c r="E2028" t="s">
        <v>2448</v>
      </c>
      <c r="H2028" s="1">
        <v>70</v>
      </c>
      <c r="I2028" s="1">
        <v>97</v>
      </c>
      <c r="L2028" s="11">
        <f t="shared" si="93"/>
        <v>70</v>
      </c>
      <c r="M2028" s="9">
        <f t="shared" si="94"/>
        <v>0.72164948453608246</v>
      </c>
    </row>
    <row r="2029" spans="1:13" ht="14.5" x14ac:dyDescent="0.35">
      <c r="A2029">
        <v>145545</v>
      </c>
      <c r="B2029" t="s">
        <v>2449</v>
      </c>
      <c r="C2029" s="9">
        <f t="shared" si="96"/>
        <v>0.55714024501737058</v>
      </c>
      <c r="D2029">
        <v>16075279</v>
      </c>
      <c r="E2029" t="s">
        <v>2450</v>
      </c>
      <c r="H2029" s="1">
        <v>0</v>
      </c>
      <c r="I2029" s="1">
        <v>0</v>
      </c>
      <c r="L2029" s="11">
        <f t="shared" si="93"/>
        <v>0</v>
      </c>
      <c r="M2029" s="9">
        <f t="shared" si="94"/>
        <v>0</v>
      </c>
    </row>
    <row r="2030" spans="1:13" ht="14.5" x14ac:dyDescent="0.35">
      <c r="A2030">
        <v>145545</v>
      </c>
      <c r="B2030" t="s">
        <v>2449</v>
      </c>
      <c r="C2030" s="9">
        <f t="shared" si="96"/>
        <v>0.55714024501737058</v>
      </c>
      <c r="D2030">
        <v>17030199</v>
      </c>
      <c r="E2030" t="s">
        <v>2451</v>
      </c>
      <c r="H2030" s="1">
        <v>0</v>
      </c>
      <c r="I2030" s="1">
        <v>0</v>
      </c>
      <c r="L2030" s="11">
        <f t="shared" si="93"/>
        <v>0</v>
      </c>
      <c r="M2030" s="9">
        <f t="shared" si="94"/>
        <v>0</v>
      </c>
    </row>
    <row r="2031" spans="1:13" ht="14.5" x14ac:dyDescent="0.35">
      <c r="A2031">
        <v>145545</v>
      </c>
      <c r="B2031" t="s">
        <v>2449</v>
      </c>
      <c r="C2031" s="9">
        <f t="shared" si="96"/>
        <v>0.55714024501737058</v>
      </c>
      <c r="D2031">
        <v>223195</v>
      </c>
      <c r="E2031" t="s">
        <v>2452</v>
      </c>
      <c r="H2031" s="1">
        <v>93</v>
      </c>
      <c r="I2031" s="1">
        <v>109</v>
      </c>
      <c r="L2031" s="11">
        <f t="shared" si="93"/>
        <v>93</v>
      </c>
      <c r="M2031" s="9">
        <f t="shared" si="94"/>
        <v>0.85321100917431192</v>
      </c>
    </row>
    <row r="2032" spans="1:13" ht="14.5" x14ac:dyDescent="0.35">
      <c r="A2032">
        <v>145545</v>
      </c>
      <c r="B2032" t="s">
        <v>2449</v>
      </c>
      <c r="C2032" s="9">
        <f t="shared" si="96"/>
        <v>0.55714024501737058</v>
      </c>
      <c r="D2032">
        <v>117081</v>
      </c>
      <c r="E2032" t="s">
        <v>1783</v>
      </c>
      <c r="H2032" s="1">
        <v>105</v>
      </c>
      <c r="I2032" s="1">
        <v>138</v>
      </c>
      <c r="L2032" s="11">
        <f t="shared" si="93"/>
        <v>105</v>
      </c>
      <c r="M2032" s="9">
        <f t="shared" si="94"/>
        <v>0.76086956521739135</v>
      </c>
    </row>
    <row r="2033" spans="1:13" ht="14.5" x14ac:dyDescent="0.35">
      <c r="A2033">
        <v>145545</v>
      </c>
      <c r="B2033" t="s">
        <v>2449</v>
      </c>
      <c r="C2033" s="9">
        <f t="shared" si="96"/>
        <v>0.55714024501737058</v>
      </c>
      <c r="D2033">
        <v>117088</v>
      </c>
      <c r="E2033" t="s">
        <v>2453</v>
      </c>
      <c r="H2033" s="1">
        <v>113</v>
      </c>
      <c r="I2033" s="1">
        <v>170</v>
      </c>
      <c r="L2033" s="11">
        <f t="shared" si="93"/>
        <v>113</v>
      </c>
      <c r="M2033" s="9">
        <f t="shared" si="94"/>
        <v>0.66470588235294115</v>
      </c>
    </row>
    <row r="2034" spans="1:13" ht="14.5" x14ac:dyDescent="0.35">
      <c r="A2034">
        <v>145545</v>
      </c>
      <c r="B2034" t="s">
        <v>2449</v>
      </c>
      <c r="C2034" s="9">
        <f t="shared" si="96"/>
        <v>0.55714024501737058</v>
      </c>
      <c r="D2034">
        <v>117085</v>
      </c>
      <c r="E2034" t="s">
        <v>2454</v>
      </c>
      <c r="H2034" s="1">
        <v>243</v>
      </c>
      <c r="I2034" s="1">
        <v>343</v>
      </c>
      <c r="L2034" s="11">
        <f t="shared" si="93"/>
        <v>243</v>
      </c>
      <c r="M2034" s="9">
        <f t="shared" si="94"/>
        <v>0.70845481049562686</v>
      </c>
    </row>
    <row r="2035" spans="1:13" ht="14.5" x14ac:dyDescent="0.35">
      <c r="A2035">
        <v>145545</v>
      </c>
      <c r="B2035" t="s">
        <v>2449</v>
      </c>
      <c r="C2035" s="9">
        <f t="shared" si="96"/>
        <v>0.55714024501737058</v>
      </c>
      <c r="D2035">
        <v>117080</v>
      </c>
      <c r="E2035" t="s">
        <v>2455</v>
      </c>
      <c r="H2035" s="1">
        <v>195</v>
      </c>
      <c r="I2035" s="1">
        <v>403</v>
      </c>
      <c r="L2035" s="11">
        <f t="shared" si="93"/>
        <v>195</v>
      </c>
      <c r="M2035" s="9">
        <f t="shared" si="94"/>
        <v>0.4838709677419355</v>
      </c>
    </row>
    <row r="2036" spans="1:13" ht="14.5" x14ac:dyDescent="0.35">
      <c r="A2036">
        <v>145545</v>
      </c>
      <c r="B2036" t="s">
        <v>2449</v>
      </c>
      <c r="C2036" s="9">
        <f t="shared" si="96"/>
        <v>0.55714024501737058</v>
      </c>
      <c r="D2036">
        <v>117086</v>
      </c>
      <c r="E2036" t="s">
        <v>552</v>
      </c>
      <c r="H2036" s="1">
        <v>273</v>
      </c>
      <c r="I2036" s="1">
        <v>425</v>
      </c>
      <c r="L2036" s="11">
        <f t="shared" si="93"/>
        <v>273</v>
      </c>
      <c r="M2036" s="9">
        <f t="shared" si="94"/>
        <v>0.64235294117647057</v>
      </c>
    </row>
    <row r="2037" spans="1:13" ht="14.5" x14ac:dyDescent="0.35">
      <c r="A2037">
        <v>145545</v>
      </c>
      <c r="B2037" t="s">
        <v>2449</v>
      </c>
      <c r="C2037" s="9">
        <f t="shared" si="96"/>
        <v>0.55714024501737058</v>
      </c>
      <c r="D2037">
        <v>117083</v>
      </c>
      <c r="E2037" t="s">
        <v>2456</v>
      </c>
      <c r="H2037" s="1">
        <v>346</v>
      </c>
      <c r="I2037" s="1">
        <v>496</v>
      </c>
      <c r="L2037" s="11">
        <f t="shared" ref="L2037:L2100" si="97">IF(K2037="",H2037,(MIN(I2037,(K2037*1.6*I2037))))</f>
        <v>346</v>
      </c>
      <c r="M2037" s="9">
        <f t="shared" ref="M2037:M2100" si="98">IF(L2037=0,0,(L2037/I2037))</f>
        <v>0.69758064516129037</v>
      </c>
    </row>
    <row r="2038" spans="1:13" ht="14.5" x14ac:dyDescent="0.35">
      <c r="A2038">
        <v>145545</v>
      </c>
      <c r="B2038" t="s">
        <v>2449</v>
      </c>
      <c r="C2038" s="9">
        <f t="shared" si="96"/>
        <v>0.55714024501737058</v>
      </c>
      <c r="D2038">
        <v>117092</v>
      </c>
      <c r="E2038" t="s">
        <v>2457</v>
      </c>
      <c r="H2038" s="1">
        <v>201</v>
      </c>
      <c r="I2038" s="1">
        <v>520</v>
      </c>
      <c r="L2038" s="11">
        <f t="shared" si="97"/>
        <v>201</v>
      </c>
      <c r="M2038" s="9">
        <f t="shared" si="98"/>
        <v>0.38653846153846155</v>
      </c>
    </row>
    <row r="2039" spans="1:13" ht="14.5" x14ac:dyDescent="0.35">
      <c r="A2039">
        <v>145545</v>
      </c>
      <c r="B2039" t="s">
        <v>2449</v>
      </c>
      <c r="C2039" s="9">
        <f t="shared" si="96"/>
        <v>0.55714024501737058</v>
      </c>
      <c r="D2039">
        <v>117087</v>
      </c>
      <c r="E2039" t="s">
        <v>2224</v>
      </c>
      <c r="H2039" s="1">
        <v>352</v>
      </c>
      <c r="I2039" s="1">
        <v>575</v>
      </c>
      <c r="L2039" s="11">
        <f t="shared" si="97"/>
        <v>352</v>
      </c>
      <c r="M2039" s="9">
        <f t="shared" si="98"/>
        <v>0.61217391304347823</v>
      </c>
    </row>
    <row r="2040" spans="1:13" ht="14.5" x14ac:dyDescent="0.35">
      <c r="A2040">
        <v>145545</v>
      </c>
      <c r="B2040" t="s">
        <v>2449</v>
      </c>
      <c r="C2040" s="9">
        <f t="shared" si="96"/>
        <v>0.55714024501737058</v>
      </c>
      <c r="D2040">
        <v>117089</v>
      </c>
      <c r="E2040" t="s">
        <v>2458</v>
      </c>
      <c r="H2040" s="1">
        <v>337</v>
      </c>
      <c r="I2040" s="1">
        <v>622</v>
      </c>
      <c r="L2040" s="11">
        <f t="shared" si="97"/>
        <v>337</v>
      </c>
      <c r="M2040" s="9">
        <f t="shared" si="98"/>
        <v>0.54180064308681675</v>
      </c>
    </row>
    <row r="2041" spans="1:13" ht="14.5" x14ac:dyDescent="0.35">
      <c r="A2041">
        <v>145545</v>
      </c>
      <c r="B2041" t="s">
        <v>2449</v>
      </c>
      <c r="C2041" s="9">
        <f t="shared" si="96"/>
        <v>0.55714024501737058</v>
      </c>
      <c r="D2041">
        <v>117091</v>
      </c>
      <c r="E2041" t="s">
        <v>2459</v>
      </c>
      <c r="H2041" s="1">
        <v>789</v>
      </c>
      <c r="I2041" s="1">
        <v>1668</v>
      </c>
      <c r="L2041" s="11">
        <f t="shared" si="97"/>
        <v>789</v>
      </c>
      <c r="M2041" s="9">
        <f t="shared" si="98"/>
        <v>0.47302158273381295</v>
      </c>
    </row>
    <row r="2042" spans="1:13" ht="14.5" x14ac:dyDescent="0.35">
      <c r="A2042">
        <v>145435</v>
      </c>
      <c r="B2042" t="s">
        <v>2460</v>
      </c>
      <c r="C2042" s="9">
        <f t="shared" si="96"/>
        <v>1</v>
      </c>
      <c r="D2042">
        <v>116647</v>
      </c>
      <c r="E2042" t="s">
        <v>2461</v>
      </c>
      <c r="H2042" s="1">
        <v>71</v>
      </c>
      <c r="I2042" s="1">
        <v>71</v>
      </c>
      <c r="L2042" s="11">
        <f t="shared" si="97"/>
        <v>71</v>
      </c>
      <c r="M2042" s="9">
        <f t="shared" si="98"/>
        <v>1</v>
      </c>
    </row>
    <row r="2043" spans="1:13" ht="14.5" x14ac:dyDescent="0.35">
      <c r="A2043">
        <v>145435</v>
      </c>
      <c r="B2043" t="s">
        <v>2460</v>
      </c>
      <c r="C2043" s="9">
        <f t="shared" si="96"/>
        <v>1</v>
      </c>
      <c r="D2043">
        <v>116648</v>
      </c>
      <c r="E2043" t="s">
        <v>2462</v>
      </c>
      <c r="H2043" s="1">
        <v>351</v>
      </c>
      <c r="I2043" s="1">
        <v>351</v>
      </c>
      <c r="L2043" s="11">
        <f t="shared" si="97"/>
        <v>351</v>
      </c>
      <c r="M2043" s="9">
        <f t="shared" si="98"/>
        <v>1</v>
      </c>
    </row>
    <row r="2044" spans="1:13" ht="14.5" x14ac:dyDescent="0.35">
      <c r="A2044">
        <v>145435</v>
      </c>
      <c r="B2044" t="s">
        <v>2460</v>
      </c>
      <c r="C2044" s="9">
        <f t="shared" si="96"/>
        <v>1</v>
      </c>
      <c r="D2044">
        <v>116646</v>
      </c>
      <c r="E2044" t="s">
        <v>2463</v>
      </c>
      <c r="H2044" s="1">
        <v>358</v>
      </c>
      <c r="I2044" s="1">
        <v>358</v>
      </c>
      <c r="L2044" s="11">
        <f t="shared" si="97"/>
        <v>358</v>
      </c>
      <c r="M2044" s="9">
        <f t="shared" si="98"/>
        <v>1</v>
      </c>
    </row>
    <row r="2045" spans="1:13" ht="14.5" x14ac:dyDescent="0.35">
      <c r="A2045">
        <v>145435</v>
      </c>
      <c r="B2045" t="s">
        <v>2460</v>
      </c>
      <c r="C2045" s="9">
        <f t="shared" si="96"/>
        <v>1</v>
      </c>
      <c r="D2045">
        <v>17016101</v>
      </c>
      <c r="E2045" t="s">
        <v>2464</v>
      </c>
      <c r="H2045" s="1">
        <v>388</v>
      </c>
      <c r="I2045" s="1">
        <v>388</v>
      </c>
      <c r="L2045" s="11">
        <f t="shared" si="97"/>
        <v>388</v>
      </c>
      <c r="M2045" s="9">
        <f t="shared" si="98"/>
        <v>1</v>
      </c>
    </row>
    <row r="2046" spans="1:13" ht="14.5" x14ac:dyDescent="0.35">
      <c r="A2046">
        <v>145435</v>
      </c>
      <c r="B2046" t="s">
        <v>2460</v>
      </c>
      <c r="C2046" s="9">
        <f t="shared" si="96"/>
        <v>1</v>
      </c>
      <c r="D2046">
        <v>164312</v>
      </c>
      <c r="E2046" t="s">
        <v>2465</v>
      </c>
      <c r="H2046" s="1">
        <v>392</v>
      </c>
      <c r="I2046" s="1">
        <v>392</v>
      </c>
      <c r="L2046" s="11">
        <f t="shared" si="97"/>
        <v>392</v>
      </c>
      <c r="M2046" s="9">
        <f t="shared" si="98"/>
        <v>1</v>
      </c>
    </row>
    <row r="2047" spans="1:13" ht="14.5" x14ac:dyDescent="0.35">
      <c r="A2047">
        <v>145435</v>
      </c>
      <c r="B2047" t="s">
        <v>2460</v>
      </c>
      <c r="C2047" s="9">
        <f t="shared" si="96"/>
        <v>1</v>
      </c>
      <c r="D2047">
        <v>116650</v>
      </c>
      <c r="E2047" t="s">
        <v>2466</v>
      </c>
      <c r="H2047" s="1">
        <v>806</v>
      </c>
      <c r="I2047" s="1">
        <v>806</v>
      </c>
      <c r="L2047" s="11">
        <f t="shared" si="97"/>
        <v>806</v>
      </c>
      <c r="M2047" s="9">
        <f t="shared" si="98"/>
        <v>1</v>
      </c>
    </row>
    <row r="2048" spans="1:13" ht="14.5" x14ac:dyDescent="0.35">
      <c r="A2048">
        <v>145435</v>
      </c>
      <c r="B2048" t="s">
        <v>2460</v>
      </c>
      <c r="C2048" s="9">
        <f t="shared" si="96"/>
        <v>1</v>
      </c>
      <c r="D2048">
        <v>116649</v>
      </c>
      <c r="E2048" t="s">
        <v>2467</v>
      </c>
      <c r="H2048" s="1">
        <v>896</v>
      </c>
      <c r="I2048" s="1">
        <v>896</v>
      </c>
      <c r="L2048" s="11">
        <f t="shared" si="97"/>
        <v>896</v>
      </c>
      <c r="M2048" s="9">
        <f t="shared" si="98"/>
        <v>1</v>
      </c>
    </row>
    <row r="2049" spans="1:13" ht="14.5" x14ac:dyDescent="0.35">
      <c r="A2049">
        <v>145403</v>
      </c>
      <c r="B2049" t="s">
        <v>2468</v>
      </c>
      <c r="C2049" s="9">
        <f t="shared" si="96"/>
        <v>0.9564732142857143</v>
      </c>
      <c r="D2049">
        <v>116536</v>
      </c>
      <c r="E2049" t="s">
        <v>2469</v>
      </c>
      <c r="H2049" s="1">
        <v>154</v>
      </c>
      <c r="I2049" s="1">
        <v>169</v>
      </c>
      <c r="L2049" s="11">
        <f t="shared" si="97"/>
        <v>154</v>
      </c>
      <c r="M2049" s="9">
        <f t="shared" si="98"/>
        <v>0.91124260355029585</v>
      </c>
    </row>
    <row r="2050" spans="1:13" ht="14.5" x14ac:dyDescent="0.35">
      <c r="A2050">
        <v>145403</v>
      </c>
      <c r="B2050" t="s">
        <v>2468</v>
      </c>
      <c r="C2050" s="9">
        <f t="shared" ref="C2050:C2113" si="99">SUMIF($B$2:$B$2999,B2050,$L$2:$L$2999)/(SUMIF($B$2:$B$2999,B2050,$I$2:$I$2999))</f>
        <v>0.9564732142857143</v>
      </c>
      <c r="D2050">
        <v>116537</v>
      </c>
      <c r="E2050" t="s">
        <v>2470</v>
      </c>
      <c r="H2050" s="1">
        <v>178</v>
      </c>
      <c r="I2050" s="1">
        <v>202</v>
      </c>
      <c r="L2050" s="11">
        <f t="shared" si="97"/>
        <v>178</v>
      </c>
      <c r="M2050" s="9">
        <f t="shared" si="98"/>
        <v>0.88118811881188119</v>
      </c>
    </row>
    <row r="2051" spans="1:13" ht="14.5" x14ac:dyDescent="0.35">
      <c r="A2051">
        <v>145403</v>
      </c>
      <c r="B2051" t="s">
        <v>2468</v>
      </c>
      <c r="C2051" s="9">
        <f t="shared" si="99"/>
        <v>0.9564732142857143</v>
      </c>
      <c r="D2051">
        <v>116535</v>
      </c>
      <c r="E2051" t="s">
        <v>2471</v>
      </c>
      <c r="H2051" s="1">
        <v>525</v>
      </c>
      <c r="I2051" s="1">
        <v>525</v>
      </c>
      <c r="L2051" s="11">
        <f t="shared" si="97"/>
        <v>525</v>
      </c>
      <c r="M2051" s="9">
        <f t="shared" si="98"/>
        <v>1</v>
      </c>
    </row>
    <row r="2052" spans="1:13" ht="14.5" x14ac:dyDescent="0.35">
      <c r="A2052">
        <v>116341</v>
      </c>
      <c r="B2052" t="s">
        <v>304</v>
      </c>
      <c r="C2052" s="9">
        <f t="shared" si="99"/>
        <v>0.61290322580645162</v>
      </c>
      <c r="D2052">
        <v>116341</v>
      </c>
      <c r="E2052" t="s">
        <v>304</v>
      </c>
      <c r="H2052" s="1">
        <v>76</v>
      </c>
      <c r="I2052" s="1">
        <v>124</v>
      </c>
      <c r="L2052" s="11">
        <f t="shared" si="97"/>
        <v>76</v>
      </c>
      <c r="M2052" s="9">
        <f t="shared" si="98"/>
        <v>0.61290322580645162</v>
      </c>
    </row>
    <row r="2053" spans="1:13" ht="14.5" x14ac:dyDescent="0.35">
      <c r="A2053">
        <v>116340</v>
      </c>
      <c r="B2053" t="s">
        <v>305</v>
      </c>
      <c r="C2053" s="9">
        <f t="shared" si="99"/>
        <v>0.78947368421052633</v>
      </c>
      <c r="D2053">
        <v>116340</v>
      </c>
      <c r="E2053" t="s">
        <v>305</v>
      </c>
      <c r="H2053" s="1">
        <v>30</v>
      </c>
      <c r="I2053" s="1">
        <v>38</v>
      </c>
      <c r="L2053" s="11">
        <f t="shared" si="97"/>
        <v>30</v>
      </c>
      <c r="M2053" s="9">
        <f t="shared" si="98"/>
        <v>0.78947368421052633</v>
      </c>
    </row>
    <row r="2054" spans="1:13" ht="14.5" x14ac:dyDescent="0.35">
      <c r="A2054">
        <v>145371</v>
      </c>
      <c r="B2054" t="s">
        <v>2472</v>
      </c>
      <c r="C2054" s="9">
        <f t="shared" si="99"/>
        <v>0.34806629834254144</v>
      </c>
      <c r="D2054">
        <v>229662</v>
      </c>
      <c r="E2054" t="s">
        <v>2473</v>
      </c>
      <c r="H2054" s="1">
        <v>48</v>
      </c>
      <c r="I2054" s="1">
        <v>233</v>
      </c>
      <c r="L2054" s="11">
        <f t="shared" si="97"/>
        <v>48</v>
      </c>
      <c r="M2054" s="9">
        <f t="shared" si="98"/>
        <v>0.20600858369098712</v>
      </c>
    </row>
    <row r="2055" spans="1:13" ht="14.5" x14ac:dyDescent="0.35">
      <c r="A2055">
        <v>145371</v>
      </c>
      <c r="B2055" t="s">
        <v>2472</v>
      </c>
      <c r="C2055" s="9">
        <f t="shared" si="99"/>
        <v>0.34806629834254144</v>
      </c>
      <c r="D2055">
        <v>116381</v>
      </c>
      <c r="E2055" t="s">
        <v>2474</v>
      </c>
      <c r="H2055" s="1">
        <v>109</v>
      </c>
      <c r="I2055" s="1">
        <v>259</v>
      </c>
      <c r="L2055" s="11">
        <f t="shared" si="97"/>
        <v>109</v>
      </c>
      <c r="M2055" s="9">
        <f t="shared" si="98"/>
        <v>0.42084942084942084</v>
      </c>
    </row>
    <row r="2056" spans="1:13" ht="14.5" x14ac:dyDescent="0.35">
      <c r="A2056">
        <v>145371</v>
      </c>
      <c r="B2056" t="s">
        <v>2472</v>
      </c>
      <c r="C2056" s="9">
        <f t="shared" si="99"/>
        <v>0.34806629834254144</v>
      </c>
      <c r="D2056">
        <v>116382</v>
      </c>
      <c r="E2056" t="s">
        <v>2475</v>
      </c>
      <c r="H2056" s="1">
        <v>103</v>
      </c>
      <c r="I2056" s="1">
        <v>272</v>
      </c>
      <c r="L2056" s="11">
        <f t="shared" si="97"/>
        <v>103</v>
      </c>
      <c r="M2056" s="9">
        <f t="shared" si="98"/>
        <v>0.37867647058823528</v>
      </c>
    </row>
    <row r="2057" spans="1:13" ht="14.5" x14ac:dyDescent="0.35">
      <c r="A2057">
        <v>145371</v>
      </c>
      <c r="B2057" t="s">
        <v>2472</v>
      </c>
      <c r="C2057" s="9">
        <f t="shared" si="99"/>
        <v>0.34806629834254144</v>
      </c>
      <c r="D2057">
        <v>116385</v>
      </c>
      <c r="E2057" t="s">
        <v>2476</v>
      </c>
      <c r="H2057" s="1">
        <v>90</v>
      </c>
      <c r="I2057" s="1">
        <v>288</v>
      </c>
      <c r="L2057" s="11">
        <f t="shared" si="97"/>
        <v>90</v>
      </c>
      <c r="M2057" s="9">
        <f t="shared" si="98"/>
        <v>0.3125</v>
      </c>
    </row>
    <row r="2058" spans="1:13" ht="14.5" x14ac:dyDescent="0.35">
      <c r="A2058">
        <v>145371</v>
      </c>
      <c r="B2058" t="s">
        <v>2472</v>
      </c>
      <c r="C2058" s="9">
        <f t="shared" si="99"/>
        <v>0.34806629834254144</v>
      </c>
      <c r="D2058">
        <v>17012023</v>
      </c>
      <c r="E2058" t="s">
        <v>2477</v>
      </c>
      <c r="H2058" s="1">
        <v>112</v>
      </c>
      <c r="I2058" s="1">
        <v>330</v>
      </c>
      <c r="L2058" s="11">
        <f t="shared" si="97"/>
        <v>112</v>
      </c>
      <c r="M2058" s="9">
        <f t="shared" si="98"/>
        <v>0.33939393939393941</v>
      </c>
    </row>
    <row r="2059" spans="1:13" ht="14.5" x14ac:dyDescent="0.35">
      <c r="A2059">
        <v>145371</v>
      </c>
      <c r="B2059" t="s">
        <v>2472</v>
      </c>
      <c r="C2059" s="9">
        <f t="shared" si="99"/>
        <v>0.34806629834254144</v>
      </c>
      <c r="D2059">
        <v>116388</v>
      </c>
      <c r="E2059" t="s">
        <v>2478</v>
      </c>
      <c r="H2059" s="1">
        <v>199</v>
      </c>
      <c r="I2059" s="1">
        <v>463</v>
      </c>
      <c r="L2059" s="11">
        <f t="shared" si="97"/>
        <v>199</v>
      </c>
      <c r="M2059" s="9">
        <f t="shared" si="98"/>
        <v>0.42980561555075592</v>
      </c>
    </row>
    <row r="2060" spans="1:13" ht="14.5" x14ac:dyDescent="0.35">
      <c r="A2060">
        <v>145371</v>
      </c>
      <c r="B2060" t="s">
        <v>2472</v>
      </c>
      <c r="C2060" s="9">
        <f t="shared" si="99"/>
        <v>0.34806629834254144</v>
      </c>
      <c r="D2060">
        <v>116387</v>
      </c>
      <c r="E2060" t="s">
        <v>2479</v>
      </c>
      <c r="H2060" s="1">
        <v>347</v>
      </c>
      <c r="I2060" s="1">
        <v>1051</v>
      </c>
      <c r="L2060" s="11">
        <f t="shared" si="97"/>
        <v>347</v>
      </c>
      <c r="M2060" s="9">
        <f t="shared" si="98"/>
        <v>0.33016175071360609</v>
      </c>
    </row>
    <row r="2061" spans="1:13" ht="14.5" x14ac:dyDescent="0.35">
      <c r="A2061">
        <v>145546</v>
      </c>
      <c r="B2061" t="s">
        <v>2480</v>
      </c>
      <c r="C2061" s="9">
        <f t="shared" si="99"/>
        <v>0.52873563218390807</v>
      </c>
      <c r="D2061">
        <v>117093</v>
      </c>
      <c r="E2061" t="s">
        <v>2481</v>
      </c>
      <c r="H2061" s="1">
        <v>46</v>
      </c>
      <c r="I2061" s="1">
        <v>87</v>
      </c>
      <c r="L2061" s="11">
        <f t="shared" si="97"/>
        <v>46</v>
      </c>
      <c r="M2061" s="9">
        <f t="shared" si="98"/>
        <v>0.52873563218390807</v>
      </c>
    </row>
    <row r="2062" spans="1:13" ht="14.5" x14ac:dyDescent="0.35">
      <c r="A2062">
        <v>145404</v>
      </c>
      <c r="B2062" t="s">
        <v>2482</v>
      </c>
      <c r="C2062" s="9">
        <f t="shared" si="99"/>
        <v>0.73745173745173742</v>
      </c>
      <c r="D2062">
        <v>116540</v>
      </c>
      <c r="E2062" t="s">
        <v>2483</v>
      </c>
      <c r="H2062" s="1">
        <v>103</v>
      </c>
      <c r="I2062" s="1">
        <v>125</v>
      </c>
      <c r="L2062" s="11">
        <f t="shared" si="97"/>
        <v>103</v>
      </c>
      <c r="M2062" s="9">
        <f t="shared" si="98"/>
        <v>0.82399999999999995</v>
      </c>
    </row>
    <row r="2063" spans="1:13" ht="14.5" x14ac:dyDescent="0.35">
      <c r="A2063">
        <v>145404</v>
      </c>
      <c r="B2063" t="s">
        <v>2482</v>
      </c>
      <c r="C2063" s="9">
        <f t="shared" si="99"/>
        <v>0.73745173745173742</v>
      </c>
      <c r="D2063">
        <v>116539</v>
      </c>
      <c r="E2063" t="s">
        <v>2484</v>
      </c>
      <c r="H2063" s="1">
        <v>88</v>
      </c>
      <c r="I2063" s="1">
        <v>134</v>
      </c>
      <c r="L2063" s="11">
        <f t="shared" si="97"/>
        <v>88</v>
      </c>
      <c r="M2063" s="9">
        <f t="shared" si="98"/>
        <v>0.65671641791044777</v>
      </c>
    </row>
    <row r="2064" spans="1:13" ht="14.5" x14ac:dyDescent="0.35">
      <c r="A2064">
        <v>145452</v>
      </c>
      <c r="B2064" t="s">
        <v>2485</v>
      </c>
      <c r="C2064" s="9">
        <f t="shared" si="99"/>
        <v>0.99212598425196852</v>
      </c>
      <c r="D2064">
        <v>16060068</v>
      </c>
      <c r="E2064" t="s">
        <v>2486</v>
      </c>
      <c r="H2064" s="1">
        <v>0</v>
      </c>
      <c r="I2064" s="1">
        <v>0</v>
      </c>
      <c r="L2064" s="11">
        <f t="shared" si="97"/>
        <v>0</v>
      </c>
      <c r="M2064" s="9">
        <f t="shared" si="98"/>
        <v>0</v>
      </c>
    </row>
    <row r="2065" spans="1:13" ht="14.5" x14ac:dyDescent="0.35">
      <c r="A2065">
        <v>145452</v>
      </c>
      <c r="B2065" t="s">
        <v>2485</v>
      </c>
      <c r="C2065" s="9">
        <f t="shared" si="99"/>
        <v>0.99212598425196852</v>
      </c>
      <c r="D2065">
        <v>16029239</v>
      </c>
      <c r="E2065" t="s">
        <v>2487</v>
      </c>
      <c r="H2065" s="1">
        <v>98</v>
      </c>
      <c r="I2065" s="1">
        <v>98</v>
      </c>
      <c r="L2065" s="11">
        <f t="shared" si="97"/>
        <v>98</v>
      </c>
      <c r="M2065" s="9">
        <f t="shared" si="98"/>
        <v>1</v>
      </c>
    </row>
    <row r="2066" spans="1:13" ht="14.5" x14ac:dyDescent="0.35">
      <c r="A2066">
        <v>145452</v>
      </c>
      <c r="B2066" t="s">
        <v>2485</v>
      </c>
      <c r="C2066" s="9">
        <f t="shared" si="99"/>
        <v>0.99212598425196852</v>
      </c>
      <c r="D2066">
        <v>116721</v>
      </c>
      <c r="E2066" t="s">
        <v>2488</v>
      </c>
      <c r="H2066" s="1">
        <v>109</v>
      </c>
      <c r="I2066" s="1">
        <v>112</v>
      </c>
      <c r="L2066" s="11">
        <f t="shared" si="97"/>
        <v>109</v>
      </c>
      <c r="M2066" s="9">
        <f t="shared" si="98"/>
        <v>0.9732142857142857</v>
      </c>
    </row>
    <row r="2067" spans="1:13" ht="14.5" x14ac:dyDescent="0.35">
      <c r="A2067">
        <v>145452</v>
      </c>
      <c r="B2067" t="s">
        <v>2485</v>
      </c>
      <c r="C2067" s="9">
        <f t="shared" si="99"/>
        <v>0.99212598425196852</v>
      </c>
      <c r="D2067">
        <v>16029246</v>
      </c>
      <c r="E2067" t="s">
        <v>2489</v>
      </c>
      <c r="H2067" s="1">
        <v>171</v>
      </c>
      <c r="I2067" s="1">
        <v>171</v>
      </c>
      <c r="L2067" s="11">
        <f t="shared" si="97"/>
        <v>171</v>
      </c>
      <c r="M2067" s="9">
        <f t="shared" si="98"/>
        <v>1</v>
      </c>
    </row>
    <row r="2068" spans="1:13" ht="14.5" x14ac:dyDescent="0.35">
      <c r="A2068">
        <v>145378</v>
      </c>
      <c r="B2068" t="s">
        <v>2490</v>
      </c>
      <c r="C2068" s="9">
        <f t="shared" si="99"/>
        <v>0.73846378504672894</v>
      </c>
      <c r="D2068">
        <v>223222</v>
      </c>
      <c r="E2068" t="s">
        <v>2491</v>
      </c>
      <c r="H2068" s="1">
        <v>0</v>
      </c>
      <c r="I2068" s="1">
        <v>0</v>
      </c>
      <c r="L2068" s="11">
        <f t="shared" si="97"/>
        <v>0</v>
      </c>
      <c r="M2068" s="9">
        <f t="shared" si="98"/>
        <v>0</v>
      </c>
    </row>
    <row r="2069" spans="1:13" ht="14.5" x14ac:dyDescent="0.35">
      <c r="A2069">
        <v>145378</v>
      </c>
      <c r="B2069" t="s">
        <v>2490</v>
      </c>
      <c r="C2069" s="9">
        <f t="shared" si="99"/>
        <v>0.73846378504672894</v>
      </c>
      <c r="D2069">
        <v>223219</v>
      </c>
      <c r="E2069" t="s">
        <v>2492</v>
      </c>
      <c r="H2069" s="1">
        <v>0</v>
      </c>
      <c r="I2069" s="1">
        <v>0</v>
      </c>
      <c r="L2069" s="11">
        <f t="shared" si="97"/>
        <v>0</v>
      </c>
      <c r="M2069" s="9">
        <f t="shared" si="98"/>
        <v>0</v>
      </c>
    </row>
    <row r="2070" spans="1:13" ht="14.5" x14ac:dyDescent="0.35">
      <c r="A2070">
        <v>145378</v>
      </c>
      <c r="B2070" t="s">
        <v>2490</v>
      </c>
      <c r="C2070" s="9">
        <f t="shared" si="99"/>
        <v>0.73846378504672894</v>
      </c>
      <c r="D2070">
        <v>229620</v>
      </c>
      <c r="E2070" t="s">
        <v>2493</v>
      </c>
      <c r="H2070" s="1">
        <v>15</v>
      </c>
      <c r="I2070" s="1">
        <v>90</v>
      </c>
      <c r="L2070" s="11">
        <f t="shared" si="97"/>
        <v>15</v>
      </c>
      <c r="M2070" s="9">
        <f t="shared" si="98"/>
        <v>0.16666666666666666</v>
      </c>
    </row>
    <row r="2071" spans="1:13" ht="14.5" x14ac:dyDescent="0.35">
      <c r="A2071">
        <v>145378</v>
      </c>
      <c r="B2071" t="s">
        <v>2490</v>
      </c>
      <c r="C2071" s="9">
        <f t="shared" si="99"/>
        <v>0.73846378504672894</v>
      </c>
      <c r="D2071">
        <v>223223</v>
      </c>
      <c r="E2071" t="s">
        <v>2494</v>
      </c>
      <c r="H2071" s="1">
        <v>23</v>
      </c>
      <c r="I2071" s="1">
        <v>180</v>
      </c>
      <c r="L2071" s="11">
        <f t="shared" si="97"/>
        <v>23</v>
      </c>
      <c r="M2071" s="9">
        <f t="shared" si="98"/>
        <v>0.12777777777777777</v>
      </c>
    </row>
    <row r="2072" spans="1:13" ht="14.5" x14ac:dyDescent="0.35">
      <c r="A2072">
        <v>145378</v>
      </c>
      <c r="B2072" t="s">
        <v>2490</v>
      </c>
      <c r="C2072" s="9">
        <f t="shared" si="99"/>
        <v>0.73846378504672894</v>
      </c>
      <c r="D2072">
        <v>116450</v>
      </c>
      <c r="E2072" t="s">
        <v>2495</v>
      </c>
      <c r="H2072" s="1">
        <v>245</v>
      </c>
      <c r="I2072" s="1">
        <v>254</v>
      </c>
      <c r="L2072" s="11">
        <f t="shared" si="97"/>
        <v>245</v>
      </c>
      <c r="M2072" s="9">
        <f t="shared" si="98"/>
        <v>0.96456692913385822</v>
      </c>
    </row>
    <row r="2073" spans="1:13" ht="14.5" x14ac:dyDescent="0.35">
      <c r="A2073">
        <v>145378</v>
      </c>
      <c r="B2073" t="s">
        <v>2490</v>
      </c>
      <c r="C2073" s="9">
        <f t="shared" si="99"/>
        <v>0.73846378504672894</v>
      </c>
      <c r="D2073">
        <v>116441</v>
      </c>
      <c r="E2073" t="s">
        <v>2144</v>
      </c>
      <c r="H2073" s="1">
        <v>49</v>
      </c>
      <c r="I2073" s="1">
        <v>292</v>
      </c>
      <c r="L2073" s="11">
        <f t="shared" si="97"/>
        <v>49</v>
      </c>
      <c r="M2073" s="9">
        <f t="shared" si="98"/>
        <v>0.1678082191780822</v>
      </c>
    </row>
    <row r="2074" spans="1:13" ht="14.5" x14ac:dyDescent="0.35">
      <c r="A2074">
        <v>145378</v>
      </c>
      <c r="B2074" t="s">
        <v>2490</v>
      </c>
      <c r="C2074" s="9">
        <f t="shared" si="99"/>
        <v>0.73846378504672894</v>
      </c>
      <c r="D2074">
        <v>116435</v>
      </c>
      <c r="E2074" t="s">
        <v>463</v>
      </c>
      <c r="H2074" s="1">
        <v>316</v>
      </c>
      <c r="I2074" s="1">
        <v>344</v>
      </c>
      <c r="L2074" s="11">
        <f t="shared" si="97"/>
        <v>316</v>
      </c>
      <c r="M2074" s="9">
        <f t="shared" si="98"/>
        <v>0.91860465116279066</v>
      </c>
    </row>
    <row r="2075" spans="1:13" ht="14.5" x14ac:dyDescent="0.35">
      <c r="A2075">
        <v>145378</v>
      </c>
      <c r="B2075" t="s">
        <v>2490</v>
      </c>
      <c r="C2075" s="9">
        <f t="shared" si="99"/>
        <v>0.73846378504672894</v>
      </c>
      <c r="D2075">
        <v>116430</v>
      </c>
      <c r="E2075" t="s">
        <v>2496</v>
      </c>
      <c r="H2075" s="1">
        <v>188</v>
      </c>
      <c r="I2075" s="1">
        <v>401</v>
      </c>
      <c r="L2075" s="11">
        <f t="shared" si="97"/>
        <v>188</v>
      </c>
      <c r="M2075" s="9">
        <f t="shared" si="98"/>
        <v>0.46882793017456359</v>
      </c>
    </row>
    <row r="2076" spans="1:13" ht="14.5" x14ac:dyDescent="0.35">
      <c r="A2076">
        <v>145378</v>
      </c>
      <c r="B2076" t="s">
        <v>2490</v>
      </c>
      <c r="C2076" s="9">
        <f t="shared" si="99"/>
        <v>0.73846378504672894</v>
      </c>
      <c r="D2076">
        <v>116432</v>
      </c>
      <c r="E2076" t="s">
        <v>1898</v>
      </c>
      <c r="H2076" s="1">
        <v>305</v>
      </c>
      <c r="I2076" s="1">
        <v>402</v>
      </c>
      <c r="L2076" s="11">
        <f t="shared" si="97"/>
        <v>305</v>
      </c>
      <c r="M2076" s="9">
        <f t="shared" si="98"/>
        <v>0.75870646766169159</v>
      </c>
    </row>
    <row r="2077" spans="1:13" ht="14.5" x14ac:dyDescent="0.35">
      <c r="A2077">
        <v>145378</v>
      </c>
      <c r="B2077" t="s">
        <v>2490</v>
      </c>
      <c r="C2077" s="9">
        <f t="shared" si="99"/>
        <v>0.73846378504672894</v>
      </c>
      <c r="D2077">
        <v>116433</v>
      </c>
      <c r="E2077" t="s">
        <v>2497</v>
      </c>
      <c r="H2077" s="1">
        <v>420</v>
      </c>
      <c r="I2077" s="1">
        <v>420</v>
      </c>
      <c r="L2077" s="11">
        <f t="shared" si="97"/>
        <v>420</v>
      </c>
      <c r="M2077" s="9">
        <f t="shared" si="98"/>
        <v>1</v>
      </c>
    </row>
    <row r="2078" spans="1:13" ht="14.5" x14ac:dyDescent="0.35">
      <c r="A2078">
        <v>145378</v>
      </c>
      <c r="B2078" t="s">
        <v>2490</v>
      </c>
      <c r="C2078" s="9">
        <f t="shared" si="99"/>
        <v>0.73846378504672894</v>
      </c>
      <c r="D2078">
        <v>116440</v>
      </c>
      <c r="E2078" t="s">
        <v>2498</v>
      </c>
      <c r="H2078" s="1">
        <v>385</v>
      </c>
      <c r="I2078" s="1">
        <v>450</v>
      </c>
      <c r="L2078" s="11">
        <f t="shared" si="97"/>
        <v>385</v>
      </c>
      <c r="M2078" s="9">
        <f t="shared" si="98"/>
        <v>0.85555555555555551</v>
      </c>
    </row>
    <row r="2079" spans="1:13" ht="14.5" x14ac:dyDescent="0.35">
      <c r="A2079">
        <v>145378</v>
      </c>
      <c r="B2079" t="s">
        <v>2490</v>
      </c>
      <c r="C2079" s="9">
        <f t="shared" si="99"/>
        <v>0.73846378504672894</v>
      </c>
      <c r="D2079">
        <v>116434</v>
      </c>
      <c r="E2079" t="s">
        <v>386</v>
      </c>
      <c r="H2079" s="1">
        <v>200</v>
      </c>
      <c r="I2079" s="1">
        <v>506</v>
      </c>
      <c r="L2079" s="11">
        <f t="shared" si="97"/>
        <v>200</v>
      </c>
      <c r="M2079" s="9">
        <f t="shared" si="98"/>
        <v>0.39525691699604742</v>
      </c>
    </row>
    <row r="2080" spans="1:13" ht="14.5" x14ac:dyDescent="0.35">
      <c r="A2080">
        <v>145378</v>
      </c>
      <c r="B2080" t="s">
        <v>2490</v>
      </c>
      <c r="C2080" s="9">
        <f t="shared" si="99"/>
        <v>0.73846378504672894</v>
      </c>
      <c r="D2080">
        <v>116439</v>
      </c>
      <c r="E2080" t="s">
        <v>854</v>
      </c>
      <c r="H2080" s="1">
        <v>497</v>
      </c>
      <c r="I2080" s="1">
        <v>513</v>
      </c>
      <c r="L2080" s="11">
        <f t="shared" si="97"/>
        <v>497</v>
      </c>
      <c r="M2080" s="9">
        <f t="shared" si="98"/>
        <v>0.96881091617933723</v>
      </c>
    </row>
    <row r="2081" spans="1:13" ht="14.5" x14ac:dyDescent="0.35">
      <c r="A2081">
        <v>145378</v>
      </c>
      <c r="B2081" t="s">
        <v>2490</v>
      </c>
      <c r="C2081" s="9">
        <f t="shared" si="99"/>
        <v>0.73846378504672894</v>
      </c>
      <c r="D2081">
        <v>116431</v>
      </c>
      <c r="E2081" t="s">
        <v>2499</v>
      </c>
      <c r="H2081" s="1">
        <v>267</v>
      </c>
      <c r="I2081" s="1">
        <v>542</v>
      </c>
      <c r="L2081" s="11">
        <f t="shared" si="97"/>
        <v>267</v>
      </c>
      <c r="M2081" s="9">
        <f t="shared" si="98"/>
        <v>0.49261992619926198</v>
      </c>
    </row>
    <row r="2082" spans="1:13" ht="14.5" x14ac:dyDescent="0.35">
      <c r="A2082">
        <v>145378</v>
      </c>
      <c r="B2082" t="s">
        <v>2490</v>
      </c>
      <c r="C2082" s="9">
        <f t="shared" si="99"/>
        <v>0.73846378504672894</v>
      </c>
      <c r="D2082">
        <v>116438</v>
      </c>
      <c r="E2082" t="s">
        <v>2224</v>
      </c>
      <c r="H2082" s="1">
        <v>578</v>
      </c>
      <c r="I2082" s="1">
        <v>633</v>
      </c>
      <c r="L2082" s="11">
        <f t="shared" si="97"/>
        <v>578</v>
      </c>
      <c r="M2082" s="9">
        <f t="shared" si="98"/>
        <v>0.91311216429699837</v>
      </c>
    </row>
    <row r="2083" spans="1:13" ht="14.5" x14ac:dyDescent="0.35">
      <c r="A2083">
        <v>145378</v>
      </c>
      <c r="B2083" t="s">
        <v>2490</v>
      </c>
      <c r="C2083" s="9">
        <f t="shared" si="99"/>
        <v>0.73846378504672894</v>
      </c>
      <c r="D2083">
        <v>116437</v>
      </c>
      <c r="E2083" t="s">
        <v>2500</v>
      </c>
      <c r="H2083" s="1">
        <v>1569</v>
      </c>
      <c r="I2083" s="1">
        <v>1821</v>
      </c>
      <c r="L2083" s="11">
        <f t="shared" si="97"/>
        <v>1569</v>
      </c>
      <c r="M2083" s="9">
        <f t="shared" si="98"/>
        <v>0.86161449752883035</v>
      </c>
    </row>
    <row r="2084" spans="1:13" ht="14.5" x14ac:dyDescent="0.35">
      <c r="A2084">
        <v>145413</v>
      </c>
      <c r="B2084" t="s">
        <v>2501</v>
      </c>
      <c r="C2084" s="9">
        <f t="shared" si="99"/>
        <v>0.50576735092864122</v>
      </c>
      <c r="D2084">
        <v>17019923</v>
      </c>
      <c r="E2084" t="s">
        <v>2502</v>
      </c>
      <c r="H2084" s="1">
        <v>43</v>
      </c>
      <c r="I2084" s="1">
        <v>83</v>
      </c>
      <c r="L2084" s="11">
        <f t="shared" si="97"/>
        <v>43</v>
      </c>
      <c r="M2084" s="9">
        <f t="shared" si="98"/>
        <v>0.51807228915662651</v>
      </c>
    </row>
    <row r="2085" spans="1:13" ht="14.5" x14ac:dyDescent="0.35">
      <c r="A2085">
        <v>145413</v>
      </c>
      <c r="B2085" t="s">
        <v>2501</v>
      </c>
      <c r="C2085" s="9">
        <f t="shared" si="99"/>
        <v>0.50576735092864122</v>
      </c>
      <c r="D2085">
        <v>116584</v>
      </c>
      <c r="E2085" t="s">
        <v>2503</v>
      </c>
      <c r="H2085" s="1">
        <v>124</v>
      </c>
      <c r="I2085" s="1">
        <v>235</v>
      </c>
      <c r="L2085" s="11">
        <f t="shared" si="97"/>
        <v>124</v>
      </c>
      <c r="M2085" s="9">
        <f t="shared" si="98"/>
        <v>0.52765957446808509</v>
      </c>
    </row>
    <row r="2086" spans="1:13" ht="14.5" x14ac:dyDescent="0.35">
      <c r="A2086">
        <v>145413</v>
      </c>
      <c r="B2086" t="s">
        <v>2501</v>
      </c>
      <c r="C2086" s="9">
        <f t="shared" si="99"/>
        <v>0.50576735092864122</v>
      </c>
      <c r="D2086">
        <v>116571</v>
      </c>
      <c r="E2086" t="s">
        <v>2504</v>
      </c>
      <c r="H2086" s="1">
        <v>228</v>
      </c>
      <c r="I2086" s="1">
        <v>362</v>
      </c>
      <c r="L2086" s="11">
        <f t="shared" si="97"/>
        <v>228</v>
      </c>
      <c r="M2086" s="9">
        <f t="shared" si="98"/>
        <v>0.62983425414364635</v>
      </c>
    </row>
    <row r="2087" spans="1:13" ht="14.5" x14ac:dyDescent="0.35">
      <c r="A2087">
        <v>145413</v>
      </c>
      <c r="B2087" t="s">
        <v>2501</v>
      </c>
      <c r="C2087" s="9">
        <f t="shared" si="99"/>
        <v>0.50576735092864122</v>
      </c>
      <c r="D2087">
        <v>116587</v>
      </c>
      <c r="E2087" t="s">
        <v>596</v>
      </c>
      <c r="H2087" s="1">
        <v>125</v>
      </c>
      <c r="I2087" s="1">
        <v>393</v>
      </c>
      <c r="L2087" s="11">
        <f t="shared" si="97"/>
        <v>125</v>
      </c>
      <c r="M2087" s="9">
        <f t="shared" si="98"/>
        <v>0.31806615776081426</v>
      </c>
    </row>
    <row r="2088" spans="1:13" ht="14.5" x14ac:dyDescent="0.35">
      <c r="A2088">
        <v>145413</v>
      </c>
      <c r="B2088" t="s">
        <v>2501</v>
      </c>
      <c r="C2088" s="9">
        <f t="shared" si="99"/>
        <v>0.50576735092864122</v>
      </c>
      <c r="D2088">
        <v>116573</v>
      </c>
      <c r="E2088" t="s">
        <v>2505</v>
      </c>
      <c r="H2088" s="1">
        <v>180</v>
      </c>
      <c r="I2088" s="1">
        <v>420</v>
      </c>
      <c r="L2088" s="11">
        <f t="shared" si="97"/>
        <v>180</v>
      </c>
      <c r="M2088" s="9">
        <f t="shared" si="98"/>
        <v>0.42857142857142855</v>
      </c>
    </row>
    <row r="2089" spans="1:13" ht="14.5" x14ac:dyDescent="0.35">
      <c r="A2089">
        <v>145413</v>
      </c>
      <c r="B2089" t="s">
        <v>2501</v>
      </c>
      <c r="C2089" s="9">
        <f t="shared" si="99"/>
        <v>0.50576735092864122</v>
      </c>
      <c r="D2089">
        <v>116574</v>
      </c>
      <c r="E2089" t="s">
        <v>2506</v>
      </c>
      <c r="H2089" s="1">
        <v>266</v>
      </c>
      <c r="I2089" s="1">
        <v>422</v>
      </c>
      <c r="L2089" s="11">
        <f t="shared" si="97"/>
        <v>266</v>
      </c>
      <c r="M2089" s="9">
        <f t="shared" si="98"/>
        <v>0.63033175355450233</v>
      </c>
    </row>
    <row r="2090" spans="1:13" ht="14.5" x14ac:dyDescent="0.35">
      <c r="A2090">
        <v>145413</v>
      </c>
      <c r="B2090" t="s">
        <v>2501</v>
      </c>
      <c r="C2090" s="9">
        <f t="shared" si="99"/>
        <v>0.50576735092864122</v>
      </c>
      <c r="D2090">
        <v>116579</v>
      </c>
      <c r="E2090" t="s">
        <v>2507</v>
      </c>
      <c r="H2090" s="1">
        <v>297</v>
      </c>
      <c r="I2090" s="1">
        <v>503</v>
      </c>
      <c r="L2090" s="11">
        <f t="shared" si="97"/>
        <v>297</v>
      </c>
      <c r="M2090" s="9">
        <f t="shared" si="98"/>
        <v>0.59045725646123259</v>
      </c>
    </row>
    <row r="2091" spans="1:13" ht="14.5" x14ac:dyDescent="0.35">
      <c r="A2091">
        <v>145413</v>
      </c>
      <c r="B2091" t="s">
        <v>2501</v>
      </c>
      <c r="C2091" s="9">
        <f t="shared" si="99"/>
        <v>0.50576735092864122</v>
      </c>
      <c r="D2091">
        <v>224036</v>
      </c>
      <c r="E2091" t="s">
        <v>2508</v>
      </c>
      <c r="H2091" s="1">
        <v>637</v>
      </c>
      <c r="I2091" s="1">
        <v>1187</v>
      </c>
      <c r="L2091" s="11">
        <f t="shared" si="97"/>
        <v>637</v>
      </c>
      <c r="M2091" s="9">
        <f t="shared" si="98"/>
        <v>0.53664700926705977</v>
      </c>
    </row>
    <row r="2092" spans="1:13" ht="14.5" x14ac:dyDescent="0.35">
      <c r="A2092">
        <v>145413</v>
      </c>
      <c r="B2092" t="s">
        <v>2501</v>
      </c>
      <c r="C2092" s="9">
        <f t="shared" si="99"/>
        <v>0.50576735092864122</v>
      </c>
      <c r="D2092">
        <v>116586</v>
      </c>
      <c r="E2092" t="s">
        <v>2509</v>
      </c>
      <c r="H2092" s="1">
        <v>687</v>
      </c>
      <c r="I2092" s="1">
        <v>1510</v>
      </c>
      <c r="L2092" s="11">
        <f t="shared" si="97"/>
        <v>687</v>
      </c>
      <c r="M2092" s="9">
        <f t="shared" si="98"/>
        <v>0.45496688741721852</v>
      </c>
    </row>
    <row r="2093" spans="1:13" ht="14.5" x14ac:dyDescent="0.35">
      <c r="A2093">
        <v>145507</v>
      </c>
      <c r="B2093" t="s">
        <v>2510</v>
      </c>
      <c r="C2093" s="9">
        <f t="shared" si="99"/>
        <v>0.58984034833091437</v>
      </c>
      <c r="D2093">
        <v>17011429</v>
      </c>
      <c r="E2093" t="s">
        <v>2511</v>
      </c>
      <c r="H2093" s="1">
        <v>64</v>
      </c>
      <c r="I2093" s="1">
        <v>66</v>
      </c>
      <c r="L2093" s="11">
        <f t="shared" si="97"/>
        <v>64</v>
      </c>
      <c r="M2093" s="9">
        <f t="shared" si="98"/>
        <v>0.96969696969696972</v>
      </c>
    </row>
    <row r="2094" spans="1:13" ht="14.5" x14ac:dyDescent="0.35">
      <c r="A2094">
        <v>145507</v>
      </c>
      <c r="B2094" t="s">
        <v>2510</v>
      </c>
      <c r="C2094" s="9">
        <f t="shared" si="99"/>
        <v>0.58984034833091437</v>
      </c>
      <c r="D2094">
        <v>222320</v>
      </c>
      <c r="E2094" t="s">
        <v>2512</v>
      </c>
      <c r="H2094" s="1">
        <v>62</v>
      </c>
      <c r="I2094" s="1">
        <v>149</v>
      </c>
      <c r="L2094" s="11">
        <f t="shared" si="97"/>
        <v>62</v>
      </c>
      <c r="M2094" s="9">
        <f t="shared" si="98"/>
        <v>0.41610738255033558</v>
      </c>
    </row>
    <row r="2095" spans="1:13" ht="14.5" x14ac:dyDescent="0.35">
      <c r="A2095">
        <v>145507</v>
      </c>
      <c r="B2095" t="s">
        <v>2510</v>
      </c>
      <c r="C2095" s="9">
        <f t="shared" si="99"/>
        <v>0.58984034833091437</v>
      </c>
      <c r="D2095">
        <v>116912</v>
      </c>
      <c r="E2095" t="s">
        <v>2513</v>
      </c>
      <c r="H2095" s="1">
        <v>121</v>
      </c>
      <c r="I2095" s="1">
        <v>172</v>
      </c>
      <c r="L2095" s="11">
        <f t="shared" si="97"/>
        <v>121</v>
      </c>
      <c r="M2095" s="9">
        <f t="shared" si="98"/>
        <v>0.70348837209302328</v>
      </c>
    </row>
    <row r="2096" spans="1:13" ht="14.5" x14ac:dyDescent="0.35">
      <c r="A2096">
        <v>145507</v>
      </c>
      <c r="B2096" t="s">
        <v>2510</v>
      </c>
      <c r="C2096" s="9">
        <f t="shared" si="99"/>
        <v>0.58984034833091437</v>
      </c>
      <c r="D2096">
        <v>116914</v>
      </c>
      <c r="E2096" t="s">
        <v>2514</v>
      </c>
      <c r="H2096" s="1">
        <v>179</v>
      </c>
      <c r="I2096" s="1">
        <v>227</v>
      </c>
      <c r="L2096" s="11">
        <f t="shared" si="97"/>
        <v>179</v>
      </c>
      <c r="M2096" s="9">
        <f t="shared" si="98"/>
        <v>0.78854625550660795</v>
      </c>
    </row>
    <row r="2097" spans="1:13" ht="14.5" x14ac:dyDescent="0.35">
      <c r="A2097">
        <v>145507</v>
      </c>
      <c r="B2097" t="s">
        <v>2510</v>
      </c>
      <c r="C2097" s="9">
        <f t="shared" si="99"/>
        <v>0.58984034833091437</v>
      </c>
      <c r="D2097">
        <v>116920</v>
      </c>
      <c r="E2097" t="s">
        <v>2515</v>
      </c>
      <c r="H2097" s="1">
        <v>155</v>
      </c>
      <c r="I2097" s="1">
        <v>236</v>
      </c>
      <c r="L2097" s="11">
        <f t="shared" si="97"/>
        <v>155</v>
      </c>
      <c r="M2097" s="9">
        <f t="shared" si="98"/>
        <v>0.65677966101694918</v>
      </c>
    </row>
    <row r="2098" spans="1:13" ht="14.5" x14ac:dyDescent="0.35">
      <c r="A2098">
        <v>145507</v>
      </c>
      <c r="B2098" t="s">
        <v>2510</v>
      </c>
      <c r="C2098" s="9">
        <f t="shared" si="99"/>
        <v>0.58984034833091437</v>
      </c>
      <c r="D2098">
        <v>116913</v>
      </c>
      <c r="E2098" t="s">
        <v>2516</v>
      </c>
      <c r="H2098" s="1">
        <v>202</v>
      </c>
      <c r="I2098" s="1">
        <v>249</v>
      </c>
      <c r="L2098" s="11">
        <f t="shared" si="97"/>
        <v>202</v>
      </c>
      <c r="M2098" s="9">
        <f t="shared" si="98"/>
        <v>0.8112449799196787</v>
      </c>
    </row>
    <row r="2099" spans="1:13" ht="14.5" x14ac:dyDescent="0.35">
      <c r="A2099">
        <v>145507</v>
      </c>
      <c r="B2099" t="s">
        <v>2510</v>
      </c>
      <c r="C2099" s="9">
        <f t="shared" si="99"/>
        <v>0.58984034833091437</v>
      </c>
      <c r="D2099">
        <v>116917</v>
      </c>
      <c r="E2099" t="s">
        <v>2517</v>
      </c>
      <c r="H2099" s="1">
        <v>201</v>
      </c>
      <c r="I2099" s="1">
        <v>249</v>
      </c>
      <c r="L2099" s="11">
        <f t="shared" si="97"/>
        <v>201</v>
      </c>
      <c r="M2099" s="9">
        <f t="shared" si="98"/>
        <v>0.80722891566265065</v>
      </c>
    </row>
    <row r="2100" spans="1:13" ht="14.5" x14ac:dyDescent="0.35">
      <c r="A2100">
        <v>145507</v>
      </c>
      <c r="B2100" t="s">
        <v>2510</v>
      </c>
      <c r="C2100" s="9">
        <f t="shared" si="99"/>
        <v>0.58984034833091437</v>
      </c>
      <c r="D2100">
        <v>116872</v>
      </c>
      <c r="E2100" t="s">
        <v>2518</v>
      </c>
      <c r="H2100" s="1">
        <v>244</v>
      </c>
      <c r="I2100" s="1">
        <v>277</v>
      </c>
      <c r="L2100" s="11">
        <f t="shared" si="97"/>
        <v>244</v>
      </c>
      <c r="M2100" s="9">
        <f t="shared" si="98"/>
        <v>0.88086642599277976</v>
      </c>
    </row>
    <row r="2101" spans="1:13" ht="14.5" x14ac:dyDescent="0.35">
      <c r="A2101">
        <v>145507</v>
      </c>
      <c r="B2101" t="s">
        <v>2510</v>
      </c>
      <c r="C2101" s="9">
        <f t="shared" si="99"/>
        <v>0.58984034833091437</v>
      </c>
      <c r="D2101">
        <v>116915</v>
      </c>
      <c r="E2101" t="s">
        <v>2519</v>
      </c>
      <c r="H2101" s="1">
        <v>109</v>
      </c>
      <c r="I2101" s="1">
        <v>320</v>
      </c>
      <c r="L2101" s="11">
        <f t="shared" ref="L2101:L2164" si="100">IF(K2101="",H2101,(MIN(I2101,(K2101*1.6*I2101))))</f>
        <v>109</v>
      </c>
      <c r="M2101" s="9">
        <f t="shared" ref="M2101:M2164" si="101">IF(L2101=0,0,(L2101/I2101))</f>
        <v>0.34062500000000001</v>
      </c>
    </row>
    <row r="2102" spans="1:13" ht="14.5" x14ac:dyDescent="0.35">
      <c r="A2102">
        <v>145507</v>
      </c>
      <c r="B2102" t="s">
        <v>2510</v>
      </c>
      <c r="C2102" s="9">
        <f t="shared" si="99"/>
        <v>0.58984034833091437</v>
      </c>
      <c r="D2102">
        <v>116911</v>
      </c>
      <c r="E2102" t="s">
        <v>2114</v>
      </c>
      <c r="H2102" s="1">
        <v>306</v>
      </c>
      <c r="I2102" s="1">
        <v>581</v>
      </c>
      <c r="L2102" s="11">
        <f t="shared" si="100"/>
        <v>306</v>
      </c>
      <c r="M2102" s="9">
        <f t="shared" si="101"/>
        <v>0.52667814113597244</v>
      </c>
    </row>
    <row r="2103" spans="1:13" ht="14.5" x14ac:dyDescent="0.35">
      <c r="A2103">
        <v>145507</v>
      </c>
      <c r="B2103" t="s">
        <v>2510</v>
      </c>
      <c r="C2103" s="9">
        <f t="shared" si="99"/>
        <v>0.58984034833091437</v>
      </c>
      <c r="D2103">
        <v>116918</v>
      </c>
      <c r="E2103" t="s">
        <v>2509</v>
      </c>
      <c r="H2103" s="1">
        <v>389</v>
      </c>
      <c r="I2103" s="1">
        <v>919</v>
      </c>
      <c r="L2103" s="11">
        <f t="shared" si="100"/>
        <v>389</v>
      </c>
      <c r="M2103" s="9">
        <f t="shared" si="101"/>
        <v>0.42328618063112078</v>
      </c>
    </row>
    <row r="2104" spans="1:13" ht="14.5" x14ac:dyDescent="0.35">
      <c r="A2104">
        <v>145271</v>
      </c>
      <c r="B2104" t="s">
        <v>2520</v>
      </c>
      <c r="C2104" s="9">
        <f t="shared" si="99"/>
        <v>0.72368421052631582</v>
      </c>
      <c r="D2104">
        <v>115814</v>
      </c>
      <c r="E2104" t="s">
        <v>2521</v>
      </c>
      <c r="H2104" s="1">
        <v>139</v>
      </c>
      <c r="I2104" s="1">
        <v>185</v>
      </c>
      <c r="L2104" s="11">
        <f t="shared" si="100"/>
        <v>139</v>
      </c>
      <c r="M2104" s="9">
        <f t="shared" si="101"/>
        <v>0.75135135135135134</v>
      </c>
    </row>
    <row r="2105" spans="1:13" ht="14.5" x14ac:dyDescent="0.35">
      <c r="A2105">
        <v>145271</v>
      </c>
      <c r="B2105" t="s">
        <v>2520</v>
      </c>
      <c r="C2105" s="9">
        <f t="shared" si="99"/>
        <v>0.72368421052631582</v>
      </c>
      <c r="D2105">
        <v>115813</v>
      </c>
      <c r="E2105" t="s">
        <v>2522</v>
      </c>
      <c r="H2105" s="1">
        <v>136</v>
      </c>
      <c r="I2105" s="1">
        <v>195</v>
      </c>
      <c r="L2105" s="11">
        <f t="shared" si="100"/>
        <v>136</v>
      </c>
      <c r="M2105" s="9">
        <f t="shared" si="101"/>
        <v>0.6974358974358974</v>
      </c>
    </row>
    <row r="2106" spans="1:13" ht="14.5" x14ac:dyDescent="0.35">
      <c r="A2106">
        <v>145250</v>
      </c>
      <c r="B2106" t="s">
        <v>2523</v>
      </c>
      <c r="C2106" s="9">
        <f t="shared" si="99"/>
        <v>0.29634087626384209</v>
      </c>
      <c r="D2106">
        <v>115871</v>
      </c>
      <c r="E2106" t="s">
        <v>2524</v>
      </c>
      <c r="H2106" s="1">
        <v>80</v>
      </c>
      <c r="I2106" s="1">
        <v>312</v>
      </c>
      <c r="L2106" s="11">
        <f t="shared" si="100"/>
        <v>80</v>
      </c>
      <c r="M2106" s="9">
        <f t="shared" si="101"/>
        <v>0.25641025641025639</v>
      </c>
    </row>
    <row r="2107" spans="1:13" ht="14.5" x14ac:dyDescent="0.35">
      <c r="A2107">
        <v>145250</v>
      </c>
      <c r="B2107" t="s">
        <v>2523</v>
      </c>
      <c r="C2107" s="9">
        <f t="shared" si="99"/>
        <v>0.29634087626384209</v>
      </c>
      <c r="D2107">
        <v>17019898</v>
      </c>
      <c r="E2107" t="s">
        <v>1004</v>
      </c>
      <c r="H2107" s="1">
        <v>70</v>
      </c>
      <c r="I2107" s="1">
        <v>331</v>
      </c>
      <c r="L2107" s="11">
        <f t="shared" si="100"/>
        <v>70</v>
      </c>
      <c r="M2107" s="9">
        <f t="shared" si="101"/>
        <v>0.21148036253776434</v>
      </c>
    </row>
    <row r="2108" spans="1:13" ht="14.5" x14ac:dyDescent="0.35">
      <c r="A2108">
        <v>145250</v>
      </c>
      <c r="B2108" t="s">
        <v>2523</v>
      </c>
      <c r="C2108" s="9">
        <f t="shared" si="99"/>
        <v>0.29634087626384209</v>
      </c>
      <c r="D2108">
        <v>115655</v>
      </c>
      <c r="E2108" t="s">
        <v>2525</v>
      </c>
      <c r="H2108" s="1">
        <v>82</v>
      </c>
      <c r="I2108" s="1">
        <v>389</v>
      </c>
      <c r="L2108" s="11">
        <f t="shared" si="100"/>
        <v>82</v>
      </c>
      <c r="M2108" s="9">
        <f t="shared" si="101"/>
        <v>0.21079691516709512</v>
      </c>
    </row>
    <row r="2109" spans="1:13" ht="14.5" x14ac:dyDescent="0.35">
      <c r="A2109">
        <v>145250</v>
      </c>
      <c r="B2109" t="s">
        <v>2523</v>
      </c>
      <c r="C2109" s="9">
        <f t="shared" si="99"/>
        <v>0.29634087626384209</v>
      </c>
      <c r="D2109">
        <v>115654</v>
      </c>
      <c r="E2109" t="s">
        <v>2526</v>
      </c>
      <c r="H2109" s="1">
        <v>201</v>
      </c>
      <c r="I2109" s="1">
        <v>476</v>
      </c>
      <c r="L2109" s="11">
        <f t="shared" si="100"/>
        <v>201</v>
      </c>
      <c r="M2109" s="9">
        <f t="shared" si="101"/>
        <v>0.42226890756302521</v>
      </c>
    </row>
    <row r="2110" spans="1:13" ht="14.5" x14ac:dyDescent="0.35">
      <c r="A2110">
        <v>145250</v>
      </c>
      <c r="B2110" t="s">
        <v>2523</v>
      </c>
      <c r="C2110" s="9">
        <f t="shared" si="99"/>
        <v>0.29634087626384209</v>
      </c>
      <c r="D2110">
        <v>115653</v>
      </c>
      <c r="E2110" t="s">
        <v>2527</v>
      </c>
      <c r="H2110" s="1">
        <v>128</v>
      </c>
      <c r="I2110" s="1">
        <v>533</v>
      </c>
      <c r="L2110" s="11">
        <f t="shared" si="100"/>
        <v>128</v>
      </c>
      <c r="M2110" s="9">
        <f t="shared" si="101"/>
        <v>0.24015009380863039</v>
      </c>
    </row>
    <row r="2111" spans="1:13" ht="14.5" x14ac:dyDescent="0.35">
      <c r="A2111">
        <v>145250</v>
      </c>
      <c r="B2111" t="s">
        <v>2523</v>
      </c>
      <c r="C2111" s="9">
        <f t="shared" si="99"/>
        <v>0.29634087626384209</v>
      </c>
      <c r="D2111">
        <v>16027864</v>
      </c>
      <c r="E2111" t="s">
        <v>1095</v>
      </c>
      <c r="H2111" s="1">
        <v>335</v>
      </c>
      <c r="I2111" s="1">
        <v>923</v>
      </c>
      <c r="L2111" s="11">
        <f t="shared" si="100"/>
        <v>335</v>
      </c>
      <c r="M2111" s="9">
        <f t="shared" si="101"/>
        <v>0.36294691224268688</v>
      </c>
    </row>
    <row r="2112" spans="1:13" ht="14.5" x14ac:dyDescent="0.35">
      <c r="A2112">
        <v>145250</v>
      </c>
      <c r="B2112" t="s">
        <v>2523</v>
      </c>
      <c r="C2112" s="9">
        <f t="shared" si="99"/>
        <v>0.29634087626384209</v>
      </c>
      <c r="D2112">
        <v>115656</v>
      </c>
      <c r="E2112" t="s">
        <v>2528</v>
      </c>
      <c r="H2112" s="1">
        <v>335</v>
      </c>
      <c r="I2112" s="1">
        <v>1190</v>
      </c>
      <c r="L2112" s="11">
        <f t="shared" si="100"/>
        <v>335</v>
      </c>
      <c r="M2112" s="9">
        <f t="shared" si="101"/>
        <v>0.28151260504201681</v>
      </c>
    </row>
    <row r="2113" spans="1:13" ht="14.5" x14ac:dyDescent="0.35">
      <c r="A2113">
        <v>145373</v>
      </c>
      <c r="B2113" t="s">
        <v>2529</v>
      </c>
      <c r="C2113" s="9">
        <f t="shared" si="99"/>
        <v>0.43548387096774194</v>
      </c>
      <c r="D2113">
        <v>116393</v>
      </c>
      <c r="E2113" t="s">
        <v>2530</v>
      </c>
      <c r="H2113" s="1">
        <v>85</v>
      </c>
      <c r="I2113" s="1">
        <v>186</v>
      </c>
      <c r="L2113" s="11">
        <f t="shared" si="100"/>
        <v>85</v>
      </c>
      <c r="M2113" s="9">
        <f t="shared" si="101"/>
        <v>0.45698924731182794</v>
      </c>
    </row>
    <row r="2114" spans="1:13" ht="14.5" x14ac:dyDescent="0.35">
      <c r="A2114">
        <v>145373</v>
      </c>
      <c r="B2114" t="s">
        <v>2529</v>
      </c>
      <c r="C2114" s="9">
        <f t="shared" ref="C2114:C2177" si="102">SUMIF($B$2:$B$2999,B2114,$L$2:$L$2999)/(SUMIF($B$2:$B$2999,B2114,$I$2:$I$2999))</f>
        <v>0.43548387096774194</v>
      </c>
      <c r="D2114">
        <v>16082318</v>
      </c>
      <c r="E2114" t="s">
        <v>2531</v>
      </c>
      <c r="H2114" s="1">
        <v>106</v>
      </c>
      <c r="I2114" s="1">
        <v>256</v>
      </c>
      <c r="L2114" s="11">
        <f t="shared" si="100"/>
        <v>106</v>
      </c>
      <c r="M2114" s="9">
        <f t="shared" si="101"/>
        <v>0.4140625</v>
      </c>
    </row>
    <row r="2115" spans="1:13" ht="14.5" x14ac:dyDescent="0.35">
      <c r="A2115">
        <v>145373</v>
      </c>
      <c r="B2115" t="s">
        <v>2529</v>
      </c>
      <c r="C2115" s="9">
        <f t="shared" si="102"/>
        <v>0.43548387096774194</v>
      </c>
      <c r="D2115">
        <v>116389</v>
      </c>
      <c r="E2115" t="s">
        <v>2532</v>
      </c>
      <c r="H2115" s="1">
        <v>146</v>
      </c>
      <c r="I2115" s="1">
        <v>302</v>
      </c>
      <c r="L2115" s="11">
        <f t="shared" si="100"/>
        <v>146</v>
      </c>
      <c r="M2115" s="9">
        <f t="shared" si="101"/>
        <v>0.48344370860927155</v>
      </c>
    </row>
    <row r="2116" spans="1:13" ht="14.5" x14ac:dyDescent="0.35">
      <c r="A2116">
        <v>145373</v>
      </c>
      <c r="B2116" t="s">
        <v>2529</v>
      </c>
      <c r="C2116" s="9">
        <f t="shared" si="102"/>
        <v>0.43548387096774194</v>
      </c>
      <c r="D2116">
        <v>116392</v>
      </c>
      <c r="E2116" t="s">
        <v>729</v>
      </c>
      <c r="H2116" s="1">
        <v>149</v>
      </c>
      <c r="I2116" s="1">
        <v>372</v>
      </c>
      <c r="L2116" s="11">
        <f t="shared" si="100"/>
        <v>149</v>
      </c>
      <c r="M2116" s="9">
        <f t="shared" si="101"/>
        <v>0.40053763440860213</v>
      </c>
    </row>
    <row r="2117" spans="1:13" ht="14.5" x14ac:dyDescent="0.35">
      <c r="A2117">
        <v>145502</v>
      </c>
      <c r="B2117" t="s">
        <v>2533</v>
      </c>
      <c r="C2117" s="9">
        <f t="shared" si="102"/>
        <v>0.34841628959276016</v>
      </c>
      <c r="D2117">
        <v>116821</v>
      </c>
      <c r="E2117" t="s">
        <v>2534</v>
      </c>
      <c r="H2117" s="1">
        <v>23</v>
      </c>
      <c r="I2117" s="1">
        <v>82</v>
      </c>
      <c r="L2117" s="11">
        <f t="shared" si="100"/>
        <v>23</v>
      </c>
      <c r="M2117" s="9">
        <f t="shared" si="101"/>
        <v>0.28048780487804881</v>
      </c>
    </row>
    <row r="2118" spans="1:13" ht="14.5" x14ac:dyDescent="0.35">
      <c r="A2118">
        <v>145502</v>
      </c>
      <c r="B2118" t="s">
        <v>2533</v>
      </c>
      <c r="C2118" s="9">
        <f t="shared" si="102"/>
        <v>0.34841628959276016</v>
      </c>
      <c r="D2118">
        <v>116822</v>
      </c>
      <c r="E2118" t="s">
        <v>2535</v>
      </c>
      <c r="H2118" s="1">
        <v>54</v>
      </c>
      <c r="I2118" s="1">
        <v>139</v>
      </c>
      <c r="L2118" s="11">
        <f t="shared" si="100"/>
        <v>54</v>
      </c>
      <c r="M2118" s="9">
        <f t="shared" si="101"/>
        <v>0.38848920863309355</v>
      </c>
    </row>
    <row r="2119" spans="1:13" ht="14.5" x14ac:dyDescent="0.35">
      <c r="A2119">
        <v>145312</v>
      </c>
      <c r="B2119" t="s">
        <v>2536</v>
      </c>
      <c r="C2119" s="9">
        <f t="shared" si="102"/>
        <v>0.37220843672456577</v>
      </c>
      <c r="D2119">
        <v>116146</v>
      </c>
      <c r="E2119" t="s">
        <v>2537</v>
      </c>
      <c r="H2119" s="1">
        <v>69</v>
      </c>
      <c r="I2119" s="1">
        <v>191</v>
      </c>
      <c r="L2119" s="11">
        <f t="shared" si="100"/>
        <v>69</v>
      </c>
      <c r="M2119" s="9">
        <f t="shared" si="101"/>
        <v>0.36125654450261779</v>
      </c>
    </row>
    <row r="2120" spans="1:13" ht="14.5" x14ac:dyDescent="0.35">
      <c r="A2120">
        <v>145312</v>
      </c>
      <c r="B2120" t="s">
        <v>2536</v>
      </c>
      <c r="C2120" s="9">
        <f t="shared" si="102"/>
        <v>0.37220843672456577</v>
      </c>
      <c r="D2120">
        <v>116147</v>
      </c>
      <c r="E2120" t="s">
        <v>2538</v>
      </c>
      <c r="H2120" s="1">
        <v>81</v>
      </c>
      <c r="I2120" s="1">
        <v>212</v>
      </c>
      <c r="L2120" s="11">
        <f t="shared" si="100"/>
        <v>81</v>
      </c>
      <c r="M2120" s="9">
        <f t="shared" si="101"/>
        <v>0.38207547169811323</v>
      </c>
    </row>
    <row r="2121" spans="1:13" ht="14.5" x14ac:dyDescent="0.35">
      <c r="A2121">
        <v>145405</v>
      </c>
      <c r="B2121" t="s">
        <v>2539</v>
      </c>
      <c r="C2121" s="9">
        <f t="shared" si="102"/>
        <v>0.63565891472868219</v>
      </c>
      <c r="D2121">
        <v>116542</v>
      </c>
      <c r="E2121" t="s">
        <v>2540</v>
      </c>
      <c r="H2121" s="1">
        <v>40</v>
      </c>
      <c r="I2121" s="1">
        <v>60</v>
      </c>
      <c r="L2121" s="11">
        <f t="shared" si="100"/>
        <v>40</v>
      </c>
      <c r="M2121" s="9">
        <f t="shared" si="101"/>
        <v>0.66666666666666663</v>
      </c>
    </row>
    <row r="2122" spans="1:13" ht="14.5" x14ac:dyDescent="0.35">
      <c r="A2122">
        <v>145405</v>
      </c>
      <c r="B2122" t="s">
        <v>2539</v>
      </c>
      <c r="C2122" s="9">
        <f t="shared" si="102"/>
        <v>0.63565891472868219</v>
      </c>
      <c r="D2122">
        <v>116541</v>
      </c>
      <c r="E2122" t="s">
        <v>2541</v>
      </c>
      <c r="H2122" s="1">
        <v>42</v>
      </c>
      <c r="I2122" s="1">
        <v>69</v>
      </c>
      <c r="L2122" s="11">
        <f t="shared" si="100"/>
        <v>42</v>
      </c>
      <c r="M2122" s="9">
        <f t="shared" si="101"/>
        <v>0.60869565217391308</v>
      </c>
    </row>
    <row r="2123" spans="1:13" ht="14.5" x14ac:dyDescent="0.35">
      <c r="A2123">
        <v>145335</v>
      </c>
      <c r="B2123" t="s">
        <v>2542</v>
      </c>
      <c r="C2123" s="9">
        <f t="shared" si="102"/>
        <v>0.76227390180878551</v>
      </c>
      <c r="D2123">
        <v>229599</v>
      </c>
      <c r="E2123" t="s">
        <v>2543</v>
      </c>
      <c r="H2123" s="1">
        <v>0</v>
      </c>
      <c r="I2123" s="1">
        <v>0</v>
      </c>
      <c r="L2123" s="11">
        <f t="shared" si="100"/>
        <v>0</v>
      </c>
      <c r="M2123" s="9">
        <f t="shared" si="101"/>
        <v>0</v>
      </c>
    </row>
    <row r="2124" spans="1:13" ht="14.5" x14ac:dyDescent="0.35">
      <c r="A2124">
        <v>145335</v>
      </c>
      <c r="B2124" t="s">
        <v>2542</v>
      </c>
      <c r="C2124" s="9">
        <f t="shared" si="102"/>
        <v>0.76227390180878551</v>
      </c>
      <c r="D2124">
        <v>116215</v>
      </c>
      <c r="E2124" t="s">
        <v>2544</v>
      </c>
      <c r="H2124" s="1">
        <v>147</v>
      </c>
      <c r="I2124" s="1">
        <v>186</v>
      </c>
      <c r="L2124" s="11">
        <f t="shared" si="100"/>
        <v>147</v>
      </c>
      <c r="M2124" s="9">
        <f t="shared" si="101"/>
        <v>0.79032258064516125</v>
      </c>
    </row>
    <row r="2125" spans="1:13" ht="14.5" x14ac:dyDescent="0.35">
      <c r="A2125">
        <v>145335</v>
      </c>
      <c r="B2125" t="s">
        <v>2542</v>
      </c>
      <c r="C2125" s="9">
        <f t="shared" si="102"/>
        <v>0.76227390180878551</v>
      </c>
      <c r="D2125">
        <v>116214</v>
      </c>
      <c r="E2125" t="s">
        <v>2545</v>
      </c>
      <c r="H2125" s="1">
        <v>131</v>
      </c>
      <c r="I2125" s="1">
        <v>202</v>
      </c>
      <c r="L2125" s="11">
        <f t="shared" si="100"/>
        <v>131</v>
      </c>
      <c r="M2125" s="9">
        <f t="shared" si="101"/>
        <v>0.64851485148514854</v>
      </c>
    </row>
    <row r="2126" spans="1:13" ht="14.5" x14ac:dyDescent="0.35">
      <c r="A2126">
        <v>145335</v>
      </c>
      <c r="B2126" t="s">
        <v>2542</v>
      </c>
      <c r="C2126" s="9">
        <f t="shared" si="102"/>
        <v>0.76227390180878551</v>
      </c>
      <c r="D2126">
        <v>116213</v>
      </c>
      <c r="E2126" t="s">
        <v>2546</v>
      </c>
      <c r="H2126" s="1">
        <v>312</v>
      </c>
      <c r="I2126" s="1">
        <v>386</v>
      </c>
      <c r="L2126" s="11">
        <f t="shared" si="100"/>
        <v>312</v>
      </c>
      <c r="M2126" s="9">
        <f t="shared" si="101"/>
        <v>0.80829015544041449</v>
      </c>
    </row>
    <row r="2127" spans="1:13" ht="14.5" x14ac:dyDescent="0.35">
      <c r="A2127">
        <v>145298</v>
      </c>
      <c r="B2127" t="s">
        <v>2547</v>
      </c>
      <c r="C2127" s="9">
        <f t="shared" si="102"/>
        <v>0.79874213836477992</v>
      </c>
      <c r="D2127">
        <v>183610</v>
      </c>
      <c r="E2127" t="s">
        <v>2548</v>
      </c>
      <c r="H2127" s="1">
        <v>0</v>
      </c>
      <c r="I2127" s="1">
        <v>0</v>
      </c>
      <c r="L2127" s="11">
        <f t="shared" si="100"/>
        <v>0</v>
      </c>
      <c r="M2127" s="9">
        <f t="shared" si="101"/>
        <v>0</v>
      </c>
    </row>
    <row r="2128" spans="1:13" ht="14.5" x14ac:dyDescent="0.35">
      <c r="A2128">
        <v>145298</v>
      </c>
      <c r="B2128" t="s">
        <v>2547</v>
      </c>
      <c r="C2128" s="9">
        <f t="shared" si="102"/>
        <v>0.79874213836477992</v>
      </c>
      <c r="D2128">
        <v>116093</v>
      </c>
      <c r="E2128" t="s">
        <v>2549</v>
      </c>
      <c r="H2128" s="1">
        <v>127</v>
      </c>
      <c r="I2128" s="1">
        <v>159</v>
      </c>
      <c r="L2128" s="11">
        <f t="shared" si="100"/>
        <v>127</v>
      </c>
      <c r="M2128" s="9">
        <f t="shared" si="101"/>
        <v>0.79874213836477992</v>
      </c>
    </row>
    <row r="2129" spans="1:13" ht="14.5" x14ac:dyDescent="0.35">
      <c r="A2129">
        <v>145374</v>
      </c>
      <c r="B2129" t="s">
        <v>2550</v>
      </c>
      <c r="C2129" s="9">
        <f t="shared" si="102"/>
        <v>0.96666666666666667</v>
      </c>
      <c r="D2129">
        <v>116394</v>
      </c>
      <c r="E2129" t="s">
        <v>2551</v>
      </c>
      <c r="H2129" s="1">
        <v>58</v>
      </c>
      <c r="I2129" s="1">
        <v>60</v>
      </c>
      <c r="L2129" s="11">
        <f t="shared" si="100"/>
        <v>58</v>
      </c>
      <c r="M2129" s="9">
        <f t="shared" si="101"/>
        <v>0.96666666666666667</v>
      </c>
    </row>
    <row r="2130" spans="1:13" ht="14.5" x14ac:dyDescent="0.35">
      <c r="A2130">
        <v>145376</v>
      </c>
      <c r="B2130" t="s">
        <v>2552</v>
      </c>
      <c r="C2130" s="9">
        <f t="shared" si="102"/>
        <v>0.40336134453781514</v>
      </c>
      <c r="D2130">
        <v>16074735</v>
      </c>
      <c r="E2130" t="s">
        <v>2553</v>
      </c>
      <c r="H2130" s="1">
        <v>0</v>
      </c>
      <c r="I2130" s="1">
        <v>0</v>
      </c>
      <c r="L2130" s="11">
        <f t="shared" si="100"/>
        <v>0</v>
      </c>
      <c r="M2130" s="9">
        <f t="shared" si="101"/>
        <v>0</v>
      </c>
    </row>
    <row r="2131" spans="1:13" ht="14.5" x14ac:dyDescent="0.35">
      <c r="A2131">
        <v>145376</v>
      </c>
      <c r="B2131" t="s">
        <v>2552</v>
      </c>
      <c r="C2131" s="9">
        <f t="shared" si="102"/>
        <v>0.40336134453781514</v>
      </c>
      <c r="D2131">
        <v>223238</v>
      </c>
      <c r="E2131" t="s">
        <v>2554</v>
      </c>
      <c r="H2131" s="1">
        <v>0</v>
      </c>
      <c r="I2131" s="1">
        <v>0</v>
      </c>
      <c r="L2131" s="11">
        <f t="shared" si="100"/>
        <v>0</v>
      </c>
      <c r="M2131" s="9">
        <f t="shared" si="101"/>
        <v>0</v>
      </c>
    </row>
    <row r="2132" spans="1:13" ht="14.5" x14ac:dyDescent="0.35">
      <c r="A2132">
        <v>145376</v>
      </c>
      <c r="B2132" t="s">
        <v>2552</v>
      </c>
      <c r="C2132" s="9">
        <f t="shared" si="102"/>
        <v>0.40336134453781514</v>
      </c>
      <c r="D2132">
        <v>116230</v>
      </c>
      <c r="E2132" t="s">
        <v>2555</v>
      </c>
      <c r="H2132" s="1">
        <v>17</v>
      </c>
      <c r="I2132" s="1">
        <v>50</v>
      </c>
      <c r="L2132" s="11">
        <f t="shared" si="100"/>
        <v>17</v>
      </c>
      <c r="M2132" s="9">
        <f t="shared" si="101"/>
        <v>0.34</v>
      </c>
    </row>
    <row r="2133" spans="1:13" ht="14.5" x14ac:dyDescent="0.35">
      <c r="A2133">
        <v>145376</v>
      </c>
      <c r="B2133" t="s">
        <v>2552</v>
      </c>
      <c r="C2133" s="9">
        <f t="shared" si="102"/>
        <v>0.40336134453781514</v>
      </c>
      <c r="D2133">
        <v>116395</v>
      </c>
      <c r="E2133" t="s">
        <v>463</v>
      </c>
      <c r="H2133" s="1">
        <v>179</v>
      </c>
      <c r="I2133" s="1">
        <v>386</v>
      </c>
      <c r="L2133" s="11">
        <f t="shared" si="100"/>
        <v>179</v>
      </c>
      <c r="M2133" s="9">
        <f t="shared" si="101"/>
        <v>0.46373056994818651</v>
      </c>
    </row>
    <row r="2134" spans="1:13" ht="14.5" x14ac:dyDescent="0.35">
      <c r="A2134">
        <v>145376</v>
      </c>
      <c r="B2134" t="s">
        <v>2552</v>
      </c>
      <c r="C2134" s="9">
        <f t="shared" si="102"/>
        <v>0.40336134453781514</v>
      </c>
      <c r="D2134">
        <v>198930</v>
      </c>
      <c r="E2134" t="s">
        <v>2556</v>
      </c>
      <c r="H2134" s="1">
        <v>130</v>
      </c>
      <c r="I2134" s="1">
        <v>420</v>
      </c>
      <c r="L2134" s="11">
        <f t="shared" si="100"/>
        <v>130</v>
      </c>
      <c r="M2134" s="9">
        <f t="shared" si="101"/>
        <v>0.30952380952380953</v>
      </c>
    </row>
    <row r="2135" spans="1:13" ht="14.5" x14ac:dyDescent="0.35">
      <c r="A2135">
        <v>145376</v>
      </c>
      <c r="B2135" t="s">
        <v>2552</v>
      </c>
      <c r="C2135" s="9">
        <f t="shared" si="102"/>
        <v>0.40336134453781514</v>
      </c>
      <c r="D2135">
        <v>116396</v>
      </c>
      <c r="E2135" t="s">
        <v>2557</v>
      </c>
      <c r="H2135" s="1">
        <v>274</v>
      </c>
      <c r="I2135" s="1">
        <v>666</v>
      </c>
      <c r="L2135" s="11">
        <f t="shared" si="100"/>
        <v>274</v>
      </c>
      <c r="M2135" s="9">
        <f t="shared" si="101"/>
        <v>0.41141141141141141</v>
      </c>
    </row>
    <row r="2136" spans="1:13" ht="14.5" x14ac:dyDescent="0.35">
      <c r="A2136">
        <v>145376</v>
      </c>
      <c r="B2136" t="s">
        <v>2552</v>
      </c>
      <c r="C2136" s="9">
        <f t="shared" si="102"/>
        <v>0.40336134453781514</v>
      </c>
      <c r="D2136">
        <v>116397</v>
      </c>
      <c r="E2136" t="s">
        <v>2558</v>
      </c>
      <c r="H2136" s="1">
        <v>360</v>
      </c>
      <c r="I2136" s="1">
        <v>858</v>
      </c>
      <c r="L2136" s="11">
        <f t="shared" si="100"/>
        <v>360</v>
      </c>
      <c r="M2136" s="9">
        <f t="shared" si="101"/>
        <v>0.41958041958041958</v>
      </c>
    </row>
    <row r="2137" spans="1:13" ht="14.5" x14ac:dyDescent="0.35">
      <c r="A2137">
        <v>145409</v>
      </c>
      <c r="B2137" t="s">
        <v>2559</v>
      </c>
      <c r="C2137" s="9">
        <f t="shared" si="102"/>
        <v>0.94052515026890227</v>
      </c>
      <c r="D2137">
        <v>116568</v>
      </c>
      <c r="E2137" t="s">
        <v>2560</v>
      </c>
      <c r="H2137" s="1">
        <v>272</v>
      </c>
      <c r="I2137" s="1">
        <v>272</v>
      </c>
      <c r="L2137" s="11">
        <f t="shared" si="100"/>
        <v>272</v>
      </c>
      <c r="M2137" s="9">
        <f t="shared" si="101"/>
        <v>1</v>
      </c>
    </row>
    <row r="2138" spans="1:13" ht="14.5" x14ac:dyDescent="0.35">
      <c r="A2138">
        <v>145409</v>
      </c>
      <c r="B2138" t="s">
        <v>2559</v>
      </c>
      <c r="C2138" s="9">
        <f t="shared" si="102"/>
        <v>0.94052515026890227</v>
      </c>
      <c r="D2138">
        <v>223242</v>
      </c>
      <c r="E2138" t="s">
        <v>2561</v>
      </c>
      <c r="H2138" s="1">
        <v>217</v>
      </c>
      <c r="I2138" s="1">
        <v>317</v>
      </c>
      <c r="L2138" s="11">
        <f t="shared" si="100"/>
        <v>217</v>
      </c>
      <c r="M2138" s="9">
        <f t="shared" si="101"/>
        <v>0.68454258675078861</v>
      </c>
    </row>
    <row r="2139" spans="1:13" ht="14.5" x14ac:dyDescent="0.35">
      <c r="A2139">
        <v>145409</v>
      </c>
      <c r="B2139" t="s">
        <v>2559</v>
      </c>
      <c r="C2139" s="9">
        <f t="shared" si="102"/>
        <v>0.94052515026890227</v>
      </c>
      <c r="D2139">
        <v>16064945</v>
      </c>
      <c r="E2139" t="s">
        <v>2562</v>
      </c>
      <c r="H2139" s="1">
        <v>330</v>
      </c>
      <c r="I2139" s="1">
        <v>330</v>
      </c>
      <c r="L2139" s="11">
        <f t="shared" si="100"/>
        <v>330</v>
      </c>
      <c r="M2139" s="9">
        <f t="shared" si="101"/>
        <v>1</v>
      </c>
    </row>
    <row r="2140" spans="1:13" ht="14.5" x14ac:dyDescent="0.35">
      <c r="A2140">
        <v>145409</v>
      </c>
      <c r="B2140" t="s">
        <v>2559</v>
      </c>
      <c r="C2140" s="9">
        <f t="shared" si="102"/>
        <v>0.94052515026890227</v>
      </c>
      <c r="D2140">
        <v>116561</v>
      </c>
      <c r="E2140" t="s">
        <v>2563</v>
      </c>
      <c r="H2140" s="1">
        <v>399</v>
      </c>
      <c r="I2140" s="1">
        <v>399</v>
      </c>
      <c r="L2140" s="11">
        <f t="shared" si="100"/>
        <v>399</v>
      </c>
      <c r="M2140" s="9">
        <f t="shared" si="101"/>
        <v>1</v>
      </c>
    </row>
    <row r="2141" spans="1:13" ht="14.5" x14ac:dyDescent="0.35">
      <c r="A2141">
        <v>145409</v>
      </c>
      <c r="B2141" t="s">
        <v>2559</v>
      </c>
      <c r="C2141" s="9">
        <f t="shared" si="102"/>
        <v>0.94052515026890227</v>
      </c>
      <c r="D2141">
        <v>116577</v>
      </c>
      <c r="E2141" t="s">
        <v>2564</v>
      </c>
      <c r="H2141" s="1">
        <v>390</v>
      </c>
      <c r="I2141" s="1">
        <v>404</v>
      </c>
      <c r="L2141" s="11">
        <f t="shared" si="100"/>
        <v>390</v>
      </c>
      <c r="M2141" s="9">
        <f t="shared" si="101"/>
        <v>0.96534653465346532</v>
      </c>
    </row>
    <row r="2142" spans="1:13" ht="14.5" x14ac:dyDescent="0.35">
      <c r="A2142">
        <v>145409</v>
      </c>
      <c r="B2142" t="s">
        <v>2559</v>
      </c>
      <c r="C2142" s="9">
        <f t="shared" si="102"/>
        <v>0.94052515026890227</v>
      </c>
      <c r="D2142">
        <v>116581</v>
      </c>
      <c r="E2142" t="s">
        <v>357</v>
      </c>
      <c r="H2142" s="1">
        <v>356</v>
      </c>
      <c r="I2142" s="1">
        <v>413</v>
      </c>
      <c r="L2142" s="11">
        <f t="shared" si="100"/>
        <v>356</v>
      </c>
      <c r="M2142" s="9">
        <f t="shared" si="101"/>
        <v>0.86198547215496368</v>
      </c>
    </row>
    <row r="2143" spans="1:13" ht="14.5" x14ac:dyDescent="0.35">
      <c r="A2143">
        <v>145409</v>
      </c>
      <c r="B2143" t="s">
        <v>2559</v>
      </c>
      <c r="C2143" s="9">
        <f t="shared" si="102"/>
        <v>0.94052515026890227</v>
      </c>
      <c r="D2143">
        <v>116560</v>
      </c>
      <c r="E2143" t="s">
        <v>2565</v>
      </c>
      <c r="H2143" s="1">
        <v>314</v>
      </c>
      <c r="I2143" s="1">
        <v>429</v>
      </c>
      <c r="L2143" s="11">
        <f t="shared" si="100"/>
        <v>314</v>
      </c>
      <c r="M2143" s="9">
        <f t="shared" si="101"/>
        <v>0.73193473193473191</v>
      </c>
    </row>
    <row r="2144" spans="1:13" ht="14.5" x14ac:dyDescent="0.35">
      <c r="A2144">
        <v>145409</v>
      </c>
      <c r="B2144" t="s">
        <v>2559</v>
      </c>
      <c r="C2144" s="9">
        <f t="shared" si="102"/>
        <v>0.94052515026890227</v>
      </c>
      <c r="D2144">
        <v>116555</v>
      </c>
      <c r="E2144" t="s">
        <v>2566</v>
      </c>
      <c r="H2144" s="1">
        <v>454</v>
      </c>
      <c r="I2144" s="1">
        <v>454</v>
      </c>
      <c r="L2144" s="11">
        <f t="shared" si="100"/>
        <v>454</v>
      </c>
      <c r="M2144" s="9">
        <f t="shared" si="101"/>
        <v>1</v>
      </c>
    </row>
    <row r="2145" spans="1:13" ht="14.5" x14ac:dyDescent="0.35">
      <c r="A2145">
        <v>145409</v>
      </c>
      <c r="B2145" t="s">
        <v>2559</v>
      </c>
      <c r="C2145" s="9">
        <f t="shared" si="102"/>
        <v>0.94052515026890227</v>
      </c>
      <c r="D2145">
        <v>116556</v>
      </c>
      <c r="E2145" t="s">
        <v>469</v>
      </c>
      <c r="H2145" s="1">
        <v>467</v>
      </c>
      <c r="I2145" s="1">
        <v>467</v>
      </c>
      <c r="L2145" s="11">
        <f t="shared" si="100"/>
        <v>467</v>
      </c>
      <c r="M2145" s="9">
        <f t="shared" si="101"/>
        <v>1</v>
      </c>
    </row>
    <row r="2146" spans="1:13" ht="14.5" x14ac:dyDescent="0.35">
      <c r="A2146">
        <v>145409</v>
      </c>
      <c r="B2146" t="s">
        <v>2559</v>
      </c>
      <c r="C2146" s="9">
        <f t="shared" si="102"/>
        <v>0.94052515026890227</v>
      </c>
      <c r="D2146">
        <v>116554</v>
      </c>
      <c r="E2146" t="s">
        <v>891</v>
      </c>
      <c r="H2146" s="1">
        <v>488</v>
      </c>
      <c r="I2146" s="1">
        <v>488</v>
      </c>
      <c r="L2146" s="11">
        <f t="shared" si="100"/>
        <v>488</v>
      </c>
      <c r="M2146" s="9">
        <f t="shared" si="101"/>
        <v>1</v>
      </c>
    </row>
    <row r="2147" spans="1:13" ht="14.5" x14ac:dyDescent="0.35">
      <c r="A2147">
        <v>145409</v>
      </c>
      <c r="B2147" t="s">
        <v>2559</v>
      </c>
      <c r="C2147" s="9">
        <f t="shared" si="102"/>
        <v>0.94052515026890227</v>
      </c>
      <c r="D2147">
        <v>116570</v>
      </c>
      <c r="E2147" t="s">
        <v>2411</v>
      </c>
      <c r="H2147" s="1">
        <v>541</v>
      </c>
      <c r="I2147" s="1">
        <v>541</v>
      </c>
      <c r="L2147" s="11">
        <f t="shared" si="100"/>
        <v>541</v>
      </c>
      <c r="M2147" s="9">
        <f t="shared" si="101"/>
        <v>1</v>
      </c>
    </row>
    <row r="2148" spans="1:13" ht="14.5" x14ac:dyDescent="0.35">
      <c r="A2148">
        <v>145409</v>
      </c>
      <c r="B2148" t="s">
        <v>2559</v>
      </c>
      <c r="C2148" s="9">
        <f t="shared" si="102"/>
        <v>0.94052515026890227</v>
      </c>
      <c r="D2148">
        <v>116545</v>
      </c>
      <c r="E2148" t="s">
        <v>2567</v>
      </c>
      <c r="H2148" s="1">
        <v>553</v>
      </c>
      <c r="I2148" s="1">
        <v>553</v>
      </c>
      <c r="L2148" s="11">
        <f t="shared" si="100"/>
        <v>553</v>
      </c>
      <c r="M2148" s="9">
        <f t="shared" si="101"/>
        <v>1</v>
      </c>
    </row>
    <row r="2149" spans="1:13" ht="14.5" x14ac:dyDescent="0.35">
      <c r="A2149">
        <v>145409</v>
      </c>
      <c r="B2149" t="s">
        <v>2559</v>
      </c>
      <c r="C2149" s="9">
        <f t="shared" si="102"/>
        <v>0.94052515026890227</v>
      </c>
      <c r="D2149">
        <v>116567</v>
      </c>
      <c r="E2149" t="s">
        <v>2169</v>
      </c>
      <c r="H2149" s="1">
        <v>558</v>
      </c>
      <c r="I2149" s="1">
        <v>558</v>
      </c>
      <c r="L2149" s="11">
        <f t="shared" si="100"/>
        <v>558</v>
      </c>
      <c r="M2149" s="9">
        <f t="shared" si="101"/>
        <v>1</v>
      </c>
    </row>
    <row r="2150" spans="1:13" ht="14.5" x14ac:dyDescent="0.35">
      <c r="A2150">
        <v>145409</v>
      </c>
      <c r="B2150" t="s">
        <v>2559</v>
      </c>
      <c r="C2150" s="9">
        <f t="shared" si="102"/>
        <v>0.94052515026890227</v>
      </c>
      <c r="D2150">
        <v>116562</v>
      </c>
      <c r="E2150" t="s">
        <v>1037</v>
      </c>
      <c r="H2150" s="1">
        <v>551</v>
      </c>
      <c r="I2150" s="1">
        <v>582</v>
      </c>
      <c r="L2150" s="11">
        <f t="shared" si="100"/>
        <v>551</v>
      </c>
      <c r="M2150" s="9">
        <f t="shared" si="101"/>
        <v>0.9467353951890034</v>
      </c>
    </row>
    <row r="2151" spans="1:13" ht="14.5" x14ac:dyDescent="0.35">
      <c r="A2151">
        <v>145409</v>
      </c>
      <c r="B2151" t="s">
        <v>2559</v>
      </c>
      <c r="C2151" s="9">
        <f t="shared" si="102"/>
        <v>0.94052515026890227</v>
      </c>
      <c r="D2151">
        <v>116547</v>
      </c>
      <c r="E2151" t="s">
        <v>624</v>
      </c>
      <c r="H2151" s="1">
        <v>696</v>
      </c>
      <c r="I2151" s="1">
        <v>696</v>
      </c>
      <c r="L2151" s="11">
        <f t="shared" si="100"/>
        <v>696</v>
      </c>
      <c r="M2151" s="9">
        <f t="shared" si="101"/>
        <v>1</v>
      </c>
    </row>
    <row r="2152" spans="1:13" ht="14.5" x14ac:dyDescent="0.35">
      <c r="A2152">
        <v>145409</v>
      </c>
      <c r="B2152" t="s">
        <v>2559</v>
      </c>
      <c r="C2152" s="9">
        <f t="shared" si="102"/>
        <v>0.94052515026890227</v>
      </c>
      <c r="D2152">
        <v>116565</v>
      </c>
      <c r="E2152" t="s">
        <v>2568</v>
      </c>
      <c r="H2152" s="1">
        <v>746</v>
      </c>
      <c r="I2152" s="1">
        <v>746</v>
      </c>
      <c r="L2152" s="11">
        <f t="shared" si="100"/>
        <v>746</v>
      </c>
      <c r="M2152" s="9">
        <f t="shared" si="101"/>
        <v>1</v>
      </c>
    </row>
    <row r="2153" spans="1:13" ht="14.5" x14ac:dyDescent="0.35">
      <c r="A2153">
        <v>145409</v>
      </c>
      <c r="B2153" t="s">
        <v>2559</v>
      </c>
      <c r="C2153" s="9">
        <f t="shared" si="102"/>
        <v>0.94052515026890227</v>
      </c>
      <c r="D2153">
        <v>116548</v>
      </c>
      <c r="E2153" t="s">
        <v>1681</v>
      </c>
      <c r="H2153" s="1">
        <v>806</v>
      </c>
      <c r="I2153" s="1">
        <v>806</v>
      </c>
      <c r="L2153" s="11">
        <f t="shared" si="100"/>
        <v>806</v>
      </c>
      <c r="M2153" s="9">
        <f t="shared" si="101"/>
        <v>1</v>
      </c>
    </row>
    <row r="2154" spans="1:13" ht="14.5" x14ac:dyDescent="0.35">
      <c r="A2154">
        <v>145409</v>
      </c>
      <c r="B2154" t="s">
        <v>2559</v>
      </c>
      <c r="C2154" s="9">
        <f t="shared" si="102"/>
        <v>0.94052515026890227</v>
      </c>
      <c r="D2154">
        <v>116566</v>
      </c>
      <c r="E2154" t="s">
        <v>2569</v>
      </c>
      <c r="H2154" s="1">
        <v>855</v>
      </c>
      <c r="I2154" s="1">
        <v>855</v>
      </c>
      <c r="L2154" s="11">
        <f t="shared" si="100"/>
        <v>855</v>
      </c>
      <c r="M2154" s="9">
        <f t="shared" si="101"/>
        <v>1</v>
      </c>
    </row>
    <row r="2155" spans="1:13" ht="14.5" x14ac:dyDescent="0.35">
      <c r="A2155">
        <v>145409</v>
      </c>
      <c r="B2155" t="s">
        <v>2559</v>
      </c>
      <c r="C2155" s="9">
        <f t="shared" si="102"/>
        <v>0.94052515026890227</v>
      </c>
      <c r="D2155">
        <v>116559</v>
      </c>
      <c r="E2155" t="s">
        <v>2570</v>
      </c>
      <c r="H2155" s="1">
        <v>885</v>
      </c>
      <c r="I2155" s="1">
        <v>885</v>
      </c>
      <c r="L2155" s="11">
        <f t="shared" si="100"/>
        <v>885</v>
      </c>
      <c r="M2155" s="9">
        <f t="shared" si="101"/>
        <v>1</v>
      </c>
    </row>
    <row r="2156" spans="1:13" ht="14.5" x14ac:dyDescent="0.35">
      <c r="A2156">
        <v>145409</v>
      </c>
      <c r="B2156" t="s">
        <v>2559</v>
      </c>
      <c r="C2156" s="9">
        <f t="shared" si="102"/>
        <v>0.94052515026890227</v>
      </c>
      <c r="D2156">
        <v>116582</v>
      </c>
      <c r="E2156" t="s">
        <v>2571</v>
      </c>
      <c r="H2156" s="1">
        <v>753</v>
      </c>
      <c r="I2156" s="1">
        <v>888</v>
      </c>
      <c r="L2156" s="11">
        <f t="shared" si="100"/>
        <v>753</v>
      </c>
      <c r="M2156" s="9">
        <f t="shared" si="101"/>
        <v>0.84797297297297303</v>
      </c>
    </row>
    <row r="2157" spans="1:13" ht="14.5" x14ac:dyDescent="0.35">
      <c r="A2157">
        <v>145409</v>
      </c>
      <c r="B2157" t="s">
        <v>2559</v>
      </c>
      <c r="C2157" s="9">
        <f t="shared" si="102"/>
        <v>0.94052515026890227</v>
      </c>
      <c r="D2157">
        <v>116580</v>
      </c>
      <c r="E2157" t="s">
        <v>2572</v>
      </c>
      <c r="H2157" s="1">
        <v>1871</v>
      </c>
      <c r="I2157" s="1">
        <v>2128</v>
      </c>
      <c r="L2157" s="11">
        <f t="shared" si="100"/>
        <v>1871</v>
      </c>
      <c r="M2157" s="9">
        <f t="shared" si="101"/>
        <v>0.87922932330827064</v>
      </c>
    </row>
    <row r="2158" spans="1:13" ht="14.5" x14ac:dyDescent="0.35">
      <c r="A2158">
        <v>145409</v>
      </c>
      <c r="B2158" t="s">
        <v>2559</v>
      </c>
      <c r="C2158" s="9">
        <f t="shared" si="102"/>
        <v>0.94052515026890227</v>
      </c>
      <c r="D2158">
        <v>116558</v>
      </c>
      <c r="E2158" t="s">
        <v>2573</v>
      </c>
      <c r="H2158" s="1">
        <v>2363</v>
      </c>
      <c r="I2158" s="1">
        <v>2594</v>
      </c>
      <c r="L2158" s="11">
        <f t="shared" si="100"/>
        <v>2363</v>
      </c>
      <c r="M2158" s="9">
        <f t="shared" si="101"/>
        <v>0.91094834232845023</v>
      </c>
    </row>
    <row r="2159" spans="1:13" ht="14.5" x14ac:dyDescent="0.35">
      <c r="A2159">
        <v>145337</v>
      </c>
      <c r="B2159" t="s">
        <v>2574</v>
      </c>
      <c r="C2159" s="9">
        <f t="shared" si="102"/>
        <v>0.49943693693693691</v>
      </c>
      <c r="D2159">
        <v>116223</v>
      </c>
      <c r="E2159" t="s">
        <v>2575</v>
      </c>
      <c r="H2159" s="1">
        <v>82</v>
      </c>
      <c r="I2159" s="1">
        <v>106</v>
      </c>
      <c r="L2159" s="11">
        <f t="shared" si="100"/>
        <v>82</v>
      </c>
      <c r="M2159" s="9">
        <f t="shared" si="101"/>
        <v>0.77358490566037741</v>
      </c>
    </row>
    <row r="2160" spans="1:13" ht="14.5" x14ac:dyDescent="0.35">
      <c r="A2160">
        <v>145337</v>
      </c>
      <c r="B2160" t="s">
        <v>2574</v>
      </c>
      <c r="C2160" s="9">
        <f t="shared" si="102"/>
        <v>0.49943693693693691</v>
      </c>
      <c r="D2160">
        <v>16033565</v>
      </c>
      <c r="E2160" t="s">
        <v>2576</v>
      </c>
      <c r="H2160" s="1">
        <v>153</v>
      </c>
      <c r="I2160" s="1">
        <v>311</v>
      </c>
      <c r="L2160" s="11">
        <f t="shared" si="100"/>
        <v>153</v>
      </c>
      <c r="M2160" s="9">
        <f t="shared" si="101"/>
        <v>0.49196141479099681</v>
      </c>
    </row>
    <row r="2161" spans="1:13" ht="14.5" x14ac:dyDescent="0.35">
      <c r="A2161">
        <v>145337</v>
      </c>
      <c r="B2161" t="s">
        <v>2574</v>
      </c>
      <c r="C2161" s="9">
        <f t="shared" si="102"/>
        <v>0.49943693693693691</v>
      </c>
      <c r="D2161">
        <v>116221</v>
      </c>
      <c r="E2161" t="s">
        <v>2577</v>
      </c>
      <c r="H2161" s="1">
        <v>155</v>
      </c>
      <c r="I2161" s="1">
        <v>314</v>
      </c>
      <c r="L2161" s="11">
        <f t="shared" si="100"/>
        <v>155</v>
      </c>
      <c r="M2161" s="9">
        <f t="shared" si="101"/>
        <v>0.49363057324840764</v>
      </c>
    </row>
    <row r="2162" spans="1:13" ht="14.5" x14ac:dyDescent="0.35">
      <c r="A2162">
        <v>145337</v>
      </c>
      <c r="B2162" t="s">
        <v>2574</v>
      </c>
      <c r="C2162" s="9">
        <f t="shared" si="102"/>
        <v>0.49943693693693691</v>
      </c>
      <c r="D2162">
        <v>116220</v>
      </c>
      <c r="E2162" t="s">
        <v>2578</v>
      </c>
      <c r="H2162" s="1">
        <v>201</v>
      </c>
      <c r="I2162" s="1">
        <v>366</v>
      </c>
      <c r="L2162" s="11">
        <f t="shared" si="100"/>
        <v>201</v>
      </c>
      <c r="M2162" s="9">
        <f t="shared" si="101"/>
        <v>0.54918032786885251</v>
      </c>
    </row>
    <row r="2163" spans="1:13" ht="14.5" x14ac:dyDescent="0.35">
      <c r="A2163">
        <v>145337</v>
      </c>
      <c r="B2163" t="s">
        <v>2574</v>
      </c>
      <c r="C2163" s="9">
        <f t="shared" si="102"/>
        <v>0.49943693693693691</v>
      </c>
      <c r="D2163">
        <v>116226</v>
      </c>
      <c r="E2163" t="s">
        <v>2579</v>
      </c>
      <c r="H2163" s="1">
        <v>215</v>
      </c>
      <c r="I2163" s="1">
        <v>418</v>
      </c>
      <c r="L2163" s="11">
        <f t="shared" si="100"/>
        <v>215</v>
      </c>
      <c r="M2163" s="9">
        <f t="shared" si="101"/>
        <v>0.5143540669856459</v>
      </c>
    </row>
    <row r="2164" spans="1:13" ht="14.5" x14ac:dyDescent="0.35">
      <c r="A2164">
        <v>145337</v>
      </c>
      <c r="B2164" t="s">
        <v>2574</v>
      </c>
      <c r="C2164" s="9">
        <f t="shared" si="102"/>
        <v>0.49943693693693691</v>
      </c>
      <c r="D2164">
        <v>116219</v>
      </c>
      <c r="E2164" t="s">
        <v>2580</v>
      </c>
      <c r="H2164" s="1">
        <v>294</v>
      </c>
      <c r="I2164" s="1">
        <v>457</v>
      </c>
      <c r="L2164" s="11">
        <f t="shared" si="100"/>
        <v>294</v>
      </c>
      <c r="M2164" s="9">
        <f t="shared" si="101"/>
        <v>0.64332603938730848</v>
      </c>
    </row>
    <row r="2165" spans="1:13" ht="14.5" x14ac:dyDescent="0.35">
      <c r="A2165">
        <v>145337</v>
      </c>
      <c r="B2165" t="s">
        <v>2574</v>
      </c>
      <c r="C2165" s="9">
        <f t="shared" si="102"/>
        <v>0.49943693693693691</v>
      </c>
      <c r="D2165">
        <v>116222</v>
      </c>
      <c r="E2165" t="s">
        <v>2581</v>
      </c>
      <c r="H2165" s="1">
        <v>241</v>
      </c>
      <c r="I2165" s="1">
        <v>581</v>
      </c>
      <c r="L2165" s="11">
        <f t="shared" ref="L2165:L2172" si="103">IF(K2165="",H2165,(MIN(I2165,(K2165*1.6*I2165))))</f>
        <v>241</v>
      </c>
      <c r="M2165" s="9">
        <f t="shared" ref="M2165:M2172" si="104">IF(L2165=0,0,(L2165/I2165))</f>
        <v>0.41480206540447506</v>
      </c>
    </row>
    <row r="2166" spans="1:13" ht="14.5" x14ac:dyDescent="0.35">
      <c r="A2166">
        <v>145337</v>
      </c>
      <c r="B2166" t="s">
        <v>2574</v>
      </c>
      <c r="C2166" s="9">
        <f t="shared" si="102"/>
        <v>0.49943693693693691</v>
      </c>
      <c r="D2166">
        <v>16033566</v>
      </c>
      <c r="E2166" t="s">
        <v>2582</v>
      </c>
      <c r="H2166" s="1">
        <v>304</v>
      </c>
      <c r="I2166" s="1">
        <v>596</v>
      </c>
      <c r="L2166" s="11">
        <f t="shared" si="103"/>
        <v>304</v>
      </c>
      <c r="M2166" s="9">
        <f t="shared" si="104"/>
        <v>0.51006711409395977</v>
      </c>
    </row>
    <row r="2167" spans="1:13" ht="14.5" x14ac:dyDescent="0.35">
      <c r="A2167">
        <v>145337</v>
      </c>
      <c r="B2167" t="s">
        <v>2574</v>
      </c>
      <c r="C2167" s="9">
        <f t="shared" si="102"/>
        <v>0.49943693693693691</v>
      </c>
      <c r="D2167">
        <v>116225</v>
      </c>
      <c r="E2167" t="s">
        <v>2583</v>
      </c>
      <c r="H2167" s="1">
        <v>336</v>
      </c>
      <c r="I2167" s="1">
        <v>672</v>
      </c>
      <c r="L2167" s="11">
        <f t="shared" si="103"/>
        <v>336</v>
      </c>
      <c r="M2167" s="9">
        <f t="shared" si="104"/>
        <v>0.5</v>
      </c>
    </row>
    <row r="2168" spans="1:13" ht="14.5" x14ac:dyDescent="0.35">
      <c r="A2168">
        <v>145337</v>
      </c>
      <c r="B2168" t="s">
        <v>2574</v>
      </c>
      <c r="C2168" s="9">
        <f t="shared" si="102"/>
        <v>0.49943693693693691</v>
      </c>
      <c r="D2168">
        <v>116224</v>
      </c>
      <c r="E2168" t="s">
        <v>2584</v>
      </c>
      <c r="H2168" s="1">
        <v>680</v>
      </c>
      <c r="I2168" s="1">
        <v>1507</v>
      </c>
      <c r="L2168" s="11">
        <f t="shared" si="103"/>
        <v>680</v>
      </c>
      <c r="M2168" s="9">
        <f t="shared" si="104"/>
        <v>0.45122760451227606</v>
      </c>
    </row>
    <row r="2169" spans="1:13" ht="14.5" x14ac:dyDescent="0.35">
      <c r="A2169">
        <v>145437</v>
      </c>
      <c r="B2169" t="s">
        <v>2585</v>
      </c>
      <c r="C2169" s="9">
        <f t="shared" si="102"/>
        <v>0.58765432098765435</v>
      </c>
      <c r="D2169">
        <v>116654</v>
      </c>
      <c r="E2169" t="s">
        <v>2586</v>
      </c>
      <c r="H2169" s="1">
        <v>131</v>
      </c>
      <c r="I2169" s="1">
        <v>241</v>
      </c>
      <c r="L2169" s="11">
        <f t="shared" si="103"/>
        <v>131</v>
      </c>
      <c r="M2169" s="9">
        <f t="shared" si="104"/>
        <v>0.54356846473029041</v>
      </c>
    </row>
    <row r="2170" spans="1:13" ht="14.5" x14ac:dyDescent="0.35">
      <c r="A2170">
        <v>145437</v>
      </c>
      <c r="B2170" t="s">
        <v>2585</v>
      </c>
      <c r="C2170" s="9">
        <f t="shared" si="102"/>
        <v>0.58765432098765435</v>
      </c>
      <c r="D2170">
        <v>116655</v>
      </c>
      <c r="E2170" t="s">
        <v>2587</v>
      </c>
      <c r="H2170" s="1">
        <v>159</v>
      </c>
      <c r="I2170" s="1">
        <v>245</v>
      </c>
      <c r="L2170" s="11">
        <f t="shared" si="103"/>
        <v>159</v>
      </c>
      <c r="M2170" s="9">
        <f t="shared" si="104"/>
        <v>0.6489795918367347</v>
      </c>
    </row>
    <row r="2171" spans="1:13" ht="14.5" x14ac:dyDescent="0.35">
      <c r="A2171">
        <v>145437</v>
      </c>
      <c r="B2171" t="s">
        <v>2585</v>
      </c>
      <c r="C2171" s="9">
        <f t="shared" si="102"/>
        <v>0.58765432098765435</v>
      </c>
      <c r="D2171">
        <v>116656</v>
      </c>
      <c r="E2171" t="s">
        <v>2588</v>
      </c>
      <c r="H2171" s="1">
        <v>183</v>
      </c>
      <c r="I2171" s="1">
        <v>301</v>
      </c>
      <c r="L2171" s="11">
        <f t="shared" si="103"/>
        <v>183</v>
      </c>
      <c r="M2171" s="9">
        <f t="shared" si="104"/>
        <v>0.60797342192691028</v>
      </c>
    </row>
    <row r="2172" spans="1:13" ht="14.5" x14ac:dyDescent="0.35">
      <c r="A2172">
        <v>145437</v>
      </c>
      <c r="B2172" t="s">
        <v>2585</v>
      </c>
      <c r="C2172" s="9">
        <f t="shared" si="102"/>
        <v>0.58765432098765435</v>
      </c>
      <c r="D2172">
        <v>116657</v>
      </c>
      <c r="E2172" t="s">
        <v>2589</v>
      </c>
      <c r="H2172" s="1">
        <v>241</v>
      </c>
      <c r="I2172" s="1">
        <v>428</v>
      </c>
      <c r="L2172" s="11">
        <f t="shared" si="103"/>
        <v>241</v>
      </c>
      <c r="M2172" s="9">
        <f t="shared" si="104"/>
        <v>0.56308411214953269</v>
      </c>
    </row>
    <row r="2173" spans="1:13" s="31" customFormat="1" ht="15.5" x14ac:dyDescent="0.35">
      <c r="F2173" s="8"/>
      <c r="G2173" s="8"/>
      <c r="H2173" s="32"/>
      <c r="I2173" s="32"/>
      <c r="J2173" s="8">
        <f>SUBTOTAL(9,J2:J2172)</f>
        <v>0</v>
      </c>
      <c r="K2173" s="8">
        <f>SUBTOTAL(9,K2:K2172)</f>
        <v>0</v>
      </c>
      <c r="L2173" s="8">
        <f>SUBTOTAL(9,L2:L2172)</f>
        <v>496966.61359999998</v>
      </c>
      <c r="M2173" s="33"/>
    </row>
  </sheetData>
  <autoFilter ref="A1:M2172" xr:uid="{00000000-0009-0000-0000-000000000000}"/>
  <dataConsolidate/>
  <dataValidations xWindow="771" yWindow="226" count="7">
    <dataValidation type="decimal" allowBlank="1" showInputMessage="1" showErrorMessage="1" errorTitle="Incorrect CEP Base year " error="Please make sure to enter a specific year. Do not enter values like 2016-2017; 20162017" promptTitle="Incorrect Base year " sqref="J1" xr:uid="{00000000-0002-0000-0000-000000000000}">
      <formula1>2010</formula1>
      <formula2>2040</formula2>
    </dataValidation>
    <dataValidation type="whole" allowBlank="1" showInputMessage="1" showErrorMessage="1" errorTitle="Incorrect entity Number " error="Please make sure you are entering correct Entity numbers and not combining Entity Numbers. Do not user any special characters (@#$%^&amp;/*-+)" sqref="D1" xr:uid="{00000000-0002-0000-0000-000001000000}">
      <formula1>1</formula1>
      <formula2>2147483647</formula2>
    </dataValidation>
    <dataValidation type="whole" allowBlank="1" showInputMessage="1" showErrorMessage="1" errorTitle="Incorrect Distric Entity Number " error="Please make sure you are entering correct Entity numbers and not combining Entity Numbers. Do not user any special characters (@#$%^&amp;/*-+)" sqref="A1" xr:uid="{00000000-0002-0000-0000-000002000000}">
      <formula1>1</formula1>
      <formula2>2147483647</formula2>
    </dataValidation>
    <dataValidation type="whole" allowBlank="1" showInputMessage="1" showErrorMessage="1" errorTitle="Incorrect CEP Base year " error="Please make sure to enter a specific year. Do not enter values like 2016-2017; 20162017" promptTitle="Incorrect Base year " sqref="J2:J2172 J2174:J1048576" xr:uid="{00000000-0002-0000-0000-000006000000}">
      <formula1>2014</formula1>
      <formula2>2100</formula2>
    </dataValidation>
    <dataValidation type="custom" operator="lessThanOrEqual" allowBlank="1" showInputMessage="1" showErrorMessage="1" error="This cell only allows characters. " sqref="B1 B2173:B1048576" xr:uid="{00000000-0002-0000-0000-000003000000}">
      <formula1>ISTEXT(B:B)</formula1>
    </dataValidation>
    <dataValidation type="whole" allowBlank="1" showInputMessage="1" showErrorMessage="1" errorTitle="Incorrect Distric Entity Number " error="Please make sure you are entering correct Entity number and not combining Entity Numbers. Do not use any special characters (@#$%^&amp;/*-+)" sqref="A2173:A1048576" xr:uid="{00000000-0002-0000-0000-000004000000}">
      <formula1>1</formula1>
      <formula2>99999999</formula2>
    </dataValidation>
    <dataValidation type="whole" allowBlank="1" showInputMessage="1" showErrorMessage="1" errorTitle="Incorrect entity Number " error="Please make sure you are entering correct Entity number and not combining Entity Numbers. Do not use any special characters (@#$%^&amp;/*-+)" sqref="D2173:D1048576" xr:uid="{00000000-0002-0000-0000-000005000000}">
      <formula1>1</formula1>
      <formula2>99999999</formula2>
    </dataValidation>
  </dataValidations>
  <pageMargins left="0.45" right="0.45" top="0.5" bottom="0.5" header="0.3" footer="0.3"/>
  <pageSetup orientation="landscape" r:id="rId1"/>
  <headerFooter>
    <oddHeader>&amp;L&amp;"Calibri,Regular"&amp;12&amp;K000000School Level Detail for WA Valid File&amp;R&amp;"Calibri,Regular"&amp;12&amp;K000000Fund Year 2023</oddHead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925d97-f750-4670-b9e4-db875bde4e56" xsi:nil="true"/>
    <lcf76f155ced4ddcb4097134ff3c332f xmlns="185eb6c7-00ac-4f9b-93df-9a70b65113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7376B0A216F04981293E94E7A7E94D" ma:contentTypeVersion="16" ma:contentTypeDescription="Create a new document." ma:contentTypeScope="" ma:versionID="caf2ea003264927151e97f445e4b5d11">
  <xsd:schema xmlns:xsd="http://www.w3.org/2001/XMLSchema" xmlns:xs="http://www.w3.org/2001/XMLSchema" xmlns:p="http://schemas.microsoft.com/office/2006/metadata/properties" xmlns:ns2="185eb6c7-00ac-4f9b-93df-9a70b651132e" xmlns:ns3="78925d97-f750-4670-b9e4-db875bde4e56" targetNamespace="http://schemas.microsoft.com/office/2006/metadata/properties" ma:root="true" ma:fieldsID="4361e49fb71fc9ecedb9a27c03e15044" ns2:_="" ns3:_="">
    <xsd:import namespace="185eb6c7-00ac-4f9b-93df-9a70b651132e"/>
    <xsd:import namespace="78925d97-f750-4670-b9e4-db875bde4e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eb6c7-00ac-4f9b-93df-9a70b6511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1e96cc0-46bd-46ca-9217-af340b20b2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25d97-f750-4670-b9e4-db875bde4e5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29a87b-ca95-4b0c-ba32-18053dec9776}" ma:internalName="TaxCatchAll" ma:showField="CatchAllData" ma:web="78925d97-f750-4670-b9e4-db875bde4e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6509BF-5DAF-4F9E-80D2-235C4F812C59}">
  <ds:schemaRefs>
    <ds:schemaRef ds:uri="http://schemas.microsoft.com/office/2006/metadata/properties"/>
    <ds:schemaRef ds:uri="http://schemas.microsoft.com/office/infopath/2007/PartnerControls"/>
    <ds:schemaRef ds:uri="78925d97-f750-4670-b9e4-db875bde4e56"/>
    <ds:schemaRef ds:uri="185eb6c7-00ac-4f9b-93df-9a70b651132e"/>
  </ds:schemaRefs>
</ds:datastoreItem>
</file>

<file path=customXml/itemProps2.xml><?xml version="1.0" encoding="utf-8"?>
<ds:datastoreItem xmlns:ds="http://schemas.openxmlformats.org/officeDocument/2006/customXml" ds:itemID="{15CB0358-7BA4-4E93-8514-DA2BA025EF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5E5986-3A5B-40F3-8C93-C25229FA21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5eb6c7-00ac-4f9b-93df-9a70b651132e"/>
    <ds:schemaRef ds:uri="78925d97-f750-4670-b9e4-db875bde4e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Discount Data</vt:lpstr>
      <vt:lpstr>summary!Print_Area</vt:lpstr>
      <vt:lpstr>summary!Print_Titles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Glen Gonzalez</dc:creator>
  <cp:keywords/>
  <dc:description/>
  <cp:lastModifiedBy>Lauren Honemann</cp:lastModifiedBy>
  <cp:revision/>
  <dcterms:created xsi:type="dcterms:W3CDTF">2018-01-23T22:12:41Z</dcterms:created>
  <dcterms:modified xsi:type="dcterms:W3CDTF">2023-01-25T16:42:32Z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0x010100D57376B0A216F04981293E94E7A7E94D</vt:lpwstr>
  </property>
  <property fmtid="{D5CDD505-2E9C-101B-9397-08002B2CF9AE}" pid="3" name="MediaServiceImageTags">
    <vt:lpwstr/>
  </property>
</Properties>
</file>