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ospi.sharepoint.com/sites/ITS_Managed_Projects_Team/Shared Documents/SAFS Apportionment RFP Project/02 Project/RFP Process Documents/"/>
    </mc:Choice>
  </mc:AlternateContent>
  <xr:revisionPtr revIDLastSave="11" documentId="13_ncr:1_{226FA0F4-CB05-4DC6-BFBA-0FCE29B7A7EC}" xr6:coauthVersionLast="47" xr6:coauthVersionMax="47" xr10:uidLastSave="{3F80F902-A40A-4944-B2D0-D3EA381CDB99}"/>
  <bookViews>
    <workbookView xWindow="-120" yWindow="-120" windowWidth="29040" windowHeight="15840" tabRatio="779" firstSheet="1" activeTab="1" xr2:uid="{60F0D44F-8AA4-4800-81A7-9349181433A2}"/>
  </bookViews>
  <sheets>
    <sheet name="Changes Log" sheetId="17" state="hidden" r:id="rId1"/>
    <sheet name="Formulas" sheetId="76" r:id="rId2"/>
    <sheet name="Apport1191" sheetId="59" r:id="rId3"/>
    <sheet name="1191ED" sheetId="42" r:id="rId4"/>
  </sheets>
  <definedNames>
    <definedName name="_Fill" hidden="1">#REF!</definedName>
    <definedName name="_xlnm._FilterDatabase" localSheetId="1" hidden="1">Formulas!$A$2:$I$1287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</definedNames>
  <calcPr calcId="191028"/>
  <customWorkbookViews>
    <customWorkbookView name="kris.hicks-green - Personal View" guid="{120F9B24-9507-4018-8BD5-79CBA4F0F172}" mergeInterval="0" personalView="1" maximized="1" xWindow="1" yWindow="1" windowWidth="1276" windowHeight="579" tabRatio="765" activeSheetId="15"/>
    <customWorkbookView name="gil.dean - Personal View" guid="{B8B4A34B-56F8-46C3-B369-1B4A43ABE072}" mergeInterval="0" personalView="1" maximized="1" xWindow="1" yWindow="1" windowWidth="1276" windowHeight="799" tabRatio="765" activeSheetId="1" showComments="commIndAndComment"/>
    <customWorkbookView name="Kate.Davis - Personal View" guid="{DE892DC5-DFF2-45DB-9D13-BCBB0893510F}" mergeInterval="0" personalView="1" maximized="1" xWindow="1" yWindow="1" windowWidth="1920" windowHeight="970" tabRatio="887" activeSheetId="1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59" l="1"/>
  <c r="E88" i="59"/>
  <c r="E87" i="59"/>
  <c r="D36" i="42" l="1"/>
  <c r="D21" i="42"/>
  <c r="D93" i="59"/>
  <c r="D91" i="59"/>
  <c r="D90" i="59"/>
  <c r="D86" i="59"/>
  <c r="D85" i="59"/>
  <c r="D76" i="59"/>
  <c r="D70" i="42"/>
  <c r="D69" i="42"/>
  <c r="D59" i="42"/>
  <c r="D54" i="42"/>
  <c r="D53" i="42"/>
  <c r="D52" i="42"/>
  <c r="D47" i="42"/>
  <c r="D46" i="42"/>
  <c r="D44" i="42"/>
  <c r="D38" i="42"/>
  <c r="D37" i="42"/>
  <c r="D34" i="42"/>
  <c r="D29" i="42"/>
  <c r="D24" i="42"/>
  <c r="D18" i="42"/>
  <c r="D131" i="59"/>
  <c r="D130" i="59"/>
  <c r="D117" i="59"/>
  <c r="D116" i="59"/>
  <c r="D115" i="59"/>
  <c r="D114" i="59"/>
  <c r="D113" i="59"/>
  <c r="D110" i="59"/>
  <c r="D108" i="59"/>
  <c r="D107" i="59"/>
  <c r="D106" i="59"/>
  <c r="D105" i="59"/>
  <c r="D100" i="59"/>
  <c r="D99" i="59"/>
  <c r="D94" i="59"/>
  <c r="D81" i="59"/>
  <c r="D80" i="59"/>
  <c r="D66" i="59"/>
  <c r="D65" i="59"/>
  <c r="D57" i="59"/>
  <c r="D56" i="59"/>
  <c r="D55" i="59"/>
  <c r="D54" i="59"/>
  <c r="D50" i="59"/>
  <c r="D49" i="59"/>
  <c r="D45" i="59"/>
  <c r="D44" i="59"/>
  <c r="D40" i="59"/>
  <c r="D39" i="59"/>
  <c r="D35" i="59"/>
  <c r="D34" i="59"/>
  <c r="D30" i="59"/>
  <c r="D29" i="59"/>
  <c r="D28" i="59"/>
  <c r="D25" i="59"/>
  <c r="D24" i="59"/>
  <c r="D20" i="59"/>
  <c r="D19" i="59"/>
  <c r="D15" i="59"/>
  <c r="D14" i="59"/>
  <c r="D10" i="59"/>
  <c r="D9" i="59"/>
  <c r="E8" i="59" l="1"/>
  <c r="E6" i="59"/>
  <c r="E190" i="42" l="1"/>
  <c r="E189" i="42"/>
  <c r="E188" i="42"/>
  <c r="E187" i="42"/>
  <c r="E186" i="42"/>
  <c r="E185" i="42"/>
  <c r="E184" i="42"/>
  <c r="E183" i="42"/>
  <c r="E182" i="42"/>
  <c r="E181" i="42"/>
  <c r="E180" i="42"/>
  <c r="E179" i="42"/>
  <c r="E178" i="42"/>
  <c r="E177" i="42"/>
  <c r="E176" i="42"/>
  <c r="E175" i="42"/>
  <c r="E174" i="42"/>
  <c r="E173" i="42"/>
  <c r="E172" i="42"/>
  <c r="E171" i="42"/>
  <c r="E170" i="42"/>
  <c r="E169" i="42"/>
  <c r="E168" i="42"/>
  <c r="E167" i="42"/>
  <c r="E166" i="42"/>
  <c r="E165" i="42"/>
  <c r="E164" i="42"/>
  <c r="E163" i="42"/>
  <c r="E162" i="42"/>
  <c r="E161" i="42"/>
  <c r="E160" i="42"/>
  <c r="E159" i="42"/>
  <c r="E158" i="42"/>
  <c r="E157" i="42"/>
  <c r="E156" i="42"/>
  <c r="E155" i="42"/>
  <c r="E154" i="42"/>
  <c r="E153" i="42"/>
  <c r="E152" i="42"/>
  <c r="E151" i="42"/>
  <c r="E150" i="42"/>
  <c r="E149" i="42"/>
  <c r="E148" i="42"/>
  <c r="E147" i="42"/>
  <c r="E146" i="42"/>
  <c r="E145" i="42"/>
  <c r="E144" i="42"/>
  <c r="E143" i="42"/>
  <c r="E142" i="42"/>
  <c r="E141" i="42"/>
  <c r="E140" i="42"/>
  <c r="E139" i="42"/>
  <c r="E138" i="42"/>
  <c r="F138" i="42"/>
  <c r="E137" i="42"/>
  <c r="F137" i="42"/>
  <c r="E136" i="42"/>
  <c r="E135" i="42"/>
  <c r="E134" i="42"/>
  <c r="E133" i="42"/>
  <c r="E132" i="42"/>
  <c r="E131" i="42"/>
  <c r="F131" i="42"/>
  <c r="E130" i="42"/>
  <c r="E129" i="42"/>
  <c r="E128" i="42"/>
  <c r="E127" i="42"/>
  <c r="F127" i="42"/>
  <c r="E126" i="42"/>
  <c r="F126" i="42"/>
  <c r="E125" i="42"/>
  <c r="F125" i="42"/>
  <c r="E124" i="42"/>
  <c r="E123" i="42"/>
  <c r="E122" i="42"/>
  <c r="E121" i="42"/>
  <c r="F121" i="42"/>
  <c r="E120" i="42"/>
  <c r="F120" i="42"/>
  <c r="E119" i="42"/>
  <c r="F119" i="42"/>
  <c r="E118" i="42"/>
  <c r="E117" i="42"/>
  <c r="E116" i="42"/>
  <c r="F116" i="42"/>
  <c r="F115" i="42"/>
  <c r="E115" i="42"/>
  <c r="E114" i="42"/>
  <c r="E113" i="42"/>
  <c r="E112" i="42"/>
  <c r="F112" i="42"/>
  <c r="E111" i="42"/>
  <c r="E110" i="42"/>
  <c r="E109" i="42"/>
  <c r="F109" i="42"/>
  <c r="E108" i="42"/>
  <c r="E107" i="42"/>
  <c r="E106" i="42"/>
  <c r="F106" i="42"/>
  <c r="E105" i="42"/>
  <c r="E104" i="42"/>
  <c r="E103" i="42"/>
  <c r="E102" i="42"/>
  <c r="E101" i="42"/>
  <c r="E100" i="42"/>
  <c r="E99" i="42"/>
  <c r="F99" i="42"/>
  <c r="E98" i="42"/>
  <c r="E97" i="42"/>
  <c r="E96" i="42"/>
  <c r="E95" i="42"/>
  <c r="E94" i="42"/>
  <c r="E93" i="42"/>
  <c r="E92" i="42"/>
  <c r="F92" i="42"/>
  <c r="E91" i="42"/>
  <c r="E90" i="42"/>
  <c r="E89" i="42"/>
  <c r="F89" i="42"/>
  <c r="E88" i="42"/>
  <c r="E87" i="42"/>
  <c r="E86" i="42"/>
  <c r="F86" i="42"/>
  <c r="E85" i="42"/>
  <c r="E84" i="42"/>
  <c r="E83" i="42"/>
  <c r="F83" i="42"/>
  <c r="E82" i="42"/>
  <c r="E81" i="42"/>
  <c r="E80" i="42"/>
  <c r="F80" i="42"/>
  <c r="E79" i="42"/>
  <c r="F79" i="42"/>
  <c r="E78" i="42"/>
  <c r="F78" i="42"/>
  <c r="E77" i="42"/>
  <c r="F77" i="42"/>
  <c r="E76" i="42"/>
  <c r="E75" i="42"/>
  <c r="E74" i="42"/>
  <c r="E73" i="42"/>
  <c r="E72" i="42"/>
  <c r="E71" i="42"/>
  <c r="E70" i="42"/>
  <c r="F70" i="42"/>
  <c r="E69" i="42"/>
  <c r="F69" i="42"/>
  <c r="E68" i="42"/>
  <c r="E67" i="42"/>
  <c r="E66" i="42"/>
  <c r="E65" i="42"/>
  <c r="E64" i="42"/>
  <c r="E63" i="42"/>
  <c r="E62" i="42"/>
  <c r="E61" i="42"/>
  <c r="E60" i="42"/>
  <c r="E59" i="42"/>
  <c r="F59" i="42"/>
  <c r="E58" i="42"/>
  <c r="E57" i="42"/>
  <c r="E56" i="42"/>
  <c r="E55" i="42"/>
  <c r="E54" i="42"/>
  <c r="F54" i="42"/>
  <c r="E53" i="42"/>
  <c r="F53" i="42"/>
  <c r="E52" i="42"/>
  <c r="F52" i="42"/>
  <c r="E51" i="42"/>
  <c r="E50" i="42"/>
  <c r="E49" i="42"/>
  <c r="E48" i="42"/>
  <c r="E47" i="42"/>
  <c r="F47" i="42"/>
  <c r="E46" i="42"/>
  <c r="F46" i="42"/>
  <c r="E45" i="42"/>
  <c r="E44" i="42"/>
  <c r="F44" i="42"/>
  <c r="E43" i="42"/>
  <c r="E42" i="42"/>
  <c r="E41" i="42"/>
  <c r="E40" i="42"/>
  <c r="E39" i="42"/>
  <c r="E38" i="42"/>
  <c r="F38" i="42"/>
  <c r="E37" i="42"/>
  <c r="F37" i="42"/>
  <c r="F36" i="42"/>
  <c r="E36" i="42"/>
  <c r="E34" i="42"/>
  <c r="F34" i="42"/>
  <c r="E33" i="42"/>
  <c r="E32" i="42"/>
  <c r="E31" i="42"/>
  <c r="E30" i="42"/>
  <c r="E29" i="42"/>
  <c r="F29" i="42"/>
  <c r="E28" i="42"/>
  <c r="E26" i="42"/>
  <c r="E25" i="42"/>
  <c r="E24" i="42"/>
  <c r="F24" i="42"/>
  <c r="F21" i="42"/>
  <c r="E20" i="42"/>
  <c r="E19" i="42"/>
  <c r="E18" i="42"/>
  <c r="F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E210" i="59"/>
  <c r="E209" i="59"/>
  <c r="E208" i="59"/>
  <c r="E207" i="59"/>
  <c r="E206" i="59"/>
  <c r="E205" i="59"/>
  <c r="E204" i="59"/>
  <c r="E203" i="59"/>
  <c r="E202" i="59"/>
  <c r="E201" i="59"/>
  <c r="E200" i="59"/>
  <c r="E199" i="59"/>
  <c r="E198" i="59"/>
  <c r="E197" i="59"/>
  <c r="E196" i="59"/>
  <c r="E195" i="59"/>
  <c r="E194" i="59"/>
  <c r="E193" i="59"/>
  <c r="E192" i="59"/>
  <c r="E191" i="59"/>
  <c r="E190" i="59"/>
  <c r="E189" i="59"/>
  <c r="E188" i="59"/>
  <c r="E187" i="59"/>
  <c r="E186" i="59"/>
  <c r="E185" i="59"/>
  <c r="E184" i="59"/>
  <c r="E183" i="59"/>
  <c r="E182" i="59"/>
  <c r="E181" i="59"/>
  <c r="E180" i="59"/>
  <c r="E179" i="59"/>
  <c r="E178" i="59"/>
  <c r="E177" i="59"/>
  <c r="E176" i="59"/>
  <c r="E175" i="59"/>
  <c r="E174" i="59"/>
  <c r="E173" i="59"/>
  <c r="E172" i="59"/>
  <c r="E171" i="59"/>
  <c r="E170" i="59"/>
  <c r="E169" i="59"/>
  <c r="E168" i="59"/>
  <c r="E167" i="59"/>
  <c r="E166" i="59"/>
  <c r="E165" i="59"/>
  <c r="E164" i="59"/>
  <c r="E163" i="59"/>
  <c r="E162" i="59"/>
  <c r="E161" i="59"/>
  <c r="E160" i="59"/>
  <c r="E159" i="59"/>
  <c r="E158" i="59"/>
  <c r="E157" i="59"/>
  <c r="E156" i="59"/>
  <c r="E155" i="59"/>
  <c r="E154" i="59"/>
  <c r="E153" i="59"/>
  <c r="E152" i="59"/>
  <c r="E151" i="59"/>
  <c r="E150" i="59"/>
  <c r="E149" i="59"/>
  <c r="E148" i="59"/>
  <c r="E147" i="59"/>
  <c r="E146" i="59"/>
  <c r="E145" i="59"/>
  <c r="E144" i="59"/>
  <c r="E143" i="59"/>
  <c r="E142" i="59"/>
  <c r="E141" i="59"/>
  <c r="E140" i="59"/>
  <c r="E139" i="59"/>
  <c r="E138" i="59"/>
  <c r="E137" i="59"/>
  <c r="E136" i="59"/>
  <c r="E135" i="59"/>
  <c r="E134" i="59"/>
  <c r="E133" i="59"/>
  <c r="E132" i="59"/>
  <c r="E131" i="59"/>
  <c r="F131" i="59"/>
  <c r="E130" i="59"/>
  <c r="F130" i="59"/>
  <c r="E129" i="59"/>
  <c r="E128" i="59"/>
  <c r="E127" i="59"/>
  <c r="E126" i="59"/>
  <c r="E125" i="59"/>
  <c r="E124" i="59"/>
  <c r="E123" i="59"/>
  <c r="E122" i="59"/>
  <c r="E121" i="59"/>
  <c r="E120" i="59"/>
  <c r="E119" i="59"/>
  <c r="E118" i="59"/>
  <c r="E117" i="59"/>
  <c r="F117" i="59"/>
  <c r="E116" i="59"/>
  <c r="F116" i="59"/>
  <c r="E115" i="59"/>
  <c r="F115" i="59"/>
  <c r="E114" i="59"/>
  <c r="F114" i="59"/>
  <c r="E113" i="59"/>
  <c r="F113" i="59"/>
  <c r="E112" i="59"/>
  <c r="E111" i="59"/>
  <c r="E110" i="59"/>
  <c r="F110" i="59"/>
  <c r="E109" i="59"/>
  <c r="E108" i="59"/>
  <c r="F108" i="59"/>
  <c r="E107" i="59"/>
  <c r="F107" i="59"/>
  <c r="E106" i="59"/>
  <c r="F106" i="59"/>
  <c r="E105" i="59"/>
  <c r="F105" i="59"/>
  <c r="E104" i="59"/>
  <c r="E103" i="59"/>
  <c r="E102" i="59"/>
  <c r="E101" i="59"/>
  <c r="E100" i="59"/>
  <c r="F100" i="59"/>
  <c r="E99" i="59"/>
  <c r="F99" i="59"/>
  <c r="E98" i="59"/>
  <c r="E97" i="59"/>
  <c r="E96" i="59"/>
  <c r="E95" i="59"/>
  <c r="E94" i="59"/>
  <c r="F94" i="59"/>
  <c r="F93" i="59"/>
  <c r="E92" i="59"/>
  <c r="F91" i="59"/>
  <c r="F90" i="59"/>
  <c r="F86" i="59"/>
  <c r="F85" i="59"/>
  <c r="E84" i="59"/>
  <c r="E83" i="59"/>
  <c r="E82" i="59"/>
  <c r="E81" i="59"/>
  <c r="F81" i="59"/>
  <c r="E80" i="59"/>
  <c r="F80" i="59"/>
  <c r="E79" i="59"/>
  <c r="E78" i="59"/>
  <c r="E77" i="59"/>
  <c r="E75" i="59"/>
  <c r="E74" i="59"/>
  <c r="E73" i="59"/>
  <c r="E72" i="59"/>
  <c r="E71" i="59"/>
  <c r="E70" i="59"/>
  <c r="E69" i="59"/>
  <c r="E68" i="59"/>
  <c r="E67" i="59"/>
  <c r="E66" i="59"/>
  <c r="F66" i="59"/>
  <c r="E65" i="59"/>
  <c r="F65" i="59"/>
  <c r="E64" i="59"/>
  <c r="E63" i="59"/>
  <c r="E62" i="59"/>
  <c r="E61" i="59"/>
  <c r="E60" i="59"/>
  <c r="E59" i="59"/>
  <c r="E58" i="59"/>
  <c r="E57" i="59"/>
  <c r="F57" i="59"/>
  <c r="E56" i="59"/>
  <c r="F56" i="59"/>
  <c r="E55" i="59"/>
  <c r="F55" i="59"/>
  <c r="E54" i="59"/>
  <c r="F54" i="59"/>
  <c r="E53" i="59"/>
  <c r="E52" i="59"/>
  <c r="E51" i="59"/>
  <c r="E50" i="59"/>
  <c r="F50" i="59"/>
  <c r="E49" i="59"/>
  <c r="F49" i="59"/>
  <c r="E48" i="59"/>
  <c r="E47" i="59"/>
  <c r="E46" i="59"/>
  <c r="E45" i="59"/>
  <c r="F45" i="59"/>
  <c r="E44" i="59"/>
  <c r="F44" i="59"/>
  <c r="E43" i="59"/>
  <c r="E42" i="59"/>
  <c r="E41" i="59"/>
  <c r="E40" i="59"/>
  <c r="F40" i="59"/>
  <c r="E39" i="59"/>
  <c r="F39" i="59"/>
  <c r="E38" i="59"/>
  <c r="E37" i="59"/>
  <c r="E36" i="59"/>
  <c r="E35" i="59"/>
  <c r="F35" i="59"/>
  <c r="E34" i="59"/>
  <c r="F34" i="59"/>
  <c r="E33" i="59"/>
  <c r="E32" i="59"/>
  <c r="E31" i="59"/>
  <c r="E30" i="59"/>
  <c r="F30" i="59"/>
  <c r="E29" i="59"/>
  <c r="F29" i="59"/>
  <c r="E28" i="59"/>
  <c r="F28" i="59"/>
  <c r="E27" i="59"/>
  <c r="E26" i="59"/>
  <c r="E25" i="59"/>
  <c r="F25" i="59"/>
  <c r="E24" i="59"/>
  <c r="F24" i="59"/>
  <c r="E23" i="59"/>
  <c r="E22" i="59"/>
  <c r="E21" i="59"/>
  <c r="E20" i="59"/>
  <c r="F20" i="59"/>
  <c r="E19" i="59"/>
  <c r="F19" i="59"/>
  <c r="E18" i="59"/>
  <c r="E17" i="59"/>
  <c r="E16" i="59"/>
  <c r="E15" i="59"/>
  <c r="F15" i="59"/>
  <c r="E14" i="59"/>
  <c r="F14" i="59"/>
  <c r="E13" i="59"/>
  <c r="E12" i="59"/>
  <c r="E11" i="59"/>
  <c r="E10" i="59"/>
  <c r="F10" i="59"/>
  <c r="E9" i="59"/>
  <c r="F9" i="59"/>
  <c r="E7" i="59"/>
  <c r="E5" i="59"/>
  <c r="E4" i="59"/>
  <c r="D175" i="17"/>
  <c r="F132" i="59" l="1"/>
  <c r="F128" i="59" l="1"/>
  <c r="F94" i="42"/>
  <c r="F118" i="42"/>
  <c r="F95" i="42"/>
  <c r="F122" i="42"/>
  <c r="F96" i="42"/>
  <c r="F123" i="42"/>
  <c r="F97" i="42"/>
  <c r="F124" i="42"/>
  <c r="F98" i="42"/>
  <c r="F129" i="42"/>
  <c r="F100" i="42"/>
  <c r="F130" i="42"/>
  <c r="F133" i="59"/>
  <c r="F101" i="42"/>
  <c r="F132" i="42"/>
  <c r="F114" i="42"/>
  <c r="D134" i="59"/>
  <c r="F134" i="59"/>
  <c r="F81" i="42"/>
  <c r="F102" i="42"/>
  <c r="F133" i="42"/>
  <c r="F113" i="42"/>
  <c r="D136" i="59"/>
  <c r="F136" i="59"/>
  <c r="F82" i="42"/>
  <c r="F103" i="42"/>
  <c r="F134" i="42"/>
  <c r="F84" i="42"/>
  <c r="F104" i="42"/>
  <c r="F135" i="42"/>
  <c r="F85" i="42"/>
  <c r="F105" i="42"/>
  <c r="F136" i="42"/>
  <c r="F87" i="42"/>
  <c r="F107" i="42"/>
  <c r="F128" i="42"/>
  <c r="F139" i="42"/>
  <c r="F88" i="42"/>
  <c r="F108" i="42"/>
  <c r="F140" i="42"/>
  <c r="F90" i="42"/>
  <c r="F110" i="42"/>
  <c r="F141" i="42"/>
  <c r="D8" i="59"/>
  <c r="F8" i="59"/>
  <c r="D122" i="59"/>
  <c r="F91" i="42"/>
  <c r="F111" i="42"/>
  <c r="F93" i="42"/>
  <c r="F117" i="42"/>
  <c r="D6" i="59"/>
  <c r="F6" i="59"/>
  <c r="D32" i="42" l="1"/>
  <c r="F32" i="42"/>
  <c r="D10" i="42"/>
  <c r="F10" i="42"/>
  <c r="D22" i="59"/>
  <c r="F22" i="59"/>
  <c r="D125" i="59"/>
  <c r="F125" i="59"/>
  <c r="D101" i="59"/>
  <c r="F101" i="59"/>
  <c r="D120" i="59"/>
  <c r="F120" i="59"/>
  <c r="D51" i="42"/>
  <c r="F51" i="42"/>
  <c r="D127" i="59"/>
  <c r="F127" i="59"/>
  <c r="D14" i="42"/>
  <c r="F14" i="42"/>
  <c r="D33" i="59"/>
  <c r="F33" i="59"/>
  <c r="D79" i="59"/>
  <c r="F79" i="59"/>
  <c r="D57" i="42"/>
  <c r="F57" i="42"/>
  <c r="D72" i="59"/>
  <c r="F72" i="59"/>
  <c r="D25" i="42"/>
  <c r="F25" i="42"/>
  <c r="D96" i="59"/>
  <c r="F96" i="59"/>
  <c r="D87" i="59"/>
  <c r="F87" i="59"/>
  <c r="D23" i="59"/>
  <c r="F23" i="59"/>
  <c r="D75" i="59"/>
  <c r="F75" i="59"/>
  <c r="D121" i="59"/>
  <c r="F121" i="59"/>
  <c r="D73" i="42"/>
  <c r="F73" i="42"/>
  <c r="D19" i="42"/>
  <c r="F19" i="42"/>
  <c r="D17" i="42"/>
  <c r="F17" i="42"/>
  <c r="D37" i="59"/>
  <c r="F37" i="59"/>
  <c r="D77" i="59"/>
  <c r="F77" i="59"/>
  <c r="D64" i="42"/>
  <c r="F64" i="42"/>
  <c r="D61" i="42"/>
  <c r="F61" i="42"/>
  <c r="D53" i="59"/>
  <c r="F53" i="59"/>
  <c r="D73" i="59"/>
  <c r="F73" i="59"/>
  <c r="D27" i="42"/>
  <c r="F27" i="42"/>
  <c r="D48" i="59"/>
  <c r="F48" i="59"/>
  <c r="D35" i="42"/>
  <c r="F35" i="42"/>
  <c r="D119" i="59"/>
  <c r="F119" i="59"/>
  <c r="D84" i="59"/>
  <c r="F84" i="59"/>
  <c r="D42" i="42"/>
  <c r="F42" i="42"/>
  <c r="D59" i="59"/>
  <c r="F59" i="59"/>
  <c r="D51" i="59"/>
  <c r="F51" i="59"/>
  <c r="D6" i="42"/>
  <c r="F6" i="42"/>
  <c r="D16" i="59"/>
  <c r="F16" i="59"/>
  <c r="D56" i="42"/>
  <c r="F56" i="42"/>
  <c r="D135" i="59"/>
  <c r="F135" i="59"/>
  <c r="D98" i="59"/>
  <c r="F98" i="59"/>
  <c r="D129" i="59"/>
  <c r="F129" i="59"/>
  <c r="D39" i="42"/>
  <c r="F39" i="42"/>
  <c r="D9" i="42"/>
  <c r="F9" i="42"/>
  <c r="D21" i="59"/>
  <c r="F21" i="59"/>
  <c r="D124" i="59"/>
  <c r="F124" i="59"/>
  <c r="D118" i="59"/>
  <c r="F118" i="59"/>
  <c r="D64" i="59"/>
  <c r="F64" i="59"/>
  <c r="D65" i="42"/>
  <c r="F65" i="42"/>
  <c r="D12" i="42"/>
  <c r="F12" i="42"/>
  <c r="D126" i="59"/>
  <c r="F126" i="59"/>
  <c r="D17" i="59"/>
  <c r="F17" i="59"/>
  <c r="D111" i="59"/>
  <c r="F111" i="59"/>
  <c r="D62" i="59"/>
  <c r="F62" i="59"/>
  <c r="D82" i="59"/>
  <c r="F82" i="59"/>
  <c r="D102" i="59"/>
  <c r="F102" i="59"/>
  <c r="D12" i="59"/>
  <c r="F12" i="59"/>
  <c r="D23" i="42"/>
  <c r="F23" i="42"/>
  <c r="D74" i="59"/>
  <c r="F74" i="59"/>
  <c r="D26" i="42"/>
  <c r="F26" i="42"/>
  <c r="D75" i="42"/>
  <c r="F75" i="42"/>
  <c r="D70" i="59"/>
  <c r="F70" i="59"/>
  <c r="D67" i="42"/>
  <c r="F67" i="42"/>
  <c r="D36" i="59"/>
  <c r="F36" i="59"/>
  <c r="D26" i="59"/>
  <c r="F26" i="59"/>
  <c r="D95" i="59"/>
  <c r="F95" i="59"/>
  <c r="D71" i="59"/>
  <c r="F71" i="59"/>
  <c r="D20" i="42"/>
  <c r="F20" i="42"/>
  <c r="D72" i="42"/>
  <c r="F72" i="42"/>
  <c r="D68" i="42"/>
  <c r="F68" i="42"/>
  <c r="D38" i="59"/>
  <c r="F38" i="59"/>
  <c r="D43" i="42"/>
  <c r="F43" i="42"/>
  <c r="D63" i="42"/>
  <c r="F63" i="42"/>
  <c r="D52" i="59"/>
  <c r="F52" i="59"/>
  <c r="D58" i="42"/>
  <c r="F58" i="42"/>
  <c r="D60" i="42"/>
  <c r="F60" i="42"/>
  <c r="D46" i="59"/>
  <c r="F46" i="59"/>
  <c r="D69" i="59"/>
  <c r="F69" i="59"/>
  <c r="D109" i="59"/>
  <c r="F109" i="59"/>
  <c r="D104" i="59"/>
  <c r="F104" i="59"/>
  <c r="D49" i="42"/>
  <c r="F49" i="42"/>
  <c r="D60" i="59"/>
  <c r="F60" i="59"/>
  <c r="D27" i="59"/>
  <c r="F27" i="59"/>
  <c r="D33" i="42"/>
  <c r="F33" i="42"/>
  <c r="D18" i="59"/>
  <c r="F18" i="59"/>
  <c r="D28" i="42"/>
  <c r="F28" i="42"/>
  <c r="D47" i="59"/>
  <c r="F47" i="59"/>
  <c r="D43" i="59"/>
  <c r="F43" i="59"/>
  <c r="D68" i="59"/>
  <c r="F68" i="59"/>
  <c r="D71" i="42"/>
  <c r="F71" i="42"/>
  <c r="D67" i="59"/>
  <c r="F67" i="59"/>
  <c r="D50" i="42"/>
  <c r="F50" i="42"/>
  <c r="D123" i="59"/>
  <c r="F123" i="59"/>
  <c r="D66" i="42"/>
  <c r="F66" i="42"/>
  <c r="D92" i="59"/>
  <c r="F92" i="59"/>
  <c r="D13" i="42"/>
  <c r="F13" i="42"/>
  <c r="D83" i="59"/>
  <c r="F83" i="59"/>
  <c r="D45" i="42"/>
  <c r="F45" i="42"/>
  <c r="D32" i="59"/>
  <c r="F32" i="59"/>
  <c r="D41" i="42"/>
  <c r="F41" i="42"/>
  <c r="D78" i="59"/>
  <c r="F78" i="59"/>
  <c r="D88" i="59"/>
  <c r="F88" i="59"/>
  <c r="D58" i="59"/>
  <c r="F58" i="59"/>
  <c r="D112" i="59"/>
  <c r="F112" i="59"/>
  <c r="D62" i="42"/>
  <c r="F62" i="42"/>
  <c r="D8" i="42"/>
  <c r="F8" i="42"/>
  <c r="D7" i="42"/>
  <c r="F7" i="42"/>
  <c r="D42" i="59"/>
  <c r="F42" i="59"/>
  <c r="D16" i="42"/>
  <c r="F16" i="42"/>
  <c r="D15" i="42"/>
  <c r="F15" i="42"/>
  <c r="D97" i="59"/>
  <c r="F97" i="59"/>
  <c r="D48" i="42"/>
  <c r="F48" i="42"/>
  <c r="D31" i="59"/>
  <c r="F31" i="59"/>
  <c r="D11" i="42"/>
  <c r="F11" i="42"/>
  <c r="D40" i="42"/>
  <c r="F40" i="42"/>
  <c r="D11" i="59"/>
  <c r="F11" i="59"/>
  <c r="D89" i="59"/>
  <c r="F89" i="59"/>
  <c r="D31" i="42"/>
  <c r="F31" i="42"/>
  <c r="D103" i="59"/>
  <c r="F103" i="59"/>
  <c r="D76" i="42"/>
  <c r="F76" i="42"/>
  <c r="D13" i="59"/>
  <c r="F13" i="59"/>
  <c r="D41" i="59"/>
  <c r="F41" i="59"/>
  <c r="D30" i="42"/>
  <c r="F30" i="42"/>
  <c r="D61" i="59"/>
  <c r="F61" i="59"/>
  <c r="D22" i="42"/>
  <c r="F22" i="42"/>
  <c r="D55" i="42"/>
  <c r="F55" i="42"/>
  <c r="D74" i="42"/>
  <c r="F74" i="42"/>
  <c r="D7" i="59"/>
  <c r="F7" i="59"/>
  <c r="D63" i="59"/>
  <c r="F63" i="59"/>
</calcChain>
</file>

<file path=xl/sharedStrings.xml><?xml version="1.0" encoding="utf-8"?>
<sst xmlns="http://schemas.openxmlformats.org/spreadsheetml/2006/main" count="10853" uniqueCount="5474">
  <si>
    <t>Log of Changes Made To Formulas</t>
  </si>
  <si>
    <t>Date/Time</t>
  </si>
  <si>
    <t>Edited By</t>
  </si>
  <si>
    <t>Tab</t>
  </si>
  <si>
    <t>Item</t>
  </si>
  <si>
    <t>Abbreviation</t>
  </si>
  <si>
    <t>Change Notes</t>
  </si>
  <si>
    <t>CR</t>
  </si>
  <si>
    <t>Steve</t>
  </si>
  <si>
    <t>StateSummary</t>
  </si>
  <si>
    <t>All</t>
  </si>
  <si>
    <t>Created State Summary Formulas</t>
  </si>
  <si>
    <t>Kate</t>
  </si>
  <si>
    <t>97D</t>
  </si>
  <si>
    <t>Updated formula to incorporate 97F adjustment</t>
  </si>
  <si>
    <t>FormulasNotDirectlyOnRpts</t>
  </si>
  <si>
    <t>S008</t>
  </si>
  <si>
    <t>Switch Master Payment</t>
  </si>
  <si>
    <t>Added new formula. This formula applies to 1197 item 97E.</t>
  </si>
  <si>
    <t>S009</t>
  </si>
  <si>
    <t>Switch Rev Payment</t>
  </si>
  <si>
    <t>97E</t>
  </si>
  <si>
    <t>RevAllotCurrentMonth</t>
  </si>
  <si>
    <t>This column is subject to the rules of the payment switches S008 and S009.</t>
  </si>
  <si>
    <t>Z460</t>
  </si>
  <si>
    <t>Enroll R&amp;N 1-3</t>
  </si>
  <si>
    <t>Deleted formula, this is an import item.</t>
  </si>
  <si>
    <t>1191ED</t>
  </si>
  <si>
    <t>A32</t>
  </si>
  <si>
    <t>Ratio Actual K-3 CIS</t>
  </si>
  <si>
    <t>Changed 'CIS Ratio K-3' to 'Ratio Actual K-3 CIS'</t>
  </si>
  <si>
    <t>A54</t>
  </si>
  <si>
    <t>Ratio Actual 4 CIS</t>
  </si>
  <si>
    <t>Changed 'CIS Ratio 4' to 'Ratio Actual 4 CIS'</t>
  </si>
  <si>
    <t>ALL</t>
  </si>
  <si>
    <t>Updated Sort Order</t>
  </si>
  <si>
    <t>Janette</t>
  </si>
  <si>
    <t>Revenue</t>
  </si>
  <si>
    <t>Changed formula to include revenue code</t>
  </si>
  <si>
    <t>1191 Family</t>
  </si>
  <si>
    <t>Add 1197 report ID, revenue code &amp; revenue description as formulas.</t>
  </si>
  <si>
    <t>OP</t>
  </si>
  <si>
    <t>97A</t>
  </si>
  <si>
    <t>3100Advance</t>
  </si>
  <si>
    <t>Deleted 3100 - Advance, Skills Summer, Fed Forest, Fire Dist Payment &amp;Emergency rows.  Added 'Advance' column.  Added [97A][3100][Advance] to row at 3100-Regular Apportionment</t>
  </si>
  <si>
    <t>Added a row under 3100-Regular Apportionment &amp; called it 3100-Advance.  Moved formula for Advance to that row.</t>
  </si>
  <si>
    <t>1191SN</t>
  </si>
  <si>
    <t>075A</t>
  </si>
  <si>
    <t>LAP PY Carry Forward</t>
  </si>
  <si>
    <t>added line to the bottom of the LAP section</t>
  </si>
  <si>
    <t>1191SE</t>
  </si>
  <si>
    <t>088A</t>
  </si>
  <si>
    <t>Prog 21 PY Carry Forward</t>
  </si>
  <si>
    <t>added line to the bottom of report</t>
  </si>
  <si>
    <t>1191SNF</t>
  </si>
  <si>
    <t>4 Items</t>
  </si>
  <si>
    <t>Label ID changes</t>
  </si>
  <si>
    <t>Item Code 128A - was M to P; 140A - was N to Q; 142A - was O to R and 127A - was P to Q</t>
  </si>
  <si>
    <t>Advance</t>
  </si>
  <si>
    <t>changed formula in 97C for Advance.</t>
  </si>
  <si>
    <t>Apport1191</t>
  </si>
  <si>
    <t>Z384</t>
  </si>
  <si>
    <t>TOTAL Benefits</t>
  </si>
  <si>
    <t>fixed typo in formula</t>
  </si>
  <si>
    <t>Z309</t>
  </si>
  <si>
    <t>SS K-8 &lt;5 CAS</t>
  </si>
  <si>
    <t xml:space="preserve">Formula was bad. </t>
  </si>
  <si>
    <t>Z310</t>
  </si>
  <si>
    <t>SS K-8 &lt;5 CIS</t>
  </si>
  <si>
    <t>Z304</t>
  </si>
  <si>
    <t>RN K-8 &lt;5 CAS</t>
  </si>
  <si>
    <t>Z428</t>
  </si>
  <si>
    <t>RN K-8 &lt;5 CIS</t>
  </si>
  <si>
    <t>Z307</t>
  </si>
  <si>
    <t>SS 5 &lt; K-8 &lt;25 CAS</t>
  </si>
  <si>
    <t>Z308</t>
  </si>
  <si>
    <t>SS 5 &lt; K-8 &lt;25 CIS</t>
  </si>
  <si>
    <t>Z302</t>
  </si>
  <si>
    <t>RN 5 &lt; K-8 &lt;25 CAS</t>
  </si>
  <si>
    <t>Z303</t>
  </si>
  <si>
    <t>RN 5 &lt; K-8 &lt;25 CIS</t>
  </si>
  <si>
    <t>Added 'Else: 0' to end of formula.</t>
  </si>
  <si>
    <t>1191MSCTEF</t>
  </si>
  <si>
    <t>200A</t>
  </si>
  <si>
    <t>CTE 7-8 Min</t>
  </si>
  <si>
    <t>Adjust row to show formula for the final report</t>
  </si>
  <si>
    <t>SS49</t>
  </si>
  <si>
    <t>StateSum: Class Size K-3</t>
  </si>
  <si>
    <t>Added new formulas</t>
  </si>
  <si>
    <t>SS50</t>
  </si>
  <si>
    <t>StateSum: Class Size 4</t>
  </si>
  <si>
    <t>SS51</t>
  </si>
  <si>
    <t>State Sum: Guar Entlmnt per Student</t>
  </si>
  <si>
    <t>SS52</t>
  </si>
  <si>
    <t>State Sum: SpEd State Recovery Rate</t>
  </si>
  <si>
    <t>SS53</t>
  </si>
  <si>
    <t>State Sum: TRN 4199 State Rcvry</t>
  </si>
  <si>
    <t>SS54</t>
  </si>
  <si>
    <t>State Sum: LAP Recovery Rate</t>
  </si>
  <si>
    <t>SS55</t>
  </si>
  <si>
    <t>State Sum: State Recovery Rate</t>
  </si>
  <si>
    <t>Kate/Will</t>
  </si>
  <si>
    <t>SS1-SS49</t>
  </si>
  <si>
    <t>added item codes values and sort order to existing spreadsheet formulas.</t>
  </si>
  <si>
    <t>State Inst SUMMER</t>
  </si>
  <si>
    <t>Changed description to SUMMER</t>
  </si>
  <si>
    <t>Institution - Jail</t>
  </si>
  <si>
    <t xml:space="preserve">Changed description to INSTITUTION - JAIL </t>
  </si>
  <si>
    <t>SUMMER</t>
  </si>
  <si>
    <t>Changed description to UNUSED</t>
  </si>
  <si>
    <t>ADVANCE**</t>
  </si>
  <si>
    <t>Changed 97A from 'Advance' to 'Import'</t>
  </si>
  <si>
    <t>Fire Dist Payment</t>
  </si>
  <si>
    <t>Changed description to FIRE</t>
  </si>
  <si>
    <t>LIBRARY</t>
  </si>
  <si>
    <t>VOC EQUIP</t>
  </si>
  <si>
    <t>SKILL EQUIP</t>
  </si>
  <si>
    <t>LOCAL EF 9</t>
  </si>
  <si>
    <t>Changed description to LOCAL EF 11</t>
  </si>
  <si>
    <t>UNUSED</t>
  </si>
  <si>
    <t>Added new row/formula to 1197 Report</t>
  </si>
  <si>
    <t>SUMMER ALLOC</t>
  </si>
  <si>
    <t>Changed description to SUMMER ALLOCATION</t>
  </si>
  <si>
    <t>LIGHTHOUSE</t>
  </si>
  <si>
    <t>DAW</t>
  </si>
  <si>
    <t>PAS</t>
  </si>
  <si>
    <t>PROF DEVEL</t>
  </si>
  <si>
    <t>WA GROWN FR</t>
  </si>
  <si>
    <t>Changed description to SUMMER FOOD</t>
  </si>
  <si>
    <t>state summer</t>
  </si>
  <si>
    <t>Changed description to STATE SUMMER</t>
  </si>
  <si>
    <t>TRANS 12.5M</t>
  </si>
  <si>
    <t>BUSES ON AFTER AUG 1982</t>
  </si>
  <si>
    <t>Deleted row/formulas from report</t>
  </si>
  <si>
    <t>EMER IMPACT</t>
  </si>
  <si>
    <t>MEDICAID REIMBURSE</t>
  </si>
  <si>
    <t>1191FSF</t>
  </si>
  <si>
    <t>011A</t>
  </si>
  <si>
    <t>Breakfast Total Paid</t>
  </si>
  <si>
    <t>Changed Formula to 'Sum of monthly payments for Breakfast Allotment'</t>
  </si>
  <si>
    <t>086A</t>
  </si>
  <si>
    <t>Lunch Total Paid</t>
  </si>
  <si>
    <t>Changed Formula to 'Sum of monthly payments for Lunch Allotment'</t>
  </si>
  <si>
    <t>1191TRNF</t>
  </si>
  <si>
    <t>156A</t>
  </si>
  <si>
    <t>TRN 4199 Total Amount Paid</t>
  </si>
  <si>
    <t>Changed Formula to 'Sum of monthly payments'</t>
  </si>
  <si>
    <t>Added sort order of 4545</t>
  </si>
  <si>
    <t>163A</t>
  </si>
  <si>
    <t>TRN 4499 Total Amount Paid</t>
  </si>
  <si>
    <t>Added sort order of 4555</t>
  </si>
  <si>
    <t>Puneet</t>
  </si>
  <si>
    <t>SS1</t>
  </si>
  <si>
    <t>StateSum: CIS Mix</t>
  </si>
  <si>
    <t>Updated notes column to include 1191F report.</t>
  </si>
  <si>
    <t>StateSumRules</t>
  </si>
  <si>
    <t>Clarified State Summary rules as per development/business</t>
  </si>
  <si>
    <t xml:space="preserve">1191SNF </t>
  </si>
  <si>
    <t>081A</t>
  </si>
  <si>
    <t>LAP Total Paid</t>
  </si>
  <si>
    <t>Changed Formula to [97D][4155][LEARNING ASSISTANCE PROG]</t>
  </si>
  <si>
    <t>142A</t>
  </si>
  <si>
    <t>TBIP Total Paid</t>
  </si>
  <si>
    <t>Changed Formula to [97D][4165][TRANS. BILINGUAL]</t>
  </si>
  <si>
    <t>068A</t>
  </si>
  <si>
    <t>HiCap Total Paid</t>
  </si>
  <si>
    <t>Changed Formula to [97D]4174][HIGHLY CAPABLE]</t>
  </si>
  <si>
    <t>Changed Formula to [97D][4198][LUNCH ALLOTMENT]</t>
  </si>
  <si>
    <t>Changed Formula to [97D][419801][BREAKFAST ALLOTMENT]</t>
  </si>
  <si>
    <t>1191SEF</t>
  </si>
  <si>
    <t>125A</t>
  </si>
  <si>
    <t>SpEd Total Paid</t>
  </si>
  <si>
    <t>Changed Formula to [97D][4121][SPECIAL ED]</t>
  </si>
  <si>
    <t>Changed Formula to [97D][4199][TRANS OPERATIONS]</t>
  </si>
  <si>
    <t>Changed Formula to [97D][4499][TRANSP DEPRECIATI]</t>
  </si>
  <si>
    <t>1191F</t>
  </si>
  <si>
    <t>004A</t>
  </si>
  <si>
    <t>3100 Total Paid Previously</t>
  </si>
  <si>
    <t>Changed Formula to [97D][3100][REGULAR APPORTIONMENT]</t>
  </si>
  <si>
    <t>1191FS &amp; FSF</t>
  </si>
  <si>
    <t>083A</t>
  </si>
  <si>
    <t>Lunch Adjustment PY</t>
  </si>
  <si>
    <t>Changed Formula to [97B][4198][LUNCH ALLOTMENT]</t>
  </si>
  <si>
    <t>008A</t>
  </si>
  <si>
    <t>Breakfast Adjustment PY</t>
  </si>
  <si>
    <t>Changed Formula to [97B][419801][BREAKFAST ALLOTMENT]</t>
  </si>
  <si>
    <t>Deleted column `Report Title' based on discussion with Steve &amp; Janette.</t>
  </si>
  <si>
    <t>State Summary/StateSumRules</t>
  </si>
  <si>
    <t>SS11</t>
  </si>
  <si>
    <t>StateSum CTE 7-8: CIS - Salary Maint</t>
  </si>
  <si>
    <t>Formula change from `CTE 7-8 Salary Maint'  to `CTE 7-8 CIS Salary Maint'</t>
  </si>
  <si>
    <t>SS13</t>
  </si>
  <si>
    <t>StateSum CTE9-12: CIS - Salary Maint</t>
  </si>
  <si>
    <t>Formula Change from `CTE 9-12 Salary Maint' to `CTE 9-12 CIS Salary Maint'</t>
  </si>
  <si>
    <t>SS16</t>
  </si>
  <si>
    <t>StateSum LAP: CIS - Salary Inc</t>
  </si>
  <si>
    <t>Formula Change from `LAP CIS Salary Inc Total' to `LAP CIS Salary Inc'</t>
  </si>
  <si>
    <t>SS18</t>
  </si>
  <si>
    <t>StateSum HiCap: CIS - Salary Inc</t>
  </si>
  <si>
    <t>Formula Change from `HiCap CIS Salary Inc Total' to `HiCap CIS Salary Inc'</t>
  </si>
  <si>
    <t>SS20</t>
  </si>
  <si>
    <t>StateSum TBIP: CIS - Salary Inc</t>
  </si>
  <si>
    <t>Formula Change from `TBIP CIS Salary Inc Total' to `TBIP CIS Salary Inc'</t>
  </si>
  <si>
    <t>SS39</t>
  </si>
  <si>
    <t>StateSum CTE 9-12: CLS - Salary Maint</t>
  </si>
  <si>
    <t>Formula Change from `CTE 9-12 FTE' to `CTE 9-12 CLS FTE'</t>
  </si>
  <si>
    <t>SS41</t>
  </si>
  <si>
    <t>StateSum CTE 7-8: CLS - Salary Maint</t>
  </si>
  <si>
    <t>Formula Change from `CTE 7-8 FTE' to `CTE 7-8 CLS FTE'</t>
  </si>
  <si>
    <t>Added Descriptions to Revenue Codes from Master Revenue Code List</t>
  </si>
  <si>
    <t>Removed subrevenue items and changed revenue descriptions to match Master Revenue Code List</t>
  </si>
  <si>
    <t>Changed revenue descriptions to match Master Revenue Code List</t>
  </si>
  <si>
    <t>1191CTE &amp; CTEF</t>
  </si>
  <si>
    <t>N/A</t>
  </si>
  <si>
    <t>Removed "A. CTE 9-12 Staffing" Label from 2nd line of Reports.</t>
  </si>
  <si>
    <t>1191SN,SNF, MSOC, MSOCF</t>
  </si>
  <si>
    <t>Z067</t>
  </si>
  <si>
    <t>LAP Students</t>
  </si>
  <si>
    <t>Formula change to add [Switch LAP] to formula</t>
  </si>
  <si>
    <t>CR 59</t>
  </si>
  <si>
    <t>1191SN,SNF</t>
  </si>
  <si>
    <t>O8</t>
  </si>
  <si>
    <t>LAP HH added funds</t>
  </si>
  <si>
    <t>078A</t>
  </si>
  <si>
    <t>LAP Total Due</t>
  </si>
  <si>
    <t>079A</t>
  </si>
  <si>
    <t>LAP Total Due Final</t>
  </si>
  <si>
    <t>A53</t>
  </si>
  <si>
    <t>Enroll TBIP K-12</t>
  </si>
  <si>
    <t>Formula change to add [Switch TBIP] to formula</t>
  </si>
  <si>
    <t>133A</t>
  </si>
  <si>
    <t>TBIP HH added funds</t>
  </si>
  <si>
    <t>139A</t>
  </si>
  <si>
    <t>TBIP Total Due</t>
  </si>
  <si>
    <t>140A</t>
  </si>
  <si>
    <t>TBIP Total Due Final</t>
  </si>
  <si>
    <t>Z086</t>
  </si>
  <si>
    <t>HiCap Students</t>
  </si>
  <si>
    <t>Formula change to add [Switch HiCap] to formula</t>
  </si>
  <si>
    <t>065A</t>
  </si>
  <si>
    <t>HiCap Total Due</t>
  </si>
  <si>
    <t>066A</t>
  </si>
  <si>
    <t>HiCap Total Due Final</t>
  </si>
  <si>
    <t>Changed formula to be [Enroll TBIP K-12 Import]  item code instead of [Enroll TBIP K-12]</t>
  </si>
  <si>
    <t>CR57</t>
  </si>
  <si>
    <t>Enroll TBIP K-13</t>
  </si>
  <si>
    <t>Added Sort Order of 4145</t>
  </si>
  <si>
    <t>Changed report label</t>
  </si>
  <si>
    <t>CR61</t>
  </si>
  <si>
    <t>1191SN, SNF</t>
  </si>
  <si>
    <t>070A</t>
  </si>
  <si>
    <t>Lap Adjust PY</t>
  </si>
  <si>
    <t>Formula name corrected to LEARNING ASSISTANCE PROG (Updated by Dev)</t>
  </si>
  <si>
    <t>1191TRN, TRNF</t>
  </si>
  <si>
    <t>152A</t>
  </si>
  <si>
    <t>TRN 4199 PY Adj</t>
  </si>
  <si>
    <t>Formula name corrected to TRANP OPERATIONS (Updated by Dev)</t>
  </si>
  <si>
    <t xml:space="preserve"> 156A</t>
  </si>
  <si>
    <t xml:space="preserve">Formula name corrected to TRANP OPERATIONS </t>
  </si>
  <si>
    <t>1191SN, 1191SNF</t>
  </si>
  <si>
    <t>Z069</t>
  </si>
  <si>
    <t>LAP CIS Salary Maint</t>
  </si>
  <si>
    <t>changed report label</t>
  </si>
  <si>
    <t>CR63</t>
  </si>
  <si>
    <t>Z078</t>
  </si>
  <si>
    <t>TBIP CIS Salary Maint</t>
  </si>
  <si>
    <t>Z088</t>
  </si>
  <si>
    <t>HiCap CIS Salary Maint</t>
  </si>
  <si>
    <t>APPOR SP ED</t>
  </si>
  <si>
    <t>Changed 97A from Calculated to Import</t>
  </si>
  <si>
    <t>CR65</t>
  </si>
  <si>
    <t>See Change Note</t>
  </si>
  <si>
    <t>Removed 'Import' on 97B for Revenue Codes with more than 1 description:  31, 34, 35, 0049, 3100, 3300, 4126, 4156, 4159, 6148.  97B-Adjustment applies to first revenue code with description - follows Master Revenue Code List.</t>
  </si>
  <si>
    <t>Fixed the alphabetical order in the section headers for `Small District Or Remote &amp; Necessary' &amp; `District Summary'</t>
  </si>
  <si>
    <t>1191MSOC</t>
  </si>
  <si>
    <t>Changed labels to accommodate table on page.</t>
  </si>
  <si>
    <t>Kate/Steve</t>
  </si>
  <si>
    <t>1191ED, 1191EDF</t>
  </si>
  <si>
    <t>D58</t>
  </si>
  <si>
    <t>Add BEA CAS</t>
  </si>
  <si>
    <t>flip flopped import items D58 &amp; D57 to match labels</t>
  </si>
  <si>
    <t>D57</t>
  </si>
  <si>
    <t>Add BEA CIS</t>
  </si>
  <si>
    <t>Z002</t>
  </si>
  <si>
    <t>SS RN CIS FTE</t>
  </si>
  <si>
    <t>changed formula to incorporate D58</t>
  </si>
  <si>
    <t>Z003</t>
  </si>
  <si>
    <t>SS RN CAS FTE</t>
  </si>
  <si>
    <t>changed formula to incorporate D57</t>
  </si>
  <si>
    <t>1191SE, 1191SEF</t>
  </si>
  <si>
    <t>N7</t>
  </si>
  <si>
    <t>Total 4121</t>
  </si>
  <si>
    <t>changed row label</t>
  </si>
  <si>
    <t>Janette/Steve</t>
  </si>
  <si>
    <t>Changed Fed Forest to be subtracted instead of added to the total for 97E formula</t>
  </si>
  <si>
    <t>119A</t>
  </si>
  <si>
    <t>State Recovery Rate</t>
  </si>
  <si>
    <t>Added a row under 1191SEF to use SS52 formula calculate 119A</t>
  </si>
  <si>
    <t>1191FS</t>
  </si>
  <si>
    <t>Change the revenue description from `Lunch Allotment' to `Food Services' to match the Master Revenue code list.</t>
  </si>
  <si>
    <t>Change the revenue description from `Breakfast Allotment' to `Breakfast' to match the Master Revenue code list.</t>
  </si>
  <si>
    <t>TRANSP OPERATIONS</t>
  </si>
  <si>
    <t>Changed `Annual Allotment' 97A from `TRN Total Due' to `TRN 4199 Total bfr Adjust'</t>
  </si>
  <si>
    <t>TRANSP DEPRECIATI</t>
  </si>
  <si>
    <t>Changed `Annual Allotment' 97A from `TRN Depr Total Due' to `Prgm 4499 Alloc Trans Deprec'</t>
  </si>
  <si>
    <t>Changed the Revenue code description from `FOOD SERVICE' to `FOOD SERVICES'</t>
  </si>
  <si>
    <t>Changed the description in Advance column from `Advance' to `ADVANCE**' to match the Master Revenue code list.</t>
  </si>
  <si>
    <t xml:space="preserve">Change the item codes order based on the defect 10418-" Line 9.a should be Certificated Instructional and line 9.b should be Certificated Administrative"
</t>
  </si>
  <si>
    <t>Will</t>
  </si>
  <si>
    <t>THIS IS THE VERSION USED FOR PRODUCTION ROLL-OUT</t>
  </si>
  <si>
    <t>1191EE, 1191EEF</t>
  </si>
  <si>
    <t>Z500</t>
  </si>
  <si>
    <t>Teachers K-3 HighPov</t>
  </si>
  <si>
    <t>Added new formula</t>
  </si>
  <si>
    <t>Z017</t>
  </si>
  <si>
    <t>Teachers Elem FTE</t>
  </si>
  <si>
    <t>Changed formula to include Teachers K-3 HighPov</t>
  </si>
  <si>
    <t>E58</t>
  </si>
  <si>
    <t>Enroll K-3 HighPov</t>
  </si>
  <si>
    <t>Added import item</t>
  </si>
  <si>
    <t>SpecialEdRate</t>
  </si>
  <si>
    <t>Z224</t>
  </si>
  <si>
    <t>CIS BEA FTE K-12</t>
  </si>
  <si>
    <t>Apport1191, Apport1191F</t>
  </si>
  <si>
    <t>A36</t>
  </si>
  <si>
    <t>ALE Program Revenue Reduction</t>
  </si>
  <si>
    <t>A37</t>
  </si>
  <si>
    <t>145A</t>
  </si>
  <si>
    <t>Total Due on Apportionment Schedule</t>
  </si>
  <si>
    <t>Changed formula to subtract ALE Program Revenue Reduction and add Aggregate Hold Harmless Amo9unt</t>
  </si>
  <si>
    <t>135A</t>
  </si>
  <si>
    <t>TBIP Withhold Amount</t>
  </si>
  <si>
    <t>137A</t>
  </si>
  <si>
    <t>TBIP TOTAL Allocation</t>
  </si>
  <si>
    <t>Change formula to remove holdharmless and subtract withholding'</t>
  </si>
  <si>
    <t>CIS Mix LAP changed to CIS Mix</t>
  </si>
  <si>
    <t>Z070</t>
  </si>
  <si>
    <t>LAP CIS Salary Inc</t>
  </si>
  <si>
    <t>CIS Mix TBIP changed to CIS Mix</t>
  </si>
  <si>
    <t>Z079</t>
  </si>
  <si>
    <t>TBIP CIS Salary Inc</t>
  </si>
  <si>
    <t>CIS Mix HiCap changed to CIS Mix</t>
  </si>
  <si>
    <t>Z089</t>
  </si>
  <si>
    <t>HiCap CIS Salary Inc</t>
  </si>
  <si>
    <t>071A</t>
  </si>
  <si>
    <t>LAP Calc</t>
  </si>
  <si>
    <t>LAP TOTAL Allocation changed to LAP TOTAL</t>
  </si>
  <si>
    <t>R2</t>
  </si>
  <si>
    <t>LAP Alloc 2010-2011</t>
  </si>
  <si>
    <t>Deleted</t>
  </si>
  <si>
    <t>O9</t>
  </si>
  <si>
    <t>LAP TOTAL Allocation</t>
  </si>
  <si>
    <t>129A</t>
  </si>
  <si>
    <t>TBIP Alloc 2010-2011</t>
  </si>
  <si>
    <t>593x</t>
  </si>
  <si>
    <t>CAS BEA FTE K-12</t>
  </si>
  <si>
    <t>Change formula to add K-3 high poverty calculation</t>
  </si>
  <si>
    <t>594x</t>
  </si>
  <si>
    <t>CLS BEA FTE K-12</t>
  </si>
  <si>
    <t>1191SN. 1191SNF. MSOC, MSOCF</t>
  </si>
  <si>
    <t>Changed sort order from 4145 to 695</t>
  </si>
  <si>
    <t>1193, 1197</t>
  </si>
  <si>
    <t>VOC-TECH INST</t>
  </si>
  <si>
    <t>removed duplicate 6148 revenue code</t>
  </si>
  <si>
    <t>TJ</t>
  </si>
  <si>
    <t>143A</t>
  </si>
  <si>
    <t>Total Amount to Be Paid 3100</t>
  </si>
  <si>
    <t>Changed Sept. 2010 - Aug. 2011 to Sept. 2011 - Aug. 2012</t>
  </si>
  <si>
    <t>1191MSCTE</t>
  </si>
  <si>
    <t>Minimum Expenditures</t>
  </si>
  <si>
    <t>Changed Minimum Expenditures to Minimum Expenditures</t>
  </si>
  <si>
    <t>1191CTE</t>
  </si>
  <si>
    <t>Added general fund only total line at bottom</t>
  </si>
  <si>
    <t>1191 ED</t>
  </si>
  <si>
    <t>Z011/Z012</t>
  </si>
  <si>
    <t>Central Admin Allocations</t>
  </si>
  <si>
    <t>Switched to labels so that the label matches the calculation and result.</t>
  </si>
  <si>
    <t>1191SC, 1191SCF</t>
  </si>
  <si>
    <t>Z096/Z097</t>
  </si>
  <si>
    <t>Skills CIS Salary Maint/Incr</t>
  </si>
  <si>
    <t>Replaced CIS Mix Skills with CIS Mix.</t>
  </si>
  <si>
    <t>1191CTE, 1191 CTEF</t>
  </si>
  <si>
    <t>Z124 / Z125</t>
  </si>
  <si>
    <t>CTE 9-12 Salary Maint/Inc</t>
  </si>
  <si>
    <t>Replaced CIS Mix CTE 9-12 with CIS Mix.</t>
  </si>
  <si>
    <t>1191MSCTE, 1191MSCTEF</t>
  </si>
  <si>
    <t>Z110/Z111</t>
  </si>
  <si>
    <t>CTE7-8 Salary Maint/Inc</t>
  </si>
  <si>
    <t>Replaced CIS Mix CTE 7-8 with CIS Mix.</t>
  </si>
  <si>
    <t>Z123</t>
  </si>
  <si>
    <t>Changed F. Total to F. Total CTE 7-8 Allocation</t>
  </si>
  <si>
    <t>New</t>
  </si>
  <si>
    <t>Section A53:E60</t>
  </si>
  <si>
    <t>Added section to address middle school CTE minimum expenditures.</t>
  </si>
  <si>
    <t>Z137</t>
  </si>
  <si>
    <t>Changed F. Total to F. Total CTE 9-12 Allocation</t>
  </si>
  <si>
    <t>Section A58:E68</t>
  </si>
  <si>
    <t>Added section to address high school CTE minimum expenditures.</t>
  </si>
  <si>
    <t>Added item codes and sort orders to the newly added elements.</t>
  </si>
  <si>
    <t>1/11//2012</t>
  </si>
  <si>
    <t>1191CTE, 1191CTEF</t>
  </si>
  <si>
    <t>040A</t>
  </si>
  <si>
    <t>CTE prior year carry forward</t>
  </si>
  <si>
    <t>Added line at bottom for prior year carry forward display</t>
  </si>
  <si>
    <t>198A</t>
  </si>
  <si>
    <t>CTE 7-8 prior year carry forward</t>
  </si>
  <si>
    <t>1191MSCTE,1191MSCTEF</t>
  </si>
  <si>
    <t>191-193A</t>
  </si>
  <si>
    <t>various</t>
  </si>
  <si>
    <t>Inserted CIS into the cells C56/C57/D57 to describe the type of salary</t>
  </si>
  <si>
    <t>238A</t>
  </si>
  <si>
    <t>CTE 7-8 Insurance Ben for Min Expend</t>
  </si>
  <si>
    <t>Added new line to calculate certificated insurance benefits for Min Expend.</t>
  </si>
  <si>
    <t>199A</t>
  </si>
  <si>
    <t>CTE 9-12 Insurance Ben for Min Expend</t>
  </si>
  <si>
    <t>240A</t>
  </si>
  <si>
    <t>CTE 9-12 ALE Reduction for Min Expend</t>
  </si>
  <si>
    <t>Added new line to include 9-12 CTE ALE Reduction in Min Expend Calculation</t>
  </si>
  <si>
    <t>239A</t>
  </si>
  <si>
    <t>CTE 7-8 ALE Reduction for Min Expend</t>
  </si>
  <si>
    <t>Added new line to include 7-8 CTE ALE Reduction in Min Expend Calculation</t>
  </si>
  <si>
    <t>A13, A14</t>
  </si>
  <si>
    <t>Reengage - Reg &amp; Reengage - CTE</t>
  </si>
  <si>
    <t>Added new lines to collect enrollment in Dropout Reengagement Program</t>
  </si>
  <si>
    <t>A17</t>
  </si>
  <si>
    <t>Reengage - Reg, Reengage - CTE, &amp; Total Reengage</t>
  </si>
  <si>
    <t>Added the Dropout Reengagement Total Enrollment to Calculation</t>
  </si>
  <si>
    <t>1191,1191F</t>
  </si>
  <si>
    <t>Z463,Z465,Z467</t>
  </si>
  <si>
    <t>Added the calculations for the Dropout Reengagement Allocations</t>
  </si>
  <si>
    <t>z457</t>
  </si>
  <si>
    <t>Guar Entlmnt per Student</t>
  </si>
  <si>
    <t>Switched the formula to use total enrollment with running start.</t>
  </si>
  <si>
    <t>Z343 &amp; M49</t>
  </si>
  <si>
    <t>Total ALE</t>
  </si>
  <si>
    <t>Added ALE calculation</t>
  </si>
  <si>
    <t>Changed formula to delete Skills Center Summer, ALE Program Revenue Reduction, and add Aggregate Hold Harmless Amount</t>
  </si>
  <si>
    <t>1191ED,119EDF</t>
  </si>
  <si>
    <t>A18,A19,A20,E59</t>
  </si>
  <si>
    <t>ALE</t>
  </si>
  <si>
    <t>Added ALE and 2-3 HighPov inputs</t>
  </si>
  <si>
    <t>A17, Z307, Z308, Z311, Z312, Z313, Z314, Z434, Z435, Z437, Z438, Z450</t>
  </si>
  <si>
    <t>Small School</t>
  </si>
  <si>
    <t>Changed Calculations</t>
  </si>
  <si>
    <t>1191EE,119EEF</t>
  </si>
  <si>
    <t>Z501, Z017</t>
  </si>
  <si>
    <t>Added Z501, changed Z017 calculations</t>
  </si>
  <si>
    <t>1191SN,119SNF</t>
  </si>
  <si>
    <t>A65, Z554, A66 added; Z078, Z079, Z080, Z081 changed</t>
  </si>
  <si>
    <t>TBIP Exited</t>
  </si>
  <si>
    <t>Added A65, Z554, A66; changed Z078, Z079, Z080, Z081 calculations</t>
  </si>
  <si>
    <t>Z223, Z224, 231A, 593x, 237A, 594x</t>
  </si>
  <si>
    <t>HighPov and ALE</t>
  </si>
  <si>
    <t>Z223, Z224, 231A, 593x, 237A, 594x calculations changed</t>
  </si>
  <si>
    <t>A21, A22, A23</t>
  </si>
  <si>
    <t>New calculations for ALE small schools</t>
  </si>
  <si>
    <t>1191FS,119FSF</t>
  </si>
  <si>
    <t>Discontinue these reports</t>
  </si>
  <si>
    <t>4122, 419801</t>
  </si>
  <si>
    <t>Add 4122, change 419801 from calculated to import</t>
  </si>
  <si>
    <t>Add 4122</t>
  </si>
  <si>
    <t>Add 4122 section</t>
  </si>
  <si>
    <t>Steve/Melissa</t>
  </si>
  <si>
    <t>M16</t>
  </si>
  <si>
    <t>Total MSOC -9-12 Add</t>
  </si>
  <si>
    <t>Name Changed from Total MSOC -LabSci</t>
  </si>
  <si>
    <t>Grades 9-12 Additional</t>
  </si>
  <si>
    <t>Column title changed from Lab Sciences in Basic Education Entitlement &amp; Rate Table (reports)</t>
  </si>
  <si>
    <t>Z390</t>
  </si>
  <si>
    <t>Changed name in Calc total (report calc desc)</t>
  </si>
  <si>
    <t>1191MSOC,1191MSOCF</t>
  </si>
  <si>
    <t>Z147</t>
  </si>
  <si>
    <t>Lab Science Students</t>
  </si>
  <si>
    <t>Changed Calc to A41 [Enroll 9-12]</t>
  </si>
  <si>
    <t>1191ED,1191EDF</t>
  </si>
  <si>
    <t>Grades 7-8 Lab Science, Grades 9-12 Lab Science</t>
  </si>
  <si>
    <t>Replaced 1 with Poverty Class Size K-1 and renumbered everything below (reports)</t>
  </si>
  <si>
    <t>Z392</t>
  </si>
  <si>
    <t>Classroom Teachers</t>
  </si>
  <si>
    <t>Calculation added Lab Science FTE</t>
  </si>
  <si>
    <t>1191EH,1191EHF</t>
  </si>
  <si>
    <t>Z296</t>
  </si>
  <si>
    <t>LabSci High FTE</t>
  </si>
  <si>
    <t>2.b. Laboratory Science Enhancement Teachers added and #2 changed to 2.a. (report)</t>
  </si>
  <si>
    <t>1191FS,1191FSF</t>
  </si>
  <si>
    <t>School Year Update</t>
  </si>
  <si>
    <t>All school years have been updated to 2014-15 except for both adjustment fields which are 2013-14 (reports)</t>
  </si>
  <si>
    <t>Z245</t>
  </si>
  <si>
    <t>MSOC BEA Per Student</t>
  </si>
  <si>
    <t>Changed to calculated item</t>
  </si>
  <si>
    <t>216A</t>
  </si>
  <si>
    <t>Pupil 9-12 CIS</t>
  </si>
  <si>
    <t>Calculation updated</t>
  </si>
  <si>
    <t>505X</t>
  </si>
  <si>
    <t>Poverty Class Size K-1</t>
  </si>
  <si>
    <t>Added new import field</t>
  </si>
  <si>
    <t>SS56</t>
  </si>
  <si>
    <t>State Sum: Poverty Class Size K-1</t>
  </si>
  <si>
    <t>New summary calculation using 505X</t>
  </si>
  <si>
    <t>1193/1197/1198/OP</t>
  </si>
  <si>
    <t>A35</t>
  </si>
  <si>
    <t>oversight Fee</t>
  </si>
  <si>
    <t>Changed naming of Summer Skills to oversight Fee</t>
  </si>
  <si>
    <t>School Breakfast Program (SBP)</t>
  </si>
  <si>
    <t>Added new revenue code 618904</t>
  </si>
  <si>
    <t>Special Milk</t>
  </si>
  <si>
    <t>Added new revenue code 618905</t>
  </si>
  <si>
    <t>SpEd Infants</t>
  </si>
  <si>
    <t>Revenue code corrected from 4121 to 4122</t>
  </si>
  <si>
    <t>1191/1191F</t>
  </si>
  <si>
    <t>Total Amount to be Paid 3100</t>
  </si>
  <si>
    <t>Updated calculation to include oversight Fee</t>
  </si>
  <si>
    <t>A31</t>
  </si>
  <si>
    <t>Calculated field entered and renumbered</t>
  </si>
  <si>
    <t>Melissa</t>
  </si>
  <si>
    <t>1191TRN/1191TRNF</t>
  </si>
  <si>
    <t>1191SE, 1191SEF,1191SESUM,1191SEFSUM</t>
  </si>
  <si>
    <t>087B</t>
  </si>
  <si>
    <t>SpEd Infants Alloc</t>
  </si>
  <si>
    <t>Add 087B to revenue code 4122</t>
  </si>
  <si>
    <t>Z017,Z018, Z500, Z501</t>
  </si>
  <si>
    <t>Teachers for Grades K-3 &amp; HiPov</t>
  </si>
  <si>
    <t>Updated formulas and deleted Z501</t>
  </si>
  <si>
    <t>505x,499x,E52</t>
  </si>
  <si>
    <t>Regular &amp; HiPov Comp &amp; Adv Placement</t>
  </si>
  <si>
    <t>Updated formulas and deleted E52</t>
  </si>
  <si>
    <t>E58,E39,E95</t>
  </si>
  <si>
    <t>Regular &amp; HiPov Enroll K-3</t>
  </si>
  <si>
    <t>Updated formulas and deleted E95</t>
  </si>
  <si>
    <t>1191, SC, CTE, MSCTE, SN</t>
  </si>
  <si>
    <t>multiple</t>
  </si>
  <si>
    <t>Certificated Benefits Increase
Classified Benefits Increase</t>
  </si>
  <si>
    <t xml:space="preserve">updated insurance benefit formulas to subtract maintenance level rates from increase rates </t>
  </si>
  <si>
    <t>1191CTE/F 1191MSCTEF</t>
  </si>
  <si>
    <t>minimum expenditures</t>
  </si>
  <si>
    <t>updated minimum expenditure formulas to deal with salary increases</t>
  </si>
  <si>
    <t>Z236,Z238</t>
  </si>
  <si>
    <t>Duel Credit</t>
  </si>
  <si>
    <t>Changed from Unused to Duel Credit</t>
  </si>
  <si>
    <t>1191,1191FS,1191TRN</t>
  </si>
  <si>
    <t>Year Update</t>
  </si>
  <si>
    <t>Updated years to current 2015-16 and prior 2014-15</t>
  </si>
  <si>
    <t>Z224,593X,594X</t>
  </si>
  <si>
    <t>BEA K-12 Averages</t>
  </si>
  <si>
    <t>updated to remove 2-3 HiPov</t>
  </si>
  <si>
    <t>502X for 499X</t>
  </si>
  <si>
    <t>Comp Class Size K-3</t>
  </si>
  <si>
    <t>Swapped 499x for 502x</t>
  </si>
  <si>
    <t>SS57 - SS59</t>
  </si>
  <si>
    <t>Cert &amp; CLS Benefit Increases</t>
  </si>
  <si>
    <t>All changes made to subtract our maint insurance will need to happen on the summary page</t>
  </si>
  <si>
    <t>239A &amp; 240A</t>
  </si>
  <si>
    <t>CTE 7-8 &amp; 9-12 Insurance Benefits Inc</t>
  </si>
  <si>
    <t>Changed from ALE Reduction to Insurance Benefits Increase for Minimum Expenditures</t>
  </si>
  <si>
    <t>Changed formula to delete Skills Center Summer, ALE Program Revenue Reduction, and add Aggregate Hold Harmless Amount  **Didn't occur 7/2013</t>
  </si>
  <si>
    <t>Z219,Z220,227A,228A,232A,234A</t>
  </si>
  <si>
    <t>Special Ed</t>
  </si>
  <si>
    <t>Changed Pupil NoEnh K-3 &amp; 4 to Pupil K-3 &amp; 4</t>
  </si>
  <si>
    <t>Z501, Z224, 593X &amp; 594X</t>
  </si>
  <si>
    <t>Re-activated Z501 and replaced Z500 with Z501 from other item codes.</t>
  </si>
  <si>
    <t>1191F,1191FSUM,1191TRNF,1191TRNFSUM</t>
  </si>
  <si>
    <t>Report Display</t>
  </si>
  <si>
    <t>Corrected years in 1191F,1191TRNF</t>
  </si>
  <si>
    <t>1191EDF,1191EDFSUM</t>
  </si>
  <si>
    <t>E59</t>
  </si>
  <si>
    <t>Not displaying on Final State Summary Report &amp; State Summary Report</t>
  </si>
  <si>
    <t>143A &amp; 312A</t>
  </si>
  <si>
    <t>Total Amount to Be Paid 3100
3100 Adjustment CY</t>
  </si>
  <si>
    <t>Update years</t>
  </si>
  <si>
    <t>Oversight Fee</t>
  </si>
  <si>
    <t>Remove duplicate line</t>
  </si>
  <si>
    <t>1191ED/1191EDF</t>
  </si>
  <si>
    <t>E56, E53, A32 &amp; A54</t>
  </si>
  <si>
    <t>Enroll 9-12 CTE Prep
Enroll IB
Ratio Actual K-3 CIS
Ratio Actual 4 CIS</t>
  </si>
  <si>
    <t>Remove from Report</t>
  </si>
  <si>
    <t>049A, 051A, A42, E57</t>
  </si>
  <si>
    <t>Enroll 7-8reg
Enroll 9-12reg
Enroll Total
Enroll Skills 9-12</t>
  </si>
  <si>
    <t>Modify Titles and numbering</t>
  </si>
  <si>
    <t>1191EEF</t>
  </si>
  <si>
    <t>Formula description update</t>
  </si>
  <si>
    <t>140A, 142A &amp; 127A</t>
  </si>
  <si>
    <t>TBIP Total Due Final
TBIP Total Paid
TBIP Adjust CY</t>
  </si>
  <si>
    <t>Modify numbering</t>
  </si>
  <si>
    <t>1191SC/1191SCF</t>
  </si>
  <si>
    <t>Report titles</t>
  </si>
  <si>
    <t>Change Skills to Skill</t>
  </si>
  <si>
    <t>1191CTEF</t>
  </si>
  <si>
    <t>197A</t>
  </si>
  <si>
    <t>CTE 9-12 Total for Minimum Expenditures</t>
  </si>
  <si>
    <t>Change number from 5 to 6</t>
  </si>
  <si>
    <t>7/18//2016</t>
  </si>
  <si>
    <t>Report</t>
  </si>
  <si>
    <t>Include report to run with all the other reports</t>
  </si>
  <si>
    <t>1191FS/1191FSF</t>
  </si>
  <si>
    <t>088B</t>
  </si>
  <si>
    <t>Prog 22 PY Carry Forward</t>
  </si>
  <si>
    <t>remove number</t>
  </si>
  <si>
    <t>SpEd State Recovery Rate</t>
  </si>
  <si>
    <t>change letter</t>
  </si>
  <si>
    <t>Z630</t>
  </si>
  <si>
    <t>Total MSOC CTE 9-12 (Basic Ed)</t>
  </si>
  <si>
    <t>Update formula *change back to origional</t>
  </si>
  <si>
    <t>1191CTE/1191CTEF/1191MSCTE/1191MSCTEF</t>
  </si>
  <si>
    <t>Z630 &amp; Z628</t>
  </si>
  <si>
    <t xml:space="preserve">Total MSOC CTE 9-12 &amp; 7-8 (Basic Ed) </t>
  </si>
  <si>
    <t>Update Formula</t>
  </si>
  <si>
    <t>1191MSCTE/1191MSCTEF</t>
  </si>
  <si>
    <t>Z571, Z607, Z608, Z611, Z612</t>
  </si>
  <si>
    <t>CTE 7-8 (Basic Ed)</t>
  </si>
  <si>
    <t>Update formula (was using CTE 9-12 items)</t>
  </si>
  <si>
    <t>1191CTE/CTEF</t>
  </si>
  <si>
    <t>Z634 - Z645</t>
  </si>
  <si>
    <t>CTE 9-12 (Basic Ed) for Min Exp</t>
  </si>
  <si>
    <t>New formulas &amp; update reports</t>
  </si>
  <si>
    <t>Z646 - Z657</t>
  </si>
  <si>
    <t>CTE 7-8 (Basic Ed) for Min Exp</t>
  </si>
  <si>
    <t>1191SUM</t>
  </si>
  <si>
    <t>Z351</t>
  </si>
  <si>
    <t>CLS Salary Increase</t>
  </si>
  <si>
    <t>Not displaying Item Code 53X amount in description</t>
  </si>
  <si>
    <t>Formulas Baseline</t>
  </si>
  <si>
    <t>For School Year Code 2014-2015</t>
  </si>
  <si>
    <t>Generated 2015-07-29 17:03:29.653</t>
  </si>
  <si>
    <t>Item Code</t>
  </si>
  <si>
    <t>Formula Name</t>
  </si>
  <si>
    <t>Applies to Organization(s)</t>
  </si>
  <si>
    <t>Formula Type</t>
  </si>
  <si>
    <t>Formula Text</t>
  </si>
  <si>
    <t>Report Formula Text</t>
  </si>
  <si>
    <t>HTML Text</t>
  </si>
  <si>
    <t>Sort Order</t>
  </si>
  <si>
    <t>Used In Report(s)</t>
  </si>
  <si>
    <t>In Data Dictionary?</t>
  </si>
  <si>
    <t>126ACISPerc</t>
  </si>
  <si>
    <t>PSES CIS Staffing Percent</t>
  </si>
  <si>
    <t>Mathematical Formula</t>
  </si>
  <si>
    <t>(510X+512X+513X+511X+526X+528X+529X+527X+544X+546X+547X+545X)/(510X+512X+513X+511X+518X+517X+526X+528X+529X+527X+534X+533X+544X+546X+547X+545X+552X+551X)</t>
  </si>
  <si>
    <r>
      <rPr>
        <sz val="11"/>
        <color theme="8" tint="-0.249977111117893"/>
        <rFont val="Calibri"/>
        <family val="2"/>
        <scheme val="minor"/>
      </rPr>
      <t>([Counselor Elem] + [Social Workers Elem] + [Psychologists Elem] + [Nurses Elem] + [Counselor Middle] + [Social Workers Middle] + [Psychologists Middle] + [Nurses Middle] + [Counselor High] + [Social Workers High] + [Psychologists High] + [Nurses High]</t>
    </r>
    <r>
      <rPr>
        <sz val="11"/>
        <color theme="5" tint="-0.249977111117893"/>
        <rFont val="Calibri"/>
        <family val="2"/>
        <scheme val="minor"/>
      </rPr>
      <t>)/(</t>
    </r>
    <r>
      <rPr>
        <sz val="11"/>
        <color theme="1"/>
        <rFont val="Calibri"/>
        <family val="2"/>
        <scheme val="minor"/>
      </rPr>
      <t>[Counselor Elem] + [Social Workers Elem] + [Psychologists Elem] + [Nurses Elem] + [Security Elem] + [Family Involve Elem] + [Counselor Middle] + [Social Workers Middle] + [Psychologists Middle] + [Nurses Middle] + [Family Involve Middle] + [Security Middle] + [Counselor High] + [Social Workers High] + [Psychologists High] + [Nurses High] + [Family Involve High] + [Security High])</t>
    </r>
  </si>
  <si>
    <t xml:space="preserve"> 1192PSES, 1192PSESSUM</t>
  </si>
  <si>
    <t>126ACLSPerc</t>
  </si>
  <si>
    <t>PSES CLS Staffing Percent</t>
  </si>
  <si>
    <t>100%-126ACISPerc</t>
  </si>
  <si>
    <t>100%-[PSES CIS Staffing Percent]</t>
  </si>
  <si>
    <t>TKZ005</t>
  </si>
  <si>
    <t>School Generated TK CIS FTE</t>
  </si>
  <si>
    <t>(TKZ018 + TKZ021 + TKZ022 + TKZ022e + TKZ023 + TKZ024 + TKZ025)</t>
  </si>
  <si>
    <t>[Teachers TK FTE] + [Librarian TK FTE] + [Counselor TK FTE] + [Counselor Enh TK FTE] + [Nurses TK FTE] + [Social Workers TK FTE] + [Psychologist TK FTE]</t>
  </si>
  <si>
    <t>1191TK, 1191TKF</t>
  </si>
  <si>
    <t>TKZ007</t>
  </si>
  <si>
    <t>School Generated TK CLS FTE</t>
  </si>
  <si>
    <t>(TKZ026 + TKZ027 + TKZ028 + TKZ029 + TKZ030)</t>
  </si>
  <si>
    <t>[Teaching Assist TK FTE] + [School Office TK FTE] + [Custodians TK FTE] + [Security TK FTE] + [Family Involve TK FTE]</t>
  </si>
  <si>
    <t>TKZ014</t>
  </si>
  <si>
    <t>District Total TK CAS FTE</t>
  </si>
  <si>
    <t xml:space="preserve"> (TKZ016 + TKZ011) </t>
  </si>
  <si>
    <t>[Principal TK] + [Central Admin TK CAS FTE]</t>
  </si>
  <si>
    <t>TKZ015</t>
  </si>
  <si>
    <t>District Total TK CLS FTE</t>
  </si>
  <si>
    <t xml:space="preserve"> (TKZ007 + TKZ008 + TKZ009 + TKZ010 + TKZ012) </t>
  </si>
  <si>
    <t>[School Generated TK CLS FTE] + [Technology TK FTE] + [Facilities TK FTE] + [Warehouse TK FTE] + [Central Admin TK CLS FTE]</t>
  </si>
  <si>
    <t>TKZ016</t>
  </si>
  <si>
    <t>Principal TK FTE</t>
  </si>
  <si>
    <t xml:space="preserve"> (TKZ271 * 508X / 501X) </t>
  </si>
  <si>
    <t>[Enroll TK] * [Principal Elem] / [Proto Enroll Elem]</t>
  </si>
  <si>
    <t>TKZ018</t>
  </si>
  <si>
    <t>Teachers TK FTE</t>
  </si>
  <si>
    <t xml:space="preserve"> ((TKZ271 / 502x) * ( 1 + Z315) </t>
  </si>
  <si>
    <r>
      <t xml:space="preserve">(([Enroll </t>
    </r>
    <r>
      <rPr>
        <sz val="11"/>
        <color rgb="FFFF0000"/>
        <rFont val="Calibri"/>
        <family val="2"/>
      </rPr>
      <t>T</t>
    </r>
    <r>
      <rPr>
        <sz val="11"/>
        <rFont val="Calibri"/>
        <family val="2"/>
      </rPr>
      <t>K</t>
    </r>
    <r>
      <rPr>
        <strike/>
        <sz val="11"/>
        <rFont val="Calibri"/>
        <family val="2"/>
      </rPr>
      <t>-3</t>
    </r>
    <r>
      <rPr>
        <sz val="11"/>
        <rFont val="Calibri"/>
        <family val="2"/>
      </rPr>
      <t>]) / [Comp Class Size K-3]) * (1 + [Planning K-3])</t>
    </r>
  </si>
  <si>
    <t>TKZ021</t>
  </si>
  <si>
    <t>Librarian TK FTE</t>
  </si>
  <si>
    <t xml:space="preserve"> (TKZ271 * 509X / 501X) </t>
  </si>
  <si>
    <t>[Enroll TK] * [Librarian Elem] / [Proto Enroll Elem]</t>
  </si>
  <si>
    <t>TKZ022</t>
  </si>
  <si>
    <t>Counselor TK FTE</t>
  </si>
  <si>
    <t xml:space="preserve"> (TKZ271 * 510X / 501X) </t>
  </si>
  <si>
    <t>[Enroll TK] * [Counselor Elem] / [Proto Enroll Elem]</t>
  </si>
  <si>
    <t>TKZ022e</t>
  </si>
  <si>
    <t>Counselor Enh TK FTE</t>
  </si>
  <si>
    <t xml:space="preserve">(TKZ268e * 510Xe / 501X) </t>
  </si>
  <si>
    <t>[Counselor Enh TK Enroll] * [Counselor Enh Elem] / [Proto Enroll Elem]</t>
  </si>
  <si>
    <t>TKZ023</t>
  </si>
  <si>
    <t>Nurses TK FTE</t>
  </si>
  <si>
    <t xml:space="preserve"> (TKZ271 * 511X / 501X) </t>
  </si>
  <si>
    <t>[Enroll TK] * [Nurse Elem] / [Proto Enroll Elem]</t>
  </si>
  <si>
    <t>TKZ024</t>
  </si>
  <si>
    <t>Social Workers TK FTE</t>
  </si>
  <si>
    <t xml:space="preserve"> (TKZ271 * 512X / 501X) </t>
  </si>
  <si>
    <t>[Enroll TK] * [Social Worker Elem] / [Proto Enroll Elem]</t>
  </si>
  <si>
    <t>TKZ025</t>
  </si>
  <si>
    <t>Psychologists TK FTE</t>
  </si>
  <si>
    <t xml:space="preserve"> (TKZ271 * 513X / 501X) </t>
  </si>
  <si>
    <t>[Enroll TK] * [Psychologists Elem] / [Proto Enroll Elem]</t>
  </si>
  <si>
    <t>TKZ026</t>
  </si>
  <si>
    <t>Teach Assist TK FTE</t>
  </si>
  <si>
    <t xml:space="preserve"> (TKZ271 * 514X / 501X) </t>
  </si>
  <si>
    <t>[Enroll TK] * [Teaching Assist Elem] / [Proto Enroll Elem]</t>
  </si>
  <si>
    <t>TKZ027</t>
  </si>
  <si>
    <t>School Office TK FTE</t>
  </si>
  <si>
    <t xml:space="preserve"> (TKZ271 * 515X / 501X) </t>
  </si>
  <si>
    <t>[Enroll TK] * [School Office Elem] / [Proto Enroll Elem]</t>
  </si>
  <si>
    <t>TKZ028</t>
  </si>
  <si>
    <t>Custodians TK FTE</t>
  </si>
  <si>
    <t xml:space="preserve"> (TKZ271 * 516X / 501X) </t>
  </si>
  <si>
    <t>[Enroll TK] * [Custodians Elem] / [Proto Enroll Elem]</t>
  </si>
  <si>
    <t>TKZ029</t>
  </si>
  <si>
    <t>Security TK FTE</t>
  </si>
  <si>
    <t xml:space="preserve"> (TKZ271 * 517X / 501X) </t>
  </si>
  <si>
    <t>[Enroll TK] * [Security Elem] / [Proto Enroll Elem]</t>
  </si>
  <si>
    <t>TKZ030</t>
  </si>
  <si>
    <t>Family Involve TK FTE</t>
  </si>
  <si>
    <t xml:space="preserve"> (TKZ271 * 518X / 501X) </t>
  </si>
  <si>
    <t>[Enroll TK] * [Family Involve Elem] / [Proto Enroll Elem]</t>
  </si>
  <si>
    <t>TKZ403</t>
  </si>
  <si>
    <t>School Generated TK FTE</t>
  </si>
  <si>
    <r>
      <t xml:space="preserve">(TKZ016 + TKZ018 + TKZ021 + TKZ022 </t>
    </r>
    <r>
      <rPr>
        <sz val="11"/>
        <color rgb="FFFF0000"/>
        <rFont val="Calibri"/>
        <family val="2"/>
        <scheme val="minor"/>
      </rPr>
      <t xml:space="preserve">+ TKZ022e </t>
    </r>
    <r>
      <rPr>
        <sz val="11"/>
        <color theme="1"/>
        <rFont val="Calibri"/>
        <family val="2"/>
        <scheme val="minor"/>
      </rPr>
      <t>+ TKZ023 + TKZ024 + TKZ025 + TKZ026 + TKZ027 + TKZ028 + TKZ029 + TKZ030)</t>
    </r>
  </si>
  <si>
    <r>
      <t xml:space="preserve">[Principal TK FTE] + [Teachers TK FTE] + [Librarian TK FTE] + [Counselor TK FTE] </t>
    </r>
    <r>
      <rPr>
        <sz val="11"/>
        <color rgb="FFFF0000"/>
        <rFont val="Calibri"/>
        <family val="2"/>
        <scheme val="minor"/>
      </rPr>
      <t>+ [Counselor Enh TK FTE]</t>
    </r>
    <r>
      <rPr>
        <sz val="11"/>
        <color theme="1"/>
        <rFont val="Calibri"/>
        <family val="2"/>
        <scheme val="minor"/>
      </rPr>
      <t xml:space="preserve"> + [Nurses TK FTE] + [Social Workers TK FTE] + [Psychologist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TK FTE] + [Teach</t>
    </r>
    <r>
      <rPr>
        <strike/>
        <sz val="11"/>
        <color rgb="FFFF0000"/>
        <rFont val="Calibri"/>
        <family val="2"/>
        <scheme val="minor"/>
      </rPr>
      <t>ing</t>
    </r>
    <r>
      <rPr>
        <sz val="11"/>
        <color theme="1"/>
        <rFont val="Calibri"/>
        <family val="2"/>
        <scheme val="minor"/>
      </rPr>
      <t xml:space="preserve"> Assist TK FTE] + [School Office TK FTE] + [Custodians TK FTE] + [Security TK FTE] + [Family Involve TK FTE]</t>
    </r>
  </si>
  <si>
    <t>TKZ008</t>
  </si>
  <si>
    <t>Technology TK FTE</t>
  </si>
  <si>
    <t xml:space="preserve"> TKZ271 * ( 554x / 553x) </t>
  </si>
  <si>
    <t>[Enroll TK] * ([Technology] / [Proto Enroll District])</t>
  </si>
  <si>
    <t>TKZ009</t>
  </si>
  <si>
    <t>Facilities TK FTE</t>
  </si>
  <si>
    <t xml:space="preserve"> TKZ271 * ( 555x / 553x) </t>
  </si>
  <si>
    <t>[Enroll TK] * ([Facilities] / [Proto Enroll District])</t>
  </si>
  <si>
    <t>TKZ010</t>
  </si>
  <si>
    <t>Warehouse TK FTE</t>
  </si>
  <si>
    <t xml:space="preserve"> TKZ271 * ( 556x / 553x) </t>
  </si>
  <si>
    <t>[Enroll TK] * ([Warehouse] / [Proto Enroll District])</t>
  </si>
  <si>
    <t>TKZ407</t>
  </si>
  <si>
    <t>Central Admin Total TK FTE</t>
  </si>
  <si>
    <t xml:space="preserve"> (TKZ403 + TKZ008 + TKZ009 + TKZ010) * ( 557x) </t>
  </si>
  <si>
    <t>( [School Generated TK FTE] + [Technology TK FTE] + [Facilities TK FTE] + [Warehouse TK FTE] ) * [Central Admin Percent]</t>
  </si>
  <si>
    <t>TKZ011</t>
  </si>
  <si>
    <t>Central Admin CAS TK FTE</t>
  </si>
  <si>
    <t xml:space="preserve"> (TKZ407 * 558X) </t>
  </si>
  <si>
    <t>[Central Admin Total TK FTE] * [Central Admin CAS%]</t>
  </si>
  <si>
    <t>TKZ012</t>
  </si>
  <si>
    <t>Central Admin CLS TK FTE</t>
  </si>
  <si>
    <t xml:space="preserve"> (TKZ407 * 559X) </t>
  </si>
  <si>
    <t>[Central Admin Total TK FTE] * [Central Admin CLS%]</t>
  </si>
  <si>
    <t>TKZ344</t>
  </si>
  <si>
    <t>School CIS Salary Maint TK Total</t>
  </si>
  <si>
    <t xml:space="preserve"> (TKZ005 * 118X * A33rb) </t>
  </si>
  <si>
    <t>[School Generated TK CIS FTE] * [CIS Biennial Base Sal] * [Regionalization Base]</t>
  </si>
  <si>
    <t>TKZ345</t>
  </si>
  <si>
    <t>School CIS Salary Inc TK Total</t>
  </si>
  <si>
    <t xml:space="preserve"> (TKZ005 * 142X * (A33r + A33re)) - TKZ344</t>
  </si>
  <si>
    <t>([School Generated TK CIS FTE] * [CIS Sal Inc] * ([Regionalization] + [Regionalization Exp]))- [School CIS Salary Maint TK Total]</t>
  </si>
  <si>
    <t>TKZ347</t>
  </si>
  <si>
    <t>School CAS Salary Maint TK Total</t>
  </si>
  <si>
    <t xml:space="preserve"> (TKZ016 * 223X * A33rb) </t>
  </si>
  <si>
    <t>[Principal TK FTE] * [CAS - Salary Maint] * [Regionalization Base]</t>
  </si>
  <si>
    <t>TKZ348</t>
  </si>
  <si>
    <t>School CAS Salary Inc TK Total</t>
  </si>
  <si>
    <t xml:space="preserve"> (TKZ016 * 52X * A33r - TKZ347) </t>
  </si>
  <si>
    <t>[Principal TK FTE] * [CAS - Salary Inc] * [Regionalization] - [School CAS Salary Maint TK Total]</t>
  </si>
  <si>
    <t>TKZ350</t>
  </si>
  <si>
    <t>School CLS Salary Maint TK Total</t>
  </si>
  <si>
    <t xml:space="preserve"> (TKZ007 * 224X * A33rb) </t>
  </si>
  <si>
    <t>[School Generated TK CLS FTE] * [CLS - Salary Maint] * [Regionalization Base]</t>
  </si>
  <si>
    <t>TKZ351</t>
  </si>
  <si>
    <t>School CLS Salary Inc TK Total</t>
  </si>
  <si>
    <t xml:space="preserve"> (TKZ007 * 53X * A33r - TKZ350) </t>
  </si>
  <si>
    <t>[School Generated TK CLS FTE] * [CLS - Salary Inc] * [Regionalization] - [School CLS Salary Maint TK Total]</t>
  </si>
  <si>
    <t>TKZ353</t>
  </si>
  <si>
    <t>TK Substitutes</t>
  </si>
  <si>
    <t xml:space="preserve"> (TKZ018 * 116X * 132X) </t>
  </si>
  <si>
    <t>[Teachers TK FTE] * [Substitutes Days] * [Substitutes Rate]</t>
  </si>
  <si>
    <t>TKZ354</t>
  </si>
  <si>
    <t>Facilities Salary Maint TK Total</t>
  </si>
  <si>
    <t xml:space="preserve"> (TKZ009 * 224X * A33rb) </t>
  </si>
  <si>
    <t>[Facilities TK FTE] * [CLS - Salary Maint] * [Regionalization Base]</t>
  </si>
  <si>
    <t>TKZ355</t>
  </si>
  <si>
    <t>Facilities Salary Inc TK Total</t>
  </si>
  <si>
    <t xml:space="preserve"> (TKZ009 * 53X * A33r - TKZ354) </t>
  </si>
  <si>
    <t>[Facilities TK FTE] * [CLS - Salary Inc] * [Regionalization] - [Facilities Salary Maint Total]</t>
  </si>
  <si>
    <t>TKZ357</t>
  </si>
  <si>
    <t>Warehouse Salary Maint TK Total</t>
  </si>
  <si>
    <t xml:space="preserve"> (TKZ010 * 224X * A33rb) </t>
  </si>
  <si>
    <t>[Warehouse TK FTE] * [CLS - Salary Maint] * [Regionalization Base]</t>
  </si>
  <si>
    <t>TKZ358</t>
  </si>
  <si>
    <t>Warehouse Salary Inc TK Total</t>
  </si>
  <si>
    <t xml:space="preserve"> (TKZ010 * 53X * A33r - TKZ357) </t>
  </si>
  <si>
    <t>[Warehouse TK FTE] * [CLS - Salary Inc] * [Regionalization] - [Warehouse Salary Maint TK Total]</t>
  </si>
  <si>
    <t>TKZ360</t>
  </si>
  <si>
    <t>Technology Salary Maint TK Total</t>
  </si>
  <si>
    <t xml:space="preserve"> (TKZ008 * 224X * A33rb) </t>
  </si>
  <si>
    <t>[Technology TK FTE] * [CLS - Salary Maint] * [Regionalization Base]</t>
  </si>
  <si>
    <t>TKZ361</t>
  </si>
  <si>
    <t>Technology Salary Inc TK Total</t>
  </si>
  <si>
    <t xml:space="preserve"> (TKZ008 * 53X * A33r - TKZ360) </t>
  </si>
  <si>
    <t>[Technology TK FTE] * [CLS - Salary Inc] * [Regionalization] - [Technology Salary Maint TK Total]</t>
  </si>
  <si>
    <t>TKZ363</t>
  </si>
  <si>
    <t>Central Admin CLS Salary Maint TK Total</t>
  </si>
  <si>
    <t xml:space="preserve"> (TKZ012 * 224X * A33rb) </t>
  </si>
  <si>
    <t>[Central Admin TK CLS FTE] * [CLS - Salary Maint]* [Regionalization Base]</t>
  </si>
  <si>
    <t>TKZ364</t>
  </si>
  <si>
    <t>Central Admin CLS Salary Inc TK Total</t>
  </si>
  <si>
    <t xml:space="preserve"> (TKZ012 * 53X * A33r - TKZ363) </t>
  </si>
  <si>
    <t>[Central Admin TK CLS FTE] * [CLS - Salary Inc] * [Regionalization] - [Central Admin CLS Salary Maint TK Total]</t>
  </si>
  <si>
    <t>TKZ366</t>
  </si>
  <si>
    <t>Central Admin CAS Salary Maint TK Total</t>
  </si>
  <si>
    <t xml:space="preserve"> (TKZ011 * 223X * A33rb) </t>
  </si>
  <si>
    <t>[Central Admin TK CAS FTE] * [CAS - Salary Maint] * [Regionalization Base]</t>
  </si>
  <si>
    <t>TKZ367</t>
  </si>
  <si>
    <t>Central Admin CAS Salary Inc TK Total</t>
  </si>
  <si>
    <t xml:space="preserve"> (TKZ011 * 52X * A33r - TKZ366) </t>
  </si>
  <si>
    <t>[Central Admin TK CAS FTE] * [CAS - Salary Inc] * [Regionalization] - [Central Admin CAS Salary Maint TK Total]</t>
  </si>
  <si>
    <t>TKZ371</t>
  </si>
  <si>
    <t>CAS Salary Maint TK Total</t>
  </si>
  <si>
    <t xml:space="preserve"> (TKZ366 + TKZ347) </t>
  </si>
  <si>
    <t>[Central Admin CAS Salary Maint TK Total] + [School CAS Salary Maint TK Total]</t>
  </si>
  <si>
    <t>TKZ372</t>
  </si>
  <si>
    <t>CAS Salary Inc TK Total</t>
  </si>
  <si>
    <t xml:space="preserve"> (TKZ367 + TKZ348) </t>
  </si>
  <si>
    <t>[Central Admin CAS Salary Inc TK Total] + [School CAS Salary Inc TK Total]</t>
  </si>
  <si>
    <t>TKZ373</t>
  </si>
  <si>
    <t>CLS Salary Maint TK Total</t>
  </si>
  <si>
    <t xml:space="preserve"> (TKZ350 + TKZ354 + TKZ357 + TKZ360 + TKZ363) </t>
  </si>
  <si>
    <t>[School CLS Salary Maint TK Total] + [Facilities Salary Maint TK Total] + [Warehouse Salary Maint TK Total] + [Technology Salary Maint TK Total] + [Central Admin CLS Salary Maint TK Total]</t>
  </si>
  <si>
    <t>TKZ374</t>
  </si>
  <si>
    <t>CLS Salary Inc TK Total</t>
  </si>
  <si>
    <t xml:space="preserve"> (TKZ351 + TKZ355 + TKZ358 + TKZ361 + TKZ364) </t>
  </si>
  <si>
    <t>[School CLS Salary Inc TK Total] + [Facilities Salary Inc TK Total] + [Warehouse Salary Inc TK Total] + [Technology Salary Inc TK Total] + [Central Admin CLS Salary Inc TK Total]</t>
  </si>
  <si>
    <t>TKZ375</t>
  </si>
  <si>
    <t>TOTAL TK Salaries</t>
  </si>
  <si>
    <t xml:space="preserve"> (TKZ344 + TKZ345 + TKZ371 + TKZ372 + TKZ373 + TKZ374) </t>
  </si>
  <si>
    <t>[School CIS Salary Maint TK Total] + [School CIS Salary Inc Total] + [CAS Salary Maint TK Total] + [CAS Salary Inc TK Total] + [CLS Salary Maint TK Total] + [CLS Salary Inc TK Total]</t>
  </si>
  <si>
    <t>TKZ376</t>
  </si>
  <si>
    <t>CIS/CAS Insurance Maint TK Total</t>
  </si>
  <si>
    <t xml:space="preserve"> (TKZ005 + TKZ014) * ( 124x) </t>
  </si>
  <si>
    <t>([School Generated TK CIS FTE] + [District Total TK CAS FTE]) * [Health Insurance]</t>
  </si>
  <si>
    <t>TKZ377</t>
  </si>
  <si>
    <t>CIS/CAS Insurance Inc TK Total</t>
  </si>
  <si>
    <t>(TKZ005 + TKZ014) * 500X * 125XC) - TKZ376</t>
  </si>
  <si>
    <t>([School Generated TK CIS FTE] + [District Total TK CAS FTE]) * [Health Insurance Inc] * [Cert Health Factor]) - [CIS/CAS Insurance Maint TK Total]</t>
  </si>
  <si>
    <t>TKZ378</t>
  </si>
  <si>
    <t>CLS Insurance Maint TK Total</t>
  </si>
  <si>
    <t xml:space="preserve"> (TKZ015 * 124X) </t>
  </si>
  <si>
    <t>[District Total TK CLS FTE] * [Health Insurance]</t>
  </si>
  <si>
    <t>TKZ379</t>
  </si>
  <si>
    <t>CLS Insurance Inc TK Total</t>
  </si>
  <si>
    <t>TKZ015 * 500X * 125X - TKZ378</t>
  </si>
  <si>
    <t>[District Total TK CLS FTE] * [Health Insurance Inc] * [CLS Health Factor]) - [CLS Insurance Maint TK Total]</t>
  </si>
  <si>
    <t>TKZ380</t>
  </si>
  <si>
    <t>CIS/CAS Benefits Maint TK Total</t>
  </si>
  <si>
    <t xml:space="preserve"> (TKZ344 + TKZ371) * ( 126x) </t>
  </si>
  <si>
    <t>([School CIS Salary Maint TK Total] + [CAS Salary Maint TK Total]) * [CIS/CAS - Benefits Maint]</t>
  </si>
  <si>
    <t>TKZ381</t>
  </si>
  <si>
    <t>CIS/CAS Benefits Inc TK Total</t>
  </si>
  <si>
    <t xml:space="preserve"> (TKZ345 + TKZ372) * ( 127x) </t>
  </si>
  <si>
    <t>([School CIS Salary Inc TK Total] + [CAS Salary Inc TK Total]) * [CIS/CAS - Benefits Inc]</t>
  </si>
  <si>
    <t>TKZ382</t>
  </si>
  <si>
    <t>CLS Benefits Maint TK Total</t>
  </si>
  <si>
    <t xml:space="preserve"> (TKZ373 * 128X) </t>
  </si>
  <si>
    <t>[CLS Salary Maint TK Total] * [CLS - Benefits Maint]</t>
  </si>
  <si>
    <t>TKZ383</t>
  </si>
  <si>
    <t>CLS Benefits Inc TK Total</t>
  </si>
  <si>
    <t xml:space="preserve"> (TKZ374 * 129X) </t>
  </si>
  <si>
    <t>[CLS Salary Inc TK Total] * [CLS - Benefits inc]</t>
  </si>
  <si>
    <t>TKZ384</t>
  </si>
  <si>
    <t>TOTAL TK Benefits</t>
  </si>
  <si>
    <t xml:space="preserve"> (TKZ376 + TKZ377 + TKZ378 + TKZ379 + TKZ380 + TKZ381 + TKZ382 + TKZ383) </t>
  </si>
  <si>
    <t>[CIS/CAS Insurance Maint TK Total] + [CIS/CAS Insurance Inc TK Total] + [CLS Insurance Maint TK Total] + [CLS Insurance Inc TK Total] + [CIS/CAS Benefits Maint TK Total] + [CIS/CAS Benefits Inc TK Total] + [CLS Benefits Maint TK Total] + [CLS Benefits Inc TK Total]</t>
  </si>
  <si>
    <t>TKZ345pd</t>
  </si>
  <si>
    <t>TK CIS PD Salary</t>
  </si>
  <si>
    <t>((TKZ005 * 142X) * (A33r + A33re)) / 613Xpd) * 614Xpd)</t>
  </si>
  <si>
    <t>(([School Generated TK CIS FTE] * [CIS Sal Inc]) * ([Regionalization] + [Regionalization Exp])) / [School Year Total Days]) * [Prof Learning Days]</t>
  </si>
  <si>
    <t>TKZ381pd</t>
  </si>
  <si>
    <t>TK CIS PD Benefits</t>
  </si>
  <si>
    <t xml:space="preserve"> (TKZ345pd) * (127x) </t>
  </si>
  <si>
    <t>([TK CIS PD Salary] * [CIS/CAS - Benefits Inc]</t>
  </si>
  <si>
    <t>09pd</t>
  </si>
  <si>
    <t>Total Program 09 PD</t>
  </si>
  <si>
    <t xml:space="preserve"> (TKZ345pd) + (TKZ381pd) </t>
  </si>
  <si>
    <t>([TK CIS PD Salary] + [TK CIS PD Benefits]</t>
  </si>
  <si>
    <t>TKM8</t>
  </si>
  <si>
    <t>Total MSOC -TK</t>
  </si>
  <si>
    <t xml:space="preserve">TKZ271 * (M1 + M2 + M3 + M4LR + M4SR + M5 + M6 + M7) </t>
  </si>
  <si>
    <t>[Enroll TK] * ([MSOC Technology-Reg] + [MSOC Utilities-Reg] + [MSOC Curriculum-Reg] + [MSOC Library-Reg] + [MSOC Supplies-Reg] + [MSOC Prof Dvlp-Reg] + [MSOC Facilities-Reg] + [MSOC Districtwide-Reg]</t>
  </si>
  <si>
    <t>TKM49</t>
  </si>
  <si>
    <t>TK Total</t>
  </si>
  <si>
    <t>TKZ353 + TKZ375 + TKZ384 + 09pd + TKM8</t>
  </si>
  <si>
    <t>[TK Substitutes] + [Total TK Salaries] + [Total TK Benefits] + [Total Program 09 PD] + [Total MSOC -TK]</t>
  </si>
  <si>
    <t>N70SN</t>
  </si>
  <si>
    <t>SpEd Alloc w/o SN</t>
  </si>
  <si>
    <t>N7 - N7SN</t>
  </si>
  <si>
    <t>[Total 4121] - [State Safety Net]</t>
  </si>
  <si>
    <t>B22</t>
  </si>
  <si>
    <t>Total Resident SpEd Enroll</t>
  </si>
  <si>
    <t>TKB2L1 + TKB2L + B2L1 + B2</t>
  </si>
  <si>
    <t>[Enroll SpEd TK Tier 14/18] + [Enroll Sped TK Tier Other] + [Enroll SpEd K-21 LRE1] + [Enroll SpEd K-21 Other]</t>
  </si>
  <si>
    <t>B22PP</t>
  </si>
  <si>
    <t>SpEd PP</t>
  </si>
  <si>
    <t>N70SN / B22</t>
  </si>
  <si>
    <t>[SpEd Alloc w/o SN] / [Total Resident SpEd Enroll]</t>
  </si>
  <si>
    <t>TKB22</t>
  </si>
  <si>
    <t>Total TK Resident SpEd Enroll</t>
  </si>
  <si>
    <t>TKB2L1 + TKB2L</t>
  </si>
  <si>
    <t>[Enroll SpEd TK Tier 14/18] + [Enroll Sped TK Tier Other]</t>
  </si>
  <si>
    <t>TKN7</t>
  </si>
  <si>
    <t>Total TK SpEd</t>
  </si>
  <si>
    <t>TKB22 * B22PP</t>
  </si>
  <si>
    <t>[Total TK Resident SpEd Enroll] * [SpEd PP]</t>
  </si>
  <si>
    <t>O7PP</t>
  </si>
  <si>
    <t>LAP Regular PP</t>
  </si>
  <si>
    <t>O7 / C1</t>
  </si>
  <si>
    <t>[LAP Regular Total] / [Enroll Total PY for LAP]</t>
  </si>
  <si>
    <t>O7hpPP</t>
  </si>
  <si>
    <t>LAP HiPov PP</t>
  </si>
  <si>
    <t>O7hp / C1hp</t>
  </si>
  <si>
    <t>[LAP HiPov Total] / [Enroll Total PY for HiPov LAP]</t>
  </si>
  <si>
    <t>A53t</t>
  </si>
  <si>
    <t>Total TBIP Enroll</t>
  </si>
  <si>
    <t>A53e + A53mh + A65</t>
  </si>
  <si>
    <t>[Enroll TBIP K-6] + [Enroll TBIP 7-12] + [Enroll TBIP Exited]</t>
  </si>
  <si>
    <t>137APP</t>
  </si>
  <si>
    <t>TBIP PP</t>
  </si>
  <si>
    <t>137A / A53t</t>
  </si>
  <si>
    <t>[TBIP Total Allocation] / [Total TBIP Enroll]</t>
  </si>
  <si>
    <t>TKZ219</t>
  </si>
  <si>
    <t>CIS BEA FTE TK</t>
  </si>
  <si>
    <r>
      <t xml:space="preserve"> (TKZ271) * </t>
    </r>
    <r>
      <rPr>
        <sz val="11"/>
        <rFont val="Calibri"/>
        <family val="2"/>
      </rPr>
      <t>(204A)</t>
    </r>
  </si>
  <si>
    <r>
      <t xml:space="preserve">([Enroll TK] * </t>
    </r>
    <r>
      <rPr>
        <sz val="11"/>
        <rFont val="Calibri"/>
        <family val="2"/>
      </rPr>
      <t>[Pupil K-3 CIS])</t>
    </r>
  </si>
  <si>
    <t xml:space="preserve"> (&lt;span title="Enroll K-3"&gt;A39&lt;/span&gt;) * ( &lt;span title="Pupil NoEnh K-3 CIS"&gt;219A&lt;/span&gt;) </t>
  </si>
  <si>
    <t>1191SERReport, 1191FSERReport</t>
  </si>
  <si>
    <t>TK227A</t>
  </si>
  <si>
    <t>CAS BEA FTE TK</t>
  </si>
  <si>
    <r>
      <t xml:space="preserve"> (TKZ271) * </t>
    </r>
    <r>
      <rPr>
        <sz val="11"/>
        <rFont val="Calibri"/>
        <family val="2"/>
      </rPr>
      <t>(205A)</t>
    </r>
  </si>
  <si>
    <r>
      <t xml:space="preserve">([Enroll TK] * </t>
    </r>
    <r>
      <rPr>
        <sz val="11"/>
        <rFont val="Calibri"/>
        <family val="2"/>
      </rPr>
      <t>[Pupil K-3 CAS])</t>
    </r>
  </si>
  <si>
    <t xml:space="preserve"> (&lt;span title="Enroll K-3"&gt;A39&lt;/span&gt;) * ( &lt;span title="Pupil NoEnh K-3 CAS"&gt;220A&lt;/span&gt;) </t>
  </si>
  <si>
    <t>TK232A</t>
  </si>
  <si>
    <t>CLS BEA FTE TK</t>
  </si>
  <si>
    <r>
      <t xml:space="preserve"> (TKZ271) * </t>
    </r>
    <r>
      <rPr>
        <sz val="11"/>
        <rFont val="Calibri"/>
        <family val="2"/>
      </rPr>
      <t>(206A)</t>
    </r>
  </si>
  <si>
    <r>
      <t xml:space="preserve">([Enroll TK] * </t>
    </r>
    <r>
      <rPr>
        <sz val="11"/>
        <rFont val="Calibri"/>
        <family val="2"/>
      </rPr>
      <t>[Pupil K-3 CLS])</t>
    </r>
  </si>
  <si>
    <t xml:space="preserve"> (&lt;span title="Enroll K-3"&gt;A39&lt;/span&gt;) * ( &lt;span title="Pupil NoEnh K-3 CLS"&gt;221A&lt;/span&gt;) </t>
  </si>
  <si>
    <r>
      <t>(</t>
    </r>
    <r>
      <rPr>
        <sz val="11"/>
        <color rgb="FFFF0000"/>
        <rFont val="Calibri"/>
        <family val="2"/>
        <scheme val="minor"/>
      </rPr>
      <t>TKZ219 +</t>
    </r>
    <r>
      <rPr>
        <sz val="11"/>
        <color theme="1"/>
        <rFont val="Calibri"/>
        <family val="2"/>
        <scheme val="minor"/>
      </rPr>
      <t xml:space="preserve"> Z219 + Z220 + Z221 + Z222 + Z223) / </t>
    </r>
    <r>
      <rPr>
        <sz val="11"/>
        <color rgb="FFFF000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A17 </t>
    </r>
    <r>
      <rPr>
        <sz val="11"/>
        <color rgb="FFFF0000"/>
        <rFont val="Calibri"/>
        <family val="2"/>
        <scheme val="minor"/>
      </rPr>
      <t>+ TKZ271)</t>
    </r>
  </si>
  <si>
    <r>
      <t>(</t>
    </r>
    <r>
      <rPr>
        <sz val="11"/>
        <color rgb="FFFF0000"/>
        <rFont val="Calibri"/>
        <family val="2"/>
        <scheme val="minor"/>
      </rPr>
      <t>[CIS BEA FTE TK] +</t>
    </r>
    <r>
      <rPr>
        <sz val="11"/>
        <rFont val="Calibri"/>
        <family val="2"/>
        <scheme val="minor"/>
      </rPr>
      <t xml:space="preserve"> [CIS BEA FTE K-3] + [CIS BEA FTE 4] + [CIS BEA FTE 5-6] + [CIS BEA FTE 7-8] + [CIS BEA FTE 9-12]) / </t>
    </r>
    <r>
      <rPr>
        <sz val="11"/>
        <color rgb="FFFF0000"/>
        <rFont val="Calibri"/>
        <family val="2"/>
        <scheme val="minor"/>
      </rPr>
      <t>(</t>
    </r>
    <r>
      <rPr>
        <sz val="11"/>
        <rFont val="Calibri"/>
        <family val="2"/>
        <scheme val="minor"/>
      </rPr>
      <t xml:space="preserve">[Enroll Total w/ Run Start] </t>
    </r>
    <r>
      <rPr>
        <sz val="11"/>
        <color rgb="FFFF0000"/>
        <rFont val="Calibri"/>
        <family val="2"/>
        <scheme val="minor"/>
      </rPr>
      <t>+ [Enroll TK])</t>
    </r>
  </si>
  <si>
    <t xml:space="preserve"> (( &lt;span title="CIS BEA FTE K-3"&gt;Z219&lt;/span&gt; + &lt;span title="Teachers K-1 HighPov"&gt;Z500&lt;/span&gt;+ &lt;span title="Teachers 2-3 HighPov"&gt;Z501&lt;/span&gt; +  &lt;span title="CIS BEA FTE 4"&gt;Z220&lt;/span&gt; +  &lt;span title="CIS BEA FTE 5-6"&gt;Z221&lt;/span&gt; +  &lt;span title="CIS BEA FTE 7-8"&gt;Z222&lt;/span&gt; + Z223) / &lt;span title="Enroll Total w/ Run Start"&gt;A17&lt;/span&gt;) </t>
  </si>
  <si>
    <t>593X</t>
  </si>
  <si>
    <r>
      <t>(</t>
    </r>
    <r>
      <rPr>
        <sz val="11"/>
        <color rgb="FFFF0000"/>
        <rFont val="Calibri"/>
        <family val="2"/>
        <scheme val="minor"/>
      </rPr>
      <t xml:space="preserve">TK227A + </t>
    </r>
    <r>
      <rPr>
        <sz val="11"/>
        <color theme="1"/>
        <rFont val="Calibri"/>
        <family val="2"/>
        <scheme val="minor"/>
      </rPr>
      <t xml:space="preserve">227A + 228A + 229A + 230A + 231A)) / </t>
    </r>
    <r>
      <rPr>
        <sz val="11"/>
        <color rgb="FFFF000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A17</t>
    </r>
    <r>
      <rPr>
        <sz val="11"/>
        <color rgb="FFFF0000"/>
        <rFont val="Calibri"/>
        <family val="2"/>
        <scheme val="minor"/>
      </rPr>
      <t xml:space="preserve"> + TKZ271)</t>
    </r>
  </si>
  <si>
    <r>
      <t>(</t>
    </r>
    <r>
      <rPr>
        <sz val="11"/>
        <color rgb="FFFF0000"/>
        <rFont val="Calibri"/>
        <family val="2"/>
        <scheme val="minor"/>
      </rPr>
      <t xml:space="preserve">[CAS BEA FTE TK] + </t>
    </r>
    <r>
      <rPr>
        <sz val="11"/>
        <rFont val="Calibri"/>
        <family val="2"/>
        <scheme val="minor"/>
      </rPr>
      <t xml:space="preserve">[CAS BEA FTE K-3] + [CAS BEA FTE 4] + [CAS BEA FTE 5-6] + [CAS BEA FTE 7-8] + [CAS BEA FTE 9-12]) / </t>
    </r>
    <r>
      <rPr>
        <sz val="11"/>
        <color rgb="FFFF0000"/>
        <rFont val="Calibri"/>
        <family val="2"/>
        <scheme val="minor"/>
      </rPr>
      <t>(</t>
    </r>
    <r>
      <rPr>
        <sz val="11"/>
        <rFont val="Calibri"/>
        <family val="2"/>
        <scheme val="minor"/>
      </rPr>
      <t>[Enroll Total w/ Run Start]</t>
    </r>
    <r>
      <rPr>
        <sz val="11"/>
        <color rgb="FFFF0000"/>
        <rFont val="Calibri"/>
        <family val="2"/>
        <scheme val="minor"/>
      </rPr>
      <t xml:space="preserve"> + [Enroll TK])</t>
    </r>
  </si>
  <si>
    <t xml:space="preserve"> (( &lt;span title="CAS BEA FTE K-3"&gt;227A&lt;/span&gt; + ((Z500  + Z501) *  &lt;span title="Central Admin Percent"&gt;557X&lt;/span&gt; *  558X) +  &lt;span title="CAS BEA FTE 4"&gt;228A&lt;/span&gt; +  &lt;span title="CAS BEA FTE 5-6"&gt;229A&lt;/span&gt; +  &lt;span title="CAS BEA FTE 7-8"&gt;230A&lt;/span&gt; + 231A) / &lt;span title="Enroll Total w/ Run Start"&gt;A17&lt;/span&gt;) </t>
  </si>
  <si>
    <t>594X</t>
  </si>
  <si>
    <r>
      <t>(</t>
    </r>
    <r>
      <rPr>
        <sz val="11"/>
        <color rgb="FFFF0000"/>
        <rFont val="Calibri"/>
        <family val="2"/>
        <scheme val="minor"/>
      </rPr>
      <t xml:space="preserve">TK232A + </t>
    </r>
    <r>
      <rPr>
        <sz val="11"/>
        <color theme="1"/>
        <rFont val="Calibri"/>
        <family val="2"/>
        <scheme val="minor"/>
      </rPr>
      <t xml:space="preserve">232A + 234A + 235A + 236A + 237A)) / </t>
    </r>
    <r>
      <rPr>
        <sz val="11"/>
        <color rgb="FFFF000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A17</t>
    </r>
    <r>
      <rPr>
        <sz val="11"/>
        <color rgb="FFFF0000"/>
        <rFont val="Calibri"/>
        <family val="2"/>
        <scheme val="minor"/>
      </rPr>
      <t xml:space="preserve"> + TKZ271)</t>
    </r>
  </si>
  <si>
    <r>
      <t>(</t>
    </r>
    <r>
      <rPr>
        <sz val="11"/>
        <color rgb="FFFF0000"/>
        <rFont val="Calibri"/>
        <family val="2"/>
        <scheme val="minor"/>
      </rPr>
      <t xml:space="preserve">[CLS BEA FTE TK] + </t>
    </r>
    <r>
      <rPr>
        <sz val="11"/>
        <rFont val="Calibri"/>
        <family val="2"/>
        <scheme val="minor"/>
      </rPr>
      <t xml:space="preserve">[CLS BEA FTE K-3] + [CLS BEA FTE 4] + [CLS BEA FTE 5-6] + [CLS BEA FTE 7-8] + [CLS BEA FTE 9-12]) / </t>
    </r>
    <r>
      <rPr>
        <sz val="11"/>
        <color rgb="FFFF0000"/>
        <rFont val="Calibri"/>
        <family val="2"/>
        <scheme val="minor"/>
      </rPr>
      <t>(</t>
    </r>
    <r>
      <rPr>
        <sz val="11"/>
        <rFont val="Calibri"/>
        <family val="2"/>
        <scheme val="minor"/>
      </rPr>
      <t>[Enroll Total w/ Run Start]</t>
    </r>
    <r>
      <rPr>
        <sz val="11"/>
        <color rgb="FFFF0000"/>
        <rFont val="Calibri"/>
        <family val="2"/>
        <scheme val="minor"/>
      </rPr>
      <t xml:space="preserve"> + [Enroll TK])</t>
    </r>
  </si>
  <si>
    <t xml:space="preserve"> (( &lt;span title="CLS BEA FTE K-3"&gt;232A&lt;/span&gt; + (( &lt;span title="Teachers K-1 HighPov"&gt;Z500&lt;/span&gt; +Z501) *  &lt;span title="Central Admin Percent"&gt;557X&lt;/span&gt; *  559X) +  &lt;span title="CLS BEA FTE 4"&gt;234A&lt;/span&gt; +  &lt;span title="CLS BEA FTE 5-6"&gt;235A&lt;/span&gt; +  &lt;span title="CLS BEA FTE 7-8"&gt;236A&lt;/span&gt; + 237A) / &lt;span title="Enroll Total w/ Run Start"&gt;A17&lt;/span&gt;) </t>
  </si>
  <si>
    <r>
      <t>(</t>
    </r>
    <r>
      <rPr>
        <sz val="11"/>
        <color rgb="FFFF0000"/>
        <rFont val="Calibri"/>
        <family val="2"/>
        <scheme val="minor"/>
      </rPr>
      <t xml:space="preserve">TKZ271 * M80 + </t>
    </r>
    <r>
      <rPr>
        <sz val="11"/>
        <color theme="1"/>
        <rFont val="Calibri"/>
        <family val="2"/>
        <scheme val="minor"/>
      </rPr>
      <t xml:space="preserve">A17 * M80 + (A18 + A19 + A20 + A41 + A13 + A14 + A16 + A15) * M81) / </t>
    </r>
    <r>
      <rPr>
        <sz val="11"/>
        <color rgb="FFFF000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A17</t>
    </r>
    <r>
      <rPr>
        <sz val="11"/>
        <color rgb="FFFF0000"/>
        <rFont val="Calibri"/>
        <family val="2"/>
        <scheme val="minor"/>
      </rPr>
      <t xml:space="preserve"> + TKZ271)</t>
    </r>
  </si>
  <si>
    <r>
      <t xml:space="preserve"> (</t>
    </r>
    <r>
      <rPr>
        <sz val="11"/>
        <color rgb="FFFF0000"/>
        <rFont val="Calibri"/>
        <family val="2"/>
        <scheme val="minor"/>
      </rPr>
      <t xml:space="preserve">[Enroll TK] * [MSOC-Reg] + </t>
    </r>
    <r>
      <rPr>
        <sz val="11"/>
        <color theme="1"/>
        <rFont val="Calibri"/>
        <family val="2"/>
        <scheme val="minor"/>
      </rPr>
      <t xml:space="preserve">[Enroll Total w/ Run Start] * [MSOC-Reg] + ([Enroll ALE K-6] + [Enroll ALE 7-8] + [Enroll ALE 9-12] + [Enroll 9-12] + [Enroll Reengage] + [Enroll Reengage CTE] + [Enroll Run Start] + [Enroll Run Start CTE]) * [MSOC-LabSci]) / </t>
    </r>
    <r>
      <rPr>
        <sz val="11"/>
        <color rgb="FFFF000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[Enroll Total w/ Run Start]</t>
    </r>
    <r>
      <rPr>
        <sz val="11"/>
        <color rgb="FFFF0000"/>
        <rFont val="Calibri"/>
        <family val="2"/>
        <scheme val="minor"/>
      </rPr>
      <t xml:space="preserve"> + [Enroll TK])</t>
    </r>
    <r>
      <rPr>
        <sz val="11"/>
        <color theme="1"/>
        <rFont val="Calibri"/>
        <family val="2"/>
        <scheme val="minor"/>
      </rPr>
      <t xml:space="preserve"> </t>
    </r>
  </si>
  <si>
    <t xml:space="preserve">(&lt;span title"Enroll Total w/ Run Start"&gt;A17&lt;/span&gt; * &lt;span title"MSOC-Reg"&gt;M80&lt;/span&gt; + (&lt;span title"Enroll ALE K-6"&gt;A18&lt;/span&gt; + &lt;span title"Enroll ALE 7-8"&gt;A19&lt;/span&gt; + &lt;span title"Enroll ALE 9-12"&gt;A20&lt;/span&gt; + &lt;span title"Enroll 9-12"&gt;A41&lt;/span&gt; + &lt;span title"Enroll Program 1418 Reg"&gt;A13&lt;/span&gt; + &lt;span title"Enroll Program 1418 CTE"&gt;A14&lt;/span&gt; + &lt;span title"Enroll Run Start"&gt;A16&lt;/span&gt; + &lt;span title"Enroll Run Start CTE"&gt;A15&lt;/span&gt;) * &lt;span title"MSOC-LabSci"&gt;M81&lt;/span&gt;) / &lt;span title"Enroll Total w/ Run Start"&gt;A17&lt;/span&gt;) </t>
  </si>
  <si>
    <t>TKZ280L1</t>
  </si>
  <si>
    <t>TK Tier 14/18 Allocation</t>
  </si>
  <si>
    <t>IF S010 &gt; 0, THEN (TKB2L1 * ((Z246c * 136xL1) - Z279), ELSE (TKB2L1 * ((Z246 * 136xL1) - Z279</t>
  </si>
  <si>
    <t xml:space="preserve"> IF ([Switch SpEd Coop]) &gt; ( 0),   THEN ([Enroll SpEd TK Tier 14/18] * (([Coop SpEd BEA Rate] * [SpEd K-21 Alloc Factor LRE1]) - [Fed Funds Int Rate Per Student]), ELSE ([Enroll SpEd TK Tier 14/18] * (([SpEd BEA Rate] * [SpEd K-21 Alloc Factor LRE1]) - [Fed Funds Int Rate Per Student])</t>
  </si>
  <si>
    <t xml:space="preserve"> 1220Report, 1220FReport</t>
  </si>
  <si>
    <t>TKZ280</t>
  </si>
  <si>
    <t>TK Other Allocation</t>
  </si>
  <si>
    <t>IF S010 &gt; 0, THEN (TKB2L * ((Z246c * 136x) - Z279), ELSE (TKB2L * ((Z246 * 136x) - Z279</t>
  </si>
  <si>
    <t xml:space="preserve"> IF ([Switch SpEd Coop]) &gt; ( 0),   THEN ([Enroll SpEd TK Tier Other] * (([Coop SpEd BEA Rate] * [SpEd K-21 Alloc Factor Other]) - [Fed Funds Int Rate Per Student]), ELSE ([Enroll SpEd TK Tier Other] * (([SpEd BEA Rate] * [SpEd K-21 Alloc Factor Other]) - [Fed Funds Int Rate Per Student])</t>
  </si>
  <si>
    <t>Z273</t>
  </si>
  <si>
    <t>Enroll SpEd% K-21</t>
  </si>
  <si>
    <r>
      <t xml:space="preserve"> (</t>
    </r>
    <r>
      <rPr>
        <sz val="11"/>
        <color rgb="FFFF0000"/>
        <rFont val="Calibri"/>
        <family val="2"/>
        <scheme val="minor"/>
      </rPr>
      <t xml:space="preserve">TKB2L1 + TKB2L + </t>
    </r>
    <r>
      <rPr>
        <sz val="11"/>
        <color theme="1"/>
        <rFont val="Calibri"/>
        <family val="2"/>
        <scheme val="minor"/>
      </rPr>
      <t xml:space="preserve">B2L1 + B2) / Z272  </t>
    </r>
  </si>
  <si>
    <r>
      <t xml:space="preserve"> (</t>
    </r>
    <r>
      <rPr>
        <sz val="11"/>
        <color rgb="FFFF0000"/>
        <rFont val="Calibri"/>
        <family val="2"/>
        <scheme val="minor"/>
      </rPr>
      <t>[Enroll SpEd TK Tier 14/18] + [Enroll SpEd TK Tier Other] +</t>
    </r>
    <r>
      <rPr>
        <sz val="11"/>
        <rFont val="Calibri"/>
        <family val="2"/>
        <scheme val="minor"/>
      </rPr>
      <t xml:space="preserve"> [Enroll SpEd K-21 LRE1] + [Enroll SpEd K-21 Other]) / [Enroll BEA Resident]  </t>
    </r>
  </si>
  <si>
    <t>Z280E</t>
  </si>
  <si>
    <t>SpEd K-21 Exceeds Max Fund%</t>
  </si>
  <si>
    <r>
      <t>IF S010 &gt; 0, AND IF (Z273c) &gt; (369X), THEN - (</t>
    </r>
    <r>
      <rPr>
        <sz val="11"/>
        <color rgb="FFFF0000"/>
        <rFont val="Calibri"/>
        <family val="2"/>
        <scheme val="minor"/>
      </rPr>
      <t>TKZ280L1 + TKZ280 +</t>
    </r>
    <r>
      <rPr>
        <sz val="11"/>
        <color theme="1"/>
        <rFont val="Calibri"/>
        <family val="2"/>
        <scheme val="minor"/>
      </rPr>
      <t xml:space="preserve"> Z280L1 + Z280) / Z273c * Z274C, ELSE 0,  THEN IF (Z273) &gt; (369X), THEN - (</t>
    </r>
    <r>
      <rPr>
        <sz val="11"/>
        <color rgb="FFFF0000"/>
        <rFont val="Calibri"/>
        <family val="2"/>
        <scheme val="minor"/>
      </rPr>
      <t>TKZ280L1 + TKZ280 +</t>
    </r>
    <r>
      <rPr>
        <sz val="11"/>
        <color theme="1"/>
        <rFont val="Calibri"/>
        <family val="2"/>
        <scheme val="minor"/>
      </rPr>
      <t xml:space="preserve"> Z280L1 + Z280) / Z273 * Z274E, ELSE 0</t>
    </r>
  </si>
  <si>
    <r>
      <t>IF ([Switch SpEd Coop]) &gt; ( 0),   AND IF [Coop Enroll SpEd% K21] &gt; [SpEd M</t>
    </r>
    <r>
      <rPr>
        <sz val="11"/>
        <color rgb="FFFF0000"/>
        <rFont val="Calibri"/>
        <family val="2"/>
        <scheme val="minor"/>
      </rPr>
      <t>a</t>
    </r>
    <r>
      <rPr>
        <strike/>
        <sz val="11"/>
        <color rgb="FFFF0000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x Fund%], THEN (((</t>
    </r>
    <r>
      <rPr>
        <sz val="11"/>
        <color rgb="FFFF0000"/>
        <rFont val="Calibri"/>
        <family val="2"/>
        <scheme val="minor"/>
      </rPr>
      <t>[SpEd TK Tier 14/18 Allocation] + [SpEd TK Tier Other Allocation] +</t>
    </r>
    <r>
      <rPr>
        <sz val="11"/>
        <rFont val="Calibri"/>
        <family val="2"/>
        <scheme val="minor"/>
      </rPr>
      <t xml:space="preserve"> [SpEd K-21 LRE1 Allocation] + [SpEd K-21 Other Allocation]) * -1) / [Coop Enroll SpEd% K-21]) * [Coop SpEd K-21 Excess%], ELSE 0,  THEN IF [Enroll SpEd% K21] &gt; [SpEd Msx Fund%], THEN (((</t>
    </r>
    <r>
      <rPr>
        <sz val="11"/>
        <color rgb="FFFF0000"/>
        <rFont val="Calibri"/>
        <family val="2"/>
        <scheme val="minor"/>
      </rPr>
      <t>[SpEd TK Tier 14/18 Allocation] + [SpEd TK Tier Other Allocation] +</t>
    </r>
    <r>
      <rPr>
        <sz val="11"/>
        <rFont val="Calibri"/>
        <family val="2"/>
        <scheme val="minor"/>
      </rPr>
      <t xml:space="preserve"> [SpEd K-21 LRE1 Allocation] + [SpEd K-21 Other Allocation]) * -1) / [Enroll SpEd% K-21]) * [SpEd K-21 Excess%], ELSE 0</t>
    </r>
  </si>
  <si>
    <r>
      <rPr>
        <sz val="11"/>
        <color rgb="FFFF0000"/>
        <rFont val="Calibri"/>
        <family val="2"/>
        <scheme val="minor"/>
      </rPr>
      <t xml:space="preserve">TKZ280L1 + TKZ280 + </t>
    </r>
    <r>
      <rPr>
        <sz val="11"/>
        <color theme="1"/>
        <rFont val="Calibri"/>
        <family val="2"/>
        <scheme val="minor"/>
      </rPr>
      <t>Z277 + Z280L1 + Z280 + Z280E + N7SN + N7T</t>
    </r>
  </si>
  <si>
    <r>
      <rPr>
        <sz val="11"/>
        <color rgb="FFFF0000"/>
        <rFont val="Calibri"/>
        <family val="2"/>
        <scheme val="minor"/>
      </rPr>
      <t xml:space="preserve">[SpEd TK Tier 14/18 Allocation] + [SpEd TK Tier Other Allocation ] + </t>
    </r>
    <r>
      <rPr>
        <sz val="11"/>
        <rFont val="Calibri"/>
        <family val="2"/>
        <scheme val="minor"/>
      </rPr>
      <t>[SpEd 3-PK Allocation] + [SpEd K-21 LRE1 Allocation] + [SpEd K-21 Other Allocation] + [SpEd K-21 Exceeds Max Fund%] + [State Safety Net] + [4121 Coop Transfer]</t>
    </r>
  </si>
  <si>
    <t>N7T</t>
  </si>
  <si>
    <t>4121 Coop Transfer</t>
  </si>
  <si>
    <r>
      <t xml:space="preserve">IF S010 &gt; 0, THEN (-Z277 </t>
    </r>
    <r>
      <rPr>
        <sz val="11"/>
        <color rgb="FFFF0000"/>
        <rFont val="Calibri"/>
        <family val="2"/>
        <scheme val="minor"/>
      </rPr>
      <t xml:space="preserve">- TKZ280L1 - TKZ280 </t>
    </r>
    <r>
      <rPr>
        <sz val="11"/>
        <color theme="1"/>
        <rFont val="Calibri"/>
        <family val="2"/>
        <scheme val="minor"/>
      </rPr>
      <t>- Z280 - Z280L1 - Z280E), ELSE 0</t>
    </r>
  </si>
  <si>
    <r>
      <t>IF ([Switch SpEd Coop] &gt; 0, THEN -[SpEd 3-PK Allocation] -</t>
    </r>
    <r>
      <rPr>
        <sz val="11"/>
        <color rgb="FFFF0000"/>
        <rFont val="Calibri"/>
        <family val="2"/>
        <scheme val="minor"/>
      </rPr>
      <t xml:space="preserve"> [SpEd TK Tier 14/18 Allocation] - [SpEd TK Tier Other Allocation] -</t>
    </r>
    <r>
      <rPr>
        <sz val="11"/>
        <rFont val="Calibri"/>
        <family val="2"/>
        <scheme val="minor"/>
      </rPr>
      <t xml:space="preserve"> [SpEd K-21 Other Allocation] - [SpEd K-21 LRE1 Allocation] - [SpEd K-21 Exceeds Max Fund%], ELSE 0</t>
    </r>
  </si>
  <si>
    <t>TKB2L1c</t>
  </si>
  <si>
    <t>Coop Enroll SpEd TK Tier 14/18</t>
  </si>
  <si>
    <t>IF S011 &gt; 0, THEN {[SumDistrict][TKB2L1]} IF S010 &gt; 0, ELSE 0</t>
  </si>
  <si>
    <t>IF [ESA112 Coop] &gt; 0, THEN {[SumDistrict][Enroll SpEd TK Tier 14/18]} IF [SpEd Coop] &gt; 0, ELSE 0</t>
  </si>
  <si>
    <t xml:space="preserve"> 1220ESA, 1220ESAF</t>
  </si>
  <si>
    <t>TKB2Lc</t>
  </si>
  <si>
    <t>Coop Enroll SpEd TK Tier Other</t>
  </si>
  <si>
    <t>IF S011 &gt; 0, THEN {[SumDistrict][TKB2L]} IF S010 &gt; 0, ELSE 0</t>
  </si>
  <si>
    <t>IF [ESA112 Coop] &gt; 0, THEN {[SumDistrict][Enroll SpEd TK Tier Other]} IF [SpEd Coop] &gt; 0, ELSE 0</t>
  </si>
  <si>
    <t>TKZ280L1c</t>
  </si>
  <si>
    <t>Coop SpEd TK Tier 14/18 Allocation</t>
  </si>
  <si>
    <t>IF S011 &gt; 0, THEN (TKB2L1c * ((Z246c * 136xL1) - Z279), ELSE (0)</t>
  </si>
  <si>
    <t xml:space="preserve"> IF ([ESA112 Coop]) &gt; ( 0),   THEN ([Coop Enroll SpEd TK Tier 14/18] * (([Coop SpEd BEA Rate] * [SpEd K-21 Alloc Factor LRE1]) - [Fed Funds Int Rate Per Student]), ELSE (0)</t>
  </si>
  <si>
    <t>TKZ280c</t>
  </si>
  <si>
    <t>Coop SpEd TK Tier Other Allocation</t>
  </si>
  <si>
    <t>IF S011 &gt; 0, THEN (TKB2c * ((Z246c * 136x) - Z279), ELSE (0)</t>
  </si>
  <si>
    <t xml:space="preserve"> IF ([ESA112 Coop]) &gt; ( 0),   THEN ([Coop Enroll SpEd TK Tier Other] * (([Coop SpEd BEA Rate] * [SpEd K-21 Alloc Factor Other]) - [Fed Funds Int Rate Per Student]), ELSE (0)</t>
  </si>
  <si>
    <t>Z273c</t>
  </si>
  <si>
    <t>Coop Enroll SpEd% K-21</t>
  </si>
  <si>
    <r>
      <t>IF S011 &gt; 0, THEN ((</t>
    </r>
    <r>
      <rPr>
        <sz val="11"/>
        <color rgb="FFFF0000"/>
        <rFont val="Calibri"/>
        <family val="2"/>
        <scheme val="minor"/>
      </rPr>
      <t>TKB2L1c + TKB2Lc +</t>
    </r>
    <r>
      <rPr>
        <sz val="11"/>
        <rFont val="Calibri"/>
        <family val="2"/>
        <scheme val="minor"/>
      </rPr>
      <t xml:space="preserve"> B2L1c + B2c) / Z272c), ELSE 0</t>
    </r>
  </si>
  <si>
    <r>
      <t>IF [ESA112 Coop] &gt; 0, THEN ((</t>
    </r>
    <r>
      <rPr>
        <sz val="11"/>
        <color rgb="FFFF0000"/>
        <rFont val="Calibri"/>
        <family val="2"/>
        <scheme val="minor"/>
      </rPr>
      <t xml:space="preserve">[Coop Enroll SpEd TK Tier 14/18] + [Coop Enroll SpEd TK Tier Other] + </t>
    </r>
    <r>
      <rPr>
        <sz val="11"/>
        <rFont val="Calibri"/>
        <family val="2"/>
        <scheme val="minor"/>
      </rPr>
      <t>[Coop Enroll SpEd K-21 LRE1] + [Coop Enroll SpEd K-21 Other] / [Coop Enroll BEA Resident]), ELSE 0</t>
    </r>
  </si>
  <si>
    <t>Z280Ec</t>
  </si>
  <si>
    <t>Coop SpEd K-21 Exceeds Max Fund%</t>
  </si>
  <si>
    <r>
      <t>IF (Z273c) &gt; (369X) THEN (</t>
    </r>
    <r>
      <rPr>
        <sz val="11"/>
        <color rgb="FFFF0000"/>
        <rFont val="Calibri"/>
        <family val="2"/>
        <scheme val="minor"/>
      </rPr>
      <t xml:space="preserve">TKZ280L1c + TKZ280c + </t>
    </r>
    <r>
      <rPr>
        <sz val="11"/>
        <rFont val="Calibri"/>
        <family val="2"/>
        <scheme val="minor"/>
      </rPr>
      <t>Z280L1c + Z280c) /Z273c * Z274c  ELSE (0)</t>
    </r>
  </si>
  <si>
    <r>
      <t xml:space="preserve"> IF ([Coop Enroll SpEd% K-21]) &gt; [SpEd Max Fund %]),   THEN (</t>
    </r>
    <r>
      <rPr>
        <sz val="11"/>
        <color rgb="FFFF0000"/>
        <rFont val="Calibri"/>
        <family val="2"/>
        <scheme val="minor"/>
      </rPr>
      <t xml:space="preserve">[Coop SpEd TK Tier 14/18 Allocation] + [Coop SpEd TK Tier Other Allocation] + </t>
    </r>
    <r>
      <rPr>
        <sz val="11"/>
        <rFont val="Calibri"/>
        <family val="2"/>
        <scheme val="minor"/>
      </rPr>
      <t>[Coop SpEd K-21 LRE1 Allocation] + [Coop SpEd K-21 Other Allocation]) / [Coop Enroll SpEd% K-21] * [Coop SpEd K-21 Excess%], ELSE (0)</t>
    </r>
  </si>
  <si>
    <t>Z049e</t>
  </si>
  <si>
    <t>Counselor Enh High FTE</t>
  </si>
  <si>
    <t xml:space="preserve"> A41e * 544xe / 535x</t>
  </si>
  <si>
    <t>[Counselor Enh High Enroll] * [Counselor Enh High] / [Proto Enroll High]</t>
  </si>
  <si>
    <t xml:space="preserve"> (&lt;span title="Enroll 9-12"&gt;A41&lt;/span&gt; - &lt;span title="Enroll CTE/Skills 9-12"&gt;Z267&lt;/span&gt;) * ( &lt;span title="Counselor High"&gt;544X&lt;/span&gt; / &lt;span title="Proto Enroll High"&gt;535X&lt;/span&gt;) </t>
  </si>
  <si>
    <t xml:space="preserve"> 1191EHFReport, 1191EHFSUMReport, 1191EHReport, 1191EHSUMReport</t>
  </si>
  <si>
    <t>Z394</t>
  </si>
  <si>
    <t>Counselor FTE</t>
  </si>
  <si>
    <t xml:space="preserve">(Z022 + Z022e + Z034 + Z034e + Z049 + Z049e) </t>
  </si>
  <si>
    <t>[Counselor Elem FTE] + [Counselor Enh Elem FTE] + [Counselor Middle FTE] + [Counselor Enh Middle FTE] + [Counselor High FTE] + [Counselor Enh High FTE]</t>
  </si>
  <si>
    <t xml:space="preserve"> (&lt;span title="Counselor Elem FTE"&gt;Z022&lt;/span&gt; + &lt;span title="Counselor Middle FTE"&gt;Z034&lt;/span&gt; + &lt;span title="Counselor High FTE"&gt;Z049&lt;/span&gt;) </t>
  </si>
  <si>
    <t xml:space="preserve"> 1191EDFReport, 1191EDFSUMReport, 1191EDReport, 1191EDSUMReport</t>
  </si>
  <si>
    <t>Z279c</t>
  </si>
  <si>
    <t>Coop Fed Funds Int Rate Per Student</t>
  </si>
  <si>
    <t>[Z278C] * [B3] / [B4]</t>
  </si>
  <si>
    <t>[Coop Fed Funds Int Rate] * [Fed Funds Int Rate (1)] / [Fed Funds Int Rate (2)]</t>
  </si>
  <si>
    <t>002A</t>
  </si>
  <si>
    <t>3100 Current Month Payment</t>
  </si>
  <si>
    <t>[97E][3100][REGULAR APPORTIONMENT]</t>
  </si>
  <si>
    <t xml:space="preserve"> 1191Report, 1191SUMReport</t>
  </si>
  <si>
    <t>003A</t>
  </si>
  <si>
    <t>3100 Overpayment</t>
  </si>
  <si>
    <t xml:space="preserve">(143A - 004A)  IF (Step 1) &lt; ( 0)  THEN (Step 1)  ELSE (0) </t>
  </si>
  <si>
    <t>If ([Total Amount to be Paid 3100] - [3100 Total Paid Previously]) &lt; 0 Then ([Total Amount to be Paid 3100] - [3100 Total Paid Previously])</t>
  </si>
  <si>
    <t xml:space="preserve"> (&lt;span title="Total Amount to be Paid 3100"&gt;143A&lt;/span&gt; - &lt;span title="3100 Total Paid Previously"&gt;004A&lt;/span&gt;)  IF (Step 1) &lt; ( 0)  THEN (Step 1)  ELSE (0) </t>
  </si>
  <si>
    <t>[97D][3100][REGULAR APPORTIONMENT]</t>
  </si>
  <si>
    <t>[RevAllotPaidPrev]</t>
  </si>
  <si>
    <t xml:space="preserve"> 1191FReport, 1191FSUMReport, 1191Report, 1191SUMReport</t>
  </si>
  <si>
    <t>005A</t>
  </si>
  <si>
    <t>3121 Allotment</t>
  </si>
  <si>
    <t>IF S011 &gt; 0, THEN Z286c * B8, ELSE 116A + 116AT</t>
  </si>
  <si>
    <t>IF [ESA112 Coop] &gt; 0, THEN [Coop SpEd Gen Apport Instruct] * [% Stdnt Avg FTE SpEd], ELSE [SpEd general apport 3121] + [General Apport 3121 Coop Transfer]</t>
  </si>
  <si>
    <t xml:space="preserve"> 1220ESA, 1220ESAF, 1220, 1220F</t>
  </si>
  <si>
    <t>007A</t>
  </si>
  <si>
    <t>Breakfast Adjustment CY</t>
  </si>
  <si>
    <t xml:space="preserve">(010A - 011A) </t>
  </si>
  <si>
    <t>[Breakfast Total Due] - [Breakfast Total Paid]</t>
  </si>
  <si>
    <t xml:space="preserve"> (&lt;span title="Breakfast Total Due"&gt;010A&lt;/span&gt; - &lt;span title="Breakfast Total Paid"&gt;011A&lt;/span&gt;) </t>
  </si>
  <si>
    <t xml:space="preserve"> 1191FSFReport, 1191FSFSUMReport</t>
  </si>
  <si>
    <t xml:space="preserve">([97B][419801][BREAKFAST]) </t>
  </si>
  <si>
    <t>[97B][419801][BREAKFAST]</t>
  </si>
  <si>
    <t xml:space="preserve"> ([97B][419801][BREAKFAST]) </t>
  </si>
  <si>
    <t xml:space="preserve"> 1191FSFReport, 1191FSFSUMReport, 1191FSReport, 1191FSSUMReport</t>
  </si>
  <si>
    <t>009A</t>
  </si>
  <si>
    <t>Breakfast Allotment</t>
  </si>
  <si>
    <t xml:space="preserve">(H2 * 184A) </t>
  </si>
  <si>
    <t>[Est FRPB] * [Reimbursement Rate per Breakfast]</t>
  </si>
  <si>
    <t xml:space="preserve"> (&lt;span title="Est FRPB"&gt;H2&lt;/span&gt; * &lt;span title="Reimbursement Rate per Breakfast"&gt;184A&lt;/span&gt;) </t>
  </si>
  <si>
    <t>010A</t>
  </si>
  <si>
    <t>Breakfast Total Due</t>
  </si>
  <si>
    <t xml:space="preserve">(009A + 008A) </t>
  </si>
  <si>
    <t>[Breakfast Allotment] + [Breakfast Adjustment PY]</t>
  </si>
  <si>
    <t xml:space="preserve"> (&lt;span title="Breakfast Allotment"&gt;009A&lt;/span&gt; + &lt;span title="Breakfast Adjustment PY"&gt;008A&lt;/span&gt;) </t>
  </si>
  <si>
    <t xml:space="preserve">([97D][419801][BREAKFAST]) </t>
  </si>
  <si>
    <t>[97D][419801][BREAKFAST]</t>
  </si>
  <si>
    <t xml:space="preserve"> ([97D][419801][BREAKFAST]) </t>
  </si>
  <si>
    <t>012A</t>
  </si>
  <si>
    <t>CTE 7-8 CAS FTE</t>
  </si>
  <si>
    <t xml:space="preserve">(023A + 013A) </t>
  </si>
  <si>
    <t>[CTE 7-8 Schl Admin FTE] + [CTE 7-8 Central Admin FTE]</t>
  </si>
  <si>
    <t xml:space="preserve"> (&lt;span title="CTE 7-8 Schl Admin FTE"&gt;023A&lt;/span&gt; + &lt;span title="CTE 7-8 Central Admin FTE"&gt;013A&lt;/span&gt;) </t>
  </si>
  <si>
    <t xml:space="preserve"> 1191MSCTEFReport, 1191MSCTEFSUMReport, 1191MSCTEReport, 1191MSCTESUMReport</t>
  </si>
  <si>
    <t>013A</t>
  </si>
  <si>
    <t>CTE 7-8 Central Admin FTE</t>
  </si>
  <si>
    <t xml:space="preserve">(E54 * 095A) * ( 1 + 176A) </t>
  </si>
  <si>
    <t>[Enroll 7-8 CTE] * [Pupil Middle Central Admin] * (1 + [CTE 7-8 Central Admin FTE Enh Factor])</t>
  </si>
  <si>
    <t xml:space="preserve"> (&lt;span title="Enroll 7-8 CTE"&gt;E54&lt;/span&gt; * &lt;span title="Pupil Middle Central Admin"&gt;095A&lt;/span&gt;) * ( 1 + &lt;span title="CTE 7-8 Central Admin FTE Enh Factor"&gt;176A&lt;/span&gt;) </t>
  </si>
  <si>
    <t>014A</t>
  </si>
  <si>
    <t>CTE 7-8 Central CLS FTE</t>
  </si>
  <si>
    <t xml:space="preserve">(E54 * 096A) </t>
  </si>
  <si>
    <t>[Enroll 7-8 CTE] * [Pupil Middle Central CLS]</t>
  </si>
  <si>
    <t xml:space="preserve"> (&lt;span title="Enroll 7-8 CTE"&gt;E54&lt;/span&gt; * &lt;span title="Pupil Middle Central CLS"&gt;096A&lt;/span&gt;) </t>
  </si>
  <si>
    <t>015A</t>
  </si>
  <si>
    <t>CTE 7-8 CLS Benefits Inc</t>
  </si>
  <si>
    <t xml:space="preserve">(020A * 129X) </t>
  </si>
  <si>
    <t>[CTE 7-8 CLS Salary Inc] * [CLS - Benefits Inc]</t>
  </si>
  <si>
    <t xml:space="preserve"> (&lt;span title="CTE 7-8 CLS Salary Inc"&gt;020A&lt;/span&gt; * &lt;span title="CLS - Benefits Inc"&gt;129X&lt;/span&gt;) </t>
  </si>
  <si>
    <t>016A</t>
  </si>
  <si>
    <t>CTE 7-8 CLS Benefits Maint</t>
  </si>
  <si>
    <t xml:space="preserve">(021A * 128X) </t>
  </si>
  <si>
    <t>[CTE 7-8 CLS Salary Maint] * [CLS - Benefits Maint]</t>
  </si>
  <si>
    <t xml:space="preserve"> (&lt;span title="CTE 7-8 CLS Salary Maint"&gt;021A&lt;/span&gt; * &lt;span title="CLS - Benefits Maint"&gt;128X&lt;/span&gt;) </t>
  </si>
  <si>
    <t>017A</t>
  </si>
  <si>
    <t>CTE 7-8 CLS FTE</t>
  </si>
  <si>
    <t xml:space="preserve">(024A + 014A) </t>
  </si>
  <si>
    <t>[CTE 7-8 Schl CLS FTE] + [CTE 7-8 Central CLS FTE]</t>
  </si>
  <si>
    <t xml:space="preserve"> (&lt;span title="CTE 7-8 Schl CLS FTE"&gt;024A&lt;/span&gt; + &lt;span title="CTE 7-8 Central CLS FTE"&gt;014A&lt;/span&gt;) </t>
  </si>
  <si>
    <t>018A</t>
  </si>
  <si>
    <t>CTE 7-8 CLS Insurance</t>
  </si>
  <si>
    <t xml:space="preserve">(017A * 124X) </t>
  </si>
  <si>
    <t>[CTE 7-8 CLS FTE] * [Health Insurance]</t>
  </si>
  <si>
    <t xml:space="preserve"> (&lt;span title="CTE 7-8 CLS FTE"&gt;017A&lt;/span&gt; * &lt;span title="Health Insurance"&gt;124X&lt;/span&gt; * &lt;span title="CLS Health Factor"&gt;125X&lt;/span&gt;) </t>
  </si>
  <si>
    <t>019A</t>
  </si>
  <si>
    <t>CTE 7-8 CLS Insurance Inc</t>
  </si>
  <si>
    <r>
      <t xml:space="preserve">017A * 500X </t>
    </r>
    <r>
      <rPr>
        <sz val="11"/>
        <rFont val="Calibri"/>
        <family val="2"/>
        <scheme val="minor"/>
      </rPr>
      <t>* 125X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- 018A</t>
    </r>
  </si>
  <si>
    <r>
      <t xml:space="preserve">[CTE 7-8 CLS FTE] * [Health Insurance Inc] </t>
    </r>
    <r>
      <rPr>
        <sz val="11"/>
        <rFont val="Calibri"/>
        <family val="2"/>
        <scheme val="minor"/>
      </rPr>
      <t xml:space="preserve">* [CLS Health Factor] </t>
    </r>
    <r>
      <rPr>
        <sz val="11"/>
        <rFont val="Calibri"/>
        <family val="2"/>
      </rPr>
      <t>- [CTE 7-8 CLS Insurance]</t>
    </r>
  </si>
  <si>
    <t xml:space="preserve"> (&lt;span title="CTE 7-8 CLS FTE"&gt;017A&lt;/span&gt; * &lt;span title="Health Insurance Inc"&gt;500X&lt;/span&gt; * &lt;span title="CLS Health Factor"&gt;125X&lt;/span&gt;) </t>
  </si>
  <si>
    <t>020A</t>
  </si>
  <si>
    <t>CTE 7-8 CLS Salary Inc</t>
  </si>
  <si>
    <t xml:space="preserve">(017A * 53X * A33r - 021A) </t>
  </si>
  <si>
    <t>[CTE 7-8 CLS FTE] * [CLS - Salary Inc] * [Regionalization] - [CTE 7-8 CLS Salary Maint]</t>
  </si>
  <si>
    <t xml:space="preserve"> (&lt;span title="CTE 7-8 CLS FTE"&gt;017A&lt;/span&gt; * &lt;span title="CLS - Salary Inc"&gt;53X&lt;/span&gt; - &lt;span title="CTE 7-8 CLS Salary Maint"&gt;021A&lt;/span&gt;) </t>
  </si>
  <si>
    <t>021A</t>
  </si>
  <si>
    <t>CTE 7-8 CLS Salary Maint</t>
  </si>
  <si>
    <t xml:space="preserve">(017A * 224X * A33rb) </t>
  </si>
  <si>
    <t>[CTE 7-8 CLS FTE] * [CLS - Salary Maint] * [Regionalization Base]</t>
  </si>
  <si>
    <t xml:space="preserve"> (&lt;span title="CTE 7-8 CLS FTE"&gt;017A&lt;/span&gt; * &lt;span title="CLS - Salary Maint"&gt;224X&lt;/span&gt;) </t>
  </si>
  <si>
    <t>022A</t>
  </si>
  <si>
    <t>CTE 7-8 CLS Salary Total</t>
  </si>
  <si>
    <t xml:space="preserve">(021A + 020A) </t>
  </si>
  <si>
    <t>[CTE 7-8 CLS Salary Maint] + [CTE 7-8 CLS Salary Inc]</t>
  </si>
  <si>
    <t xml:space="preserve"> (&lt;span title="CTE 7-8 CLS Salary Maint"&gt;021A&lt;/span&gt; + &lt;span title="CTE 7-8 CLS Salary Inc"&gt;020A&lt;/span&gt;) </t>
  </si>
  <si>
    <t>023A</t>
  </si>
  <si>
    <t>CTE 7-8 Schl Admin FTE</t>
  </si>
  <si>
    <t xml:space="preserve">(E54 * 097A) * ( 1 + 177A) </t>
  </si>
  <si>
    <t>[Enroll 7-8 CTE] * [Pupil Middle Principal] * (1 + [CTE 7-8 Schl Admin FTE Enh Factor])</t>
  </si>
  <si>
    <t xml:space="preserve"> (&lt;span title="Enroll 7-8 CTE"&gt;E54&lt;/span&gt; * &lt;span title="Pupil Middle Principal"&gt;097A&lt;/span&gt;) * ( 1 + &lt;span title="CTE 7-8 Schl Admin FTE Enh Factor"&gt;177A&lt;/span&gt;) </t>
  </si>
  <si>
    <t>024A</t>
  </si>
  <si>
    <t>CTE 7-8 Schl CLS FTE</t>
  </si>
  <si>
    <t xml:space="preserve">(E54 * 098A) </t>
  </si>
  <si>
    <t>[Enroll 7-8 CTE] * [Pupil Middle School CLS]</t>
  </si>
  <si>
    <t xml:space="preserve"> (&lt;span title="Enroll 7-8 CTE"&gt;E54&lt;/span&gt; * &lt;span title="Pupil Middle School CLS"&gt;098A&lt;/span&gt;) </t>
  </si>
  <si>
    <t>025A</t>
  </si>
  <si>
    <t>CTE 9-12 CAS FTE</t>
  </si>
  <si>
    <t xml:space="preserve">(038A + 026A) </t>
  </si>
  <si>
    <t>[CTE 9-12 Schl Admin FTE] + [CTE 9-12 Central Admin FTE]</t>
  </si>
  <si>
    <t xml:space="preserve"> (&lt;span title="CTE 9-12 Schl Admin FTE"&gt;038A&lt;/span&gt; + &lt;span title="CTE 9-12 Central Admin FTE"&gt;026A&lt;/span&gt;) </t>
  </si>
  <si>
    <t xml:space="preserve"> 1191CTEFReport, 1191CTEFSUMReport, 1191CTEReport, 1191CTESUMReport</t>
  </si>
  <si>
    <t>026A</t>
  </si>
  <si>
    <t>CTE 9-12 Central Admin FTE</t>
  </si>
  <si>
    <t xml:space="preserve">(E55 + E56) * (090A)  (Step 1) * ( 1 + 178A) </t>
  </si>
  <si>
    <t>([Enroll 9-12 CTE Exp] + [Enroll 9-12 CTE Prep]) * [Pupil High Central Admin] * (1 + [CTE 9-12 Central Admin FTE Enh Factor])</t>
  </si>
  <si>
    <t xml:space="preserve"> (&lt;span title="Enroll 9-12 CTE Exp"&gt;E55&lt;/span&gt; + &lt;span title="Enroll 9-12 CTE Prep"&gt;E56&lt;/span&gt;) * ( &lt;span title="Pupil High Central Admin"&gt;090A&lt;/span&gt;)  (Step 1) * ( 1 + &lt;span title="CTE 9-12 Central Admin FTE Enh Factor"&gt;178A&lt;/span&gt;) </t>
  </si>
  <si>
    <t>027A</t>
  </si>
  <si>
    <t>CTE 9-12 Central CLS FTE</t>
  </si>
  <si>
    <t xml:space="preserve">(E55 + E56) * (091A) </t>
  </si>
  <si>
    <t>([Enroll 9-12 CTE Exp] + [Enroll 9-12 CTE Prep]) * [Pupil High Central CLS]</t>
  </si>
  <si>
    <t xml:space="preserve"> (&lt;span title="Enroll 9-12 CTE Exp"&gt;E55&lt;/span&gt; + &lt;span title="Enroll 9-12 CTE Prep"&gt;E56&lt;/span&gt;) * ( &lt;span title="Pupil High Central CLS"&gt;091A&lt;/span&gt;) </t>
  </si>
  <si>
    <t>028A</t>
  </si>
  <si>
    <t>CTE 9-12 CIS CAS FTE</t>
  </si>
  <si>
    <t xml:space="preserve">(029A + 025A) </t>
  </si>
  <si>
    <t>[CTE 9-12 CIS FTE] + [CTE 9-12 CAS FTE]</t>
  </si>
  <si>
    <t xml:space="preserve"> (&lt;span title="CTE 9-12 CIS FTE"&gt;029A&lt;/span&gt; + &lt;span title="CTE 9-12 CAS FTE"&gt;025A&lt;/span&gt;) </t>
  </si>
  <si>
    <t>029A</t>
  </si>
  <si>
    <t>CTE 9-12 CIS FTE</t>
  </si>
  <si>
    <t xml:space="preserve">(Z059 + Z062 + Z060 + Z063) </t>
  </si>
  <si>
    <t>[CTE 9-12 expl Teacher FTE] + [CTE 9-12 prep Teacher FTE] + [CTE 9-12 expl Other Cert FTE] + [CTE 9-12 prep Other Cert FTE]</t>
  </si>
  <si>
    <t xml:space="preserve"> (&lt;span title="CTE 9-12 expl Teacher FTE"&gt;Z059&lt;/span&gt; + &lt;span title="CTE 9-12 prep Teacher FTE"&gt;Z062&lt;/span&gt; + &lt;span title="CTE 9-12 expl Other Cert FTE"&gt;Z060&lt;/span&gt; + &lt;span title="CTE 9-12 prep Other Cert FTE"&gt;Z063&lt;/span&gt;) </t>
  </si>
  <si>
    <t>030A</t>
  </si>
  <si>
    <t>CTE 9-12 CLS Benefits Inc</t>
  </si>
  <si>
    <t xml:space="preserve">(035A * 129X) </t>
  </si>
  <si>
    <t>[CTE 9-12 CLS Salary Inc] * [CLS - Benefits Inc]</t>
  </si>
  <si>
    <t xml:space="preserve"> (&lt;span title="CTE 9-12 CLS Salary Inc"&gt;035A&lt;/span&gt; * &lt;span title="CLS - Benefits Inc"&gt;129X&lt;/span&gt;) </t>
  </si>
  <si>
    <t>031A</t>
  </si>
  <si>
    <t>CTE 9-12 CLS Benefits Maint</t>
  </si>
  <si>
    <t xml:space="preserve">(036A * 128X) </t>
  </si>
  <si>
    <t>[CTE 9-12 CLS Salary Maint] * [CLS - Benefits Maint]</t>
  </si>
  <si>
    <t xml:space="preserve"> (&lt;span title="CTE 9-12 CLS Salary Maint"&gt;036A&lt;/span&gt; * &lt;span title="CLS - Benefits Maint"&gt;128X&lt;/span&gt;) </t>
  </si>
  <si>
    <t>032A</t>
  </si>
  <si>
    <t>CTE 9-12 CLS FTE</t>
  </si>
  <si>
    <t xml:space="preserve">(039A + 027A) </t>
  </si>
  <si>
    <t>[CTE 9-12 Schl CLS FTE] + [CTE 9-12 Central CLS FTE]</t>
  </si>
  <si>
    <t xml:space="preserve"> (&lt;span title="CTE 9-12 Schl CLS FTE"&gt;039A&lt;/span&gt; + &lt;span title="CTE 9-12 Central CLS FTE"&gt;027A&lt;/span&gt;) </t>
  </si>
  <si>
    <t>033A</t>
  </si>
  <si>
    <t>CTE 9-12 CLS Insurance</t>
  </si>
  <si>
    <r>
      <t>(032A * 124X</t>
    </r>
    <r>
      <rPr>
        <sz val="11"/>
        <color theme="1"/>
        <rFont val="Calibri"/>
        <family val="2"/>
        <scheme val="minor"/>
      </rPr>
      <t xml:space="preserve">) </t>
    </r>
  </si>
  <si>
    <t>[CTE 9-12 CLS FTE] * [Health Insurance]</t>
  </si>
  <si>
    <t xml:space="preserve"> (&lt;span title="CTE 9-12 CLS FTE"&gt;032A&lt;/span&gt; * &lt;span title="Health Insurance"&gt;124X&lt;/span&gt; * &lt;span title="CLS Health Factor"&gt;125X&lt;/span&gt;) </t>
  </si>
  <si>
    <t>034A</t>
  </si>
  <si>
    <t>CTE 9-12 CLS Insurance Inc</t>
  </si>
  <si>
    <r>
      <t xml:space="preserve">032A * 500X </t>
    </r>
    <r>
      <rPr>
        <sz val="11"/>
        <rFont val="Calibri"/>
        <family val="2"/>
        <scheme val="minor"/>
      </rPr>
      <t>* 125X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- 033A</t>
    </r>
  </si>
  <si>
    <r>
      <t xml:space="preserve">[CTE 9-12 CLS FTE] * [Health Insurance Inc] </t>
    </r>
    <r>
      <rPr>
        <sz val="11"/>
        <rFont val="Calibri"/>
        <family val="2"/>
        <scheme val="minor"/>
      </rPr>
      <t xml:space="preserve">* [CLS Health Factor] </t>
    </r>
    <r>
      <rPr>
        <sz val="11"/>
        <rFont val="Calibri"/>
        <family val="2"/>
      </rPr>
      <t>- [CTE 9-12 CLS Insurance]</t>
    </r>
  </si>
  <si>
    <t xml:space="preserve"> (&lt;span title="CTE 9-12 CLS FTE"&gt;032A&lt;/span&gt; * &lt;span title="Health Insurance Inc"&gt;500X&lt;/span&gt; * &lt;span title="CLS Health Factor"&gt;125X&lt;/span&gt;) </t>
  </si>
  <si>
    <t>035A</t>
  </si>
  <si>
    <t>CTE 9-12 CLS Salary Inc</t>
  </si>
  <si>
    <t xml:space="preserve">(032A * 53X * A33r - 036A) </t>
  </si>
  <si>
    <t>[CTE 9-12 CLS FTE] * [CLS - Salary Inc] * [Regionalization] - [CTE 9-12 CLS Salary Maint]</t>
  </si>
  <si>
    <t xml:space="preserve"> (&lt;span title="CTE 9-12 CLS FTE"&gt;032A&lt;/span&gt; * &lt;span title="CLS - Salary Inc"&gt;53X&lt;/span&gt; - &lt;span title="CTE 9-12 CLS Salary Maint"&gt;036A&lt;/span&gt;) </t>
  </si>
  <si>
    <t>036A</t>
  </si>
  <si>
    <t>CTE 9-12 CLS Salary Maint</t>
  </si>
  <si>
    <t xml:space="preserve">(032A * 224X * A33rb) </t>
  </si>
  <si>
    <t>[CTE 9-12 CLS FTE] * [CLS - Salary Maint] * [Regionalization Base]</t>
  </si>
  <si>
    <t xml:space="preserve"> (&lt;span title="CTE 9-12 CLS FTE"&gt;032A&lt;/span&gt; * &lt;span title="CLS - Salary Maint"&gt;224X&lt;/span&gt;) </t>
  </si>
  <si>
    <t>037A</t>
  </si>
  <si>
    <t>CTE 9-12 CLS Salary Total</t>
  </si>
  <si>
    <t xml:space="preserve">(036A + 035A) </t>
  </si>
  <si>
    <t>[CTE 9-12 CLS Salary Maint] + [CTE 9-12 CLS Salary Inc]</t>
  </si>
  <si>
    <t xml:space="preserve"> (&lt;span title="CTE 9-12 CLS Salary Maint"&gt;036A&lt;/span&gt; + &lt;span title="CTE 9-12 CLS Salary Inc"&gt;035A&lt;/span&gt;) </t>
  </si>
  <si>
    <t>038A</t>
  </si>
  <si>
    <t>CTE 9-12 Schl Admin FTE</t>
  </si>
  <si>
    <t xml:space="preserve">(E55 + E56) * (092A)  (Step 1) * (1 + 179A) </t>
  </si>
  <si>
    <t>([Enroll 9-12 CTE Exp] + [Enroll 9-12 CTE Prep]) * [Pupil High Principal] * (1 + [CTE 9-12 Schl Admin FTE Enh Factor])</t>
  </si>
  <si>
    <t xml:space="preserve"> (&lt;span title="Enroll 9-12 CTE Exp"&gt;E55&lt;/span&gt; + &lt;span title="Enroll 9-12 CTE Prep"&gt;E56&lt;/span&gt;) * ( &lt;span title="Pupil High Principal"&gt;092A&lt;/span&gt;)  (Step 1) * ( 1 + &lt;span title="CTE 9-12 Schl Admin FTE Enh Factor"&gt;179A&lt;/span&gt;) </t>
  </si>
  <si>
    <t>039A</t>
  </si>
  <si>
    <t>CTE 9-12 Schl CLS FTE</t>
  </si>
  <si>
    <t xml:space="preserve">(E55 + E56) * (093A) </t>
  </si>
  <si>
    <t>([Enroll 9-12 CTE Exp] + [Enroll 9-12 CTE Prep]) * [Pupil High School CLS]</t>
  </si>
  <si>
    <t xml:space="preserve"> (&lt;span title="Enroll 9-12 CTE Exp"&gt;E55&lt;/span&gt; + &lt;span title="Enroll 9-12 CTE Prep"&gt;E56&lt;/span&gt;) * ( &lt;span title="Pupil High School CLS"&gt;093A&lt;/span&gt;) </t>
  </si>
  <si>
    <t>056A</t>
  </si>
  <si>
    <t>HiCap Adjust CY</t>
  </si>
  <si>
    <t xml:space="preserve">(066A - 068A) </t>
  </si>
  <si>
    <t>[HiCap Total Due Final] - [HiCap Total Paid]</t>
  </si>
  <si>
    <t xml:space="preserve"> (&lt;span title="HiCap Total Due Final"&gt;066A&lt;/span&gt; - &lt;span title="HiCap Total Paid"&gt;068A&lt;/span&gt;) </t>
  </si>
  <si>
    <t xml:space="preserve"> 1191SNFReport, 1191SNFSUMReport</t>
  </si>
  <si>
    <t>057A</t>
  </si>
  <si>
    <t>HiCap Adjust PY</t>
  </si>
  <si>
    <t>[97B][4174][HIGHLY CAPABLE]</t>
  </si>
  <si>
    <t xml:space="preserve"> 1191SNFReport, 1191SNFSUMReport, 1191SNReport, 1191SNSUMReport</t>
  </si>
  <si>
    <t>058A</t>
  </si>
  <si>
    <t>HiCap Calc</t>
  </si>
  <si>
    <t xml:space="preserve">(Z095 + 060A)  IF (S007) = ( 1)  THEN (Step 1)  ELSE (0) </t>
  </si>
  <si>
    <t>([HiCap TOTAL] + [HiCap Current Adjust])</t>
  </si>
  <si>
    <t xml:space="preserve"> (&lt;span title="HiCap TOTAL"&gt;Z095&lt;/span&gt; + &lt;span title="HiCap Current Adjust"&gt;060A&lt;/span&gt;)  IF (&lt;span title="Switch HiCap"&gt;S007&lt;/span&gt;) = ( 1)  THEN (Step 1)  ELSE (0) </t>
  </si>
  <si>
    <t>061A</t>
  </si>
  <si>
    <t>HiCap Lesser Calc Allot/Expend</t>
  </si>
  <si>
    <t xml:space="preserve">IF (058A) &lt; ( 067A)  THEN (058A)  ELSE (067A) </t>
  </si>
  <si>
    <t>If: [HiCap Calc] &lt; ([HiCap Total Expenditures]) Then: [HiCap Calc] Else: [HiCap Total Expenditures]</t>
  </si>
  <si>
    <t xml:space="preserve"> IF (&lt;span title="HiCap Calc"&gt;058A&lt;/span&gt;) &lt; ( &lt;span title="HiCap Total Expenditures"&gt;067A&lt;/span&gt;)  THEN (&lt;span title="HiCap Calc"&gt;058A&lt;/span&gt;)  ELSE (&lt;span title="HiCap Total Expenditures"&gt;067A&lt;/span&gt;) </t>
  </si>
  <si>
    <t xml:space="preserve">(058A + 057A)  IF (S007) = ( 1)  THEN (Step 1)  ELSE (0) </t>
  </si>
  <si>
    <t>([HiCap Calc] + [HiCap Adjust PY])</t>
  </si>
  <si>
    <t xml:space="preserve"> (&lt;span title="HiCap Calc"&gt;058A&lt;/span&gt; + &lt;span title="HiCap Adjust PY"&gt;057A&lt;/span&gt;)  IF (&lt;span title="Switch HiCap"&gt;S007&lt;/span&gt;) = ( 1)  THEN (Step 1)  ELSE (0) </t>
  </si>
  <si>
    <t xml:space="preserve"> 1191SNReport, 1191SNSUMReport</t>
  </si>
  <si>
    <t xml:space="preserve">(061A + 057A)  IF (S007) = ( 1)  THEN (Step 1)  ELSE (0) </t>
  </si>
  <si>
    <t>([HiCap Lesser Calc Allot/Expend] + [HiCap Adjust PY])</t>
  </si>
  <si>
    <t xml:space="preserve"> (&lt;span title="HiCap Lesser Calc Allot/Expend"&gt;061A&lt;/span&gt; + &lt;span title="HiCap Adjust PY"&gt;057A&lt;/span&gt;)  IF (&lt;span title="Switch HiCap"&gt;S007&lt;/span&gt;) = ( 1)  THEN (Step 1)  ELSE (0) </t>
  </si>
  <si>
    <t>067A</t>
  </si>
  <si>
    <t>HiCap Total Expenditures</t>
  </si>
  <si>
    <t xml:space="preserve">(055A) * (1 + 136A) </t>
  </si>
  <si>
    <t>[F196 Prog 74 Expend] * (1 + [State Recovery Rate])</t>
  </si>
  <si>
    <t xml:space="preserve"> (&lt;span title="F196 Prog 74 Expend"&gt;055A&lt;/span&gt;) * ( 1 + &lt;span title="State Recovery Rate"&gt;136A&lt;/span&gt;) </t>
  </si>
  <si>
    <t>[97D][4174][HIGHLY CAPABLE]</t>
  </si>
  <si>
    <t>069A</t>
  </si>
  <si>
    <t>LAP Program Adjust CY</t>
  </si>
  <si>
    <t>(069Ar + 069Arhp)</t>
  </si>
  <si>
    <t>[LAP Regular Adjust CY] + [LAP HiPov Adjust CY]</t>
  </si>
  <si>
    <t xml:space="preserve"> (&lt;span title="LAP Total Due Final"&gt;079A&lt;/span&gt; - &lt;span title="LAP Total Paid"&gt;081A&lt;/span&gt;) </t>
  </si>
  <si>
    <t>069Ar</t>
  </si>
  <si>
    <t>LAP Regular Adjust CY</t>
  </si>
  <si>
    <t>(074A + 072A - O7)</t>
  </si>
  <si>
    <t>[LAP Regular Lesser Calc Allot/Expend] + [LAP Regular Carry Forward] - [LAP Regular TOTAL]</t>
  </si>
  <si>
    <t>069Arhp</t>
  </si>
  <si>
    <t>LAP HiPov Adjust CY</t>
  </si>
  <si>
    <t>(074Ahp + 072Ahp - O7hp)</t>
  </si>
  <si>
    <t>[LAP HiPov Lesser Calc Allot/Expend] + [LAP HiPov Carry Forward] - [LAP Regular TOTAL]</t>
  </si>
  <si>
    <t>LAP Adjust PY</t>
  </si>
  <si>
    <t>[97B][4155][LEARNING ASSISTANCE PROG]</t>
  </si>
  <si>
    <t xml:space="preserve">(O7 + 073A + 07hp)  IF (S005) = ( 1)  THEN (Step 1)  ELSE (0) </t>
  </si>
  <si>
    <t>[LAP Regular TOTAL] + [LAP Current Adjust] + [LAP HiPov TOTAL]</t>
  </si>
  <si>
    <t>072A</t>
  </si>
  <si>
    <t>LAP Regular Carry Forward</t>
  </si>
  <si>
    <t>(O7 * 183A)  (O7 - 074A)  IF (Step 1) &lt; ( Step 2)  THEN (Step 1)  ELSE (Step 2)</t>
  </si>
  <si>
    <t>If: ([LAP Regular Total] * [LAP Carry Fwd %]) &lt; ([LAP Regular Total] - [LAP Regular Lesser Calc Allot/Expend])  IF &lt; 0, Then 0 Then: ([LAP Regular Total] * [LAP Carry Fwd %]) Else: ([LAP Regular Total] - [LAP Regular Lesser Calc Allot/Expend])</t>
  </si>
  <si>
    <t xml:space="preserve"> (&lt;span title="LAP Calc"&gt;071A&lt;/span&gt; * &lt;span title="LAP Carry Fwd %"&gt;183A&lt;/span&gt;)  (&lt;span title="LAP Calc"&gt;071A&lt;/span&gt; - &lt;span title="LAP Lesser Calc Allot/Expend"&gt;074A&lt;/span&gt;)  IF (Step 1) &lt; ( Step 2)  THEN (Step 1)  ELSE (Step 2) </t>
  </si>
  <si>
    <t>072Ahp</t>
  </si>
  <si>
    <t>LAP HiPov Carry Forward</t>
  </si>
  <si>
    <t xml:space="preserve"> (O7hp * 183A)  (O7hp - 074Ahp)  IF (Step 1) &lt; ( Step 2)  THEN (Step 1)  ELSE (Step 2) </t>
  </si>
  <si>
    <t>If: ([LAP HiPov Total] * [LAP Carry Fwd %]) &lt; ([LAP HiPov Total] - [LAP HiPov Lesser Calc Allot/Expend])  IF &lt; 0, Then 0 Then: ([LAP HiPov Total] * [LAP Carry Fwd %]) Else: ([LAP HiPov Total] - [LAP HiPov Lesser Calc Allot/Expend])</t>
  </si>
  <si>
    <t>074A</t>
  </si>
  <si>
    <t>LAP Regular Lesser Calc Allot/Expend</t>
  </si>
  <si>
    <t>(080A - 075A)  IF (O7) &lt; ( Step 1)  THEN (O7)  ELSE (Step 1)</t>
  </si>
  <si>
    <t>If: [LAP Regular Total] &lt; ([LAP Regular Total Expenditures] - [LAP Regular PY Carry Forward]) Then: [LAP Regular Total] Else: ([LAP Regular Total Expenditures] - [LAP Regular PY Carry Forward])</t>
  </si>
  <si>
    <t xml:space="preserve"> (&lt;span title="LAP Total Expenditures"&gt;080A&lt;/span&gt; - &lt;span title="LAP PY Carry Forward"&gt;075A&lt;/span&gt;)  IF (&lt;span title="LAP Calc"&gt;071A&lt;/span&gt;) &lt; ( Step 1)  THEN (&lt;span title="LAP Calc"&gt;071A&lt;/span&gt;)  ELSE (Step 1) </t>
  </si>
  <si>
    <t>074Ahp</t>
  </si>
  <si>
    <r>
      <t xml:space="preserve">LAP </t>
    </r>
    <r>
      <rPr>
        <sz val="11"/>
        <rFont val="Calibri"/>
        <family val="2"/>
        <scheme val="minor"/>
      </rPr>
      <t xml:space="preserve">HiPov </t>
    </r>
    <r>
      <rPr>
        <sz val="11"/>
        <color theme="1"/>
        <rFont val="Calibri"/>
        <family val="2"/>
        <scheme val="minor"/>
      </rPr>
      <t>Lesser Calc Allot/Expend</t>
    </r>
  </si>
  <si>
    <t xml:space="preserve"> (080Ahp - 075Ahp)  IF (O7hp) &lt; ( Step 1)  THEN (O7hp)  ELSE (Step 1) </t>
  </si>
  <si>
    <t>If: [LAP HiPov Total] &lt; ([LAP HiPov Total Expenditures] - [LAP HiPov PY Carry Forward]) Then: [LAP HiPov Total] Else: ([LAP HiPov Total Expenditures] - [LAP HiPov PY Carry Forward])</t>
  </si>
  <si>
    <t>077A</t>
  </si>
  <si>
    <t>LAP Regular Total Calc Allot</t>
  </si>
  <si>
    <t>(074A + 072A)</t>
  </si>
  <si>
    <t>[LAP Regular Lesser Calc Allot/Expend] + [LAP Regular Carry Forward]</t>
  </si>
  <si>
    <t xml:space="preserve"> (&lt;span title="LAP Lesser Calc Allot/Expend"&gt;074A&lt;/span&gt; + &lt;span title="LAP Carry Forward"&gt;072A&lt;/span&gt;) </t>
  </si>
  <si>
    <t>077Ahp</t>
  </si>
  <si>
    <t>LAP HiPov Total Calc Allot</t>
  </si>
  <si>
    <t xml:space="preserve"> (074Ahp + 072Ahp) </t>
  </si>
  <si>
    <t>[LAP HiPov Lesser Calc Allot/Expend] + [LAP HiPov Carry Forward]</t>
  </si>
  <si>
    <t xml:space="preserve">(071A + 070A)  IF (S005) = ( 1)  THEN (Step 1)  ELSE (0) </t>
  </si>
  <si>
    <t>([LAP Calc] + [LAP Adjust PY])</t>
  </si>
  <si>
    <t xml:space="preserve"> (&lt;span title="LAP Calc"&gt;071A&lt;/span&gt; + &lt;span title="LAP Adjust PY"&gt;070A&lt;/span&gt;)  IF (&lt;span title="Switch LAP"&gt;S005&lt;/span&gt;) = ( 1)  THEN (Step 1)  ELSE (0) </t>
  </si>
  <si>
    <r>
      <t xml:space="preserve"> 1191SNReport, 1191SNSUMReport &amp;</t>
    </r>
    <r>
      <rPr>
        <sz val="11"/>
        <color rgb="FF0070C0"/>
        <rFont val="Calibri"/>
        <family val="2"/>
        <scheme val="minor"/>
      </rPr>
      <t xml:space="preserve"> LAP System</t>
    </r>
  </si>
  <si>
    <t>(077A + 077Ahp + 070A)  IF (S005) = ( 1)  THEN (Step 1)  ELSE (0)</t>
  </si>
  <si>
    <t>([LAP Regular Total Calc Allot] + [LAP HiPov Total Calc Allot] + [LAP Adjust PY])</t>
  </si>
  <si>
    <t xml:space="preserve"> (&lt;span title="LAP Total Calc Allot"&gt;077A&lt;/span&gt; + &lt;span title="LAP Adjust PY"&gt;070A&lt;/span&gt;)  IF (&lt;span title="Switch LAP"&gt;S005&lt;/span&gt;) = ( 1)  THEN (Step 1)  ELSE (0) </t>
  </si>
  <si>
    <t>079Ar</t>
  </si>
  <si>
    <t>LAP Regular Total Due Final</t>
  </si>
  <si>
    <t xml:space="preserve"> (077A + 070Ar)  IF (S005) = ( 1)  THEN (Step 1)  ELSE (0) </t>
  </si>
  <si>
    <t>([LAP Regular Total Calc Allot] + [LAP Regular Adjust PY])</t>
  </si>
  <si>
    <t>079Arhp</t>
  </si>
  <si>
    <t>LAP HiPov Total Due Final</t>
  </si>
  <si>
    <t xml:space="preserve"> (077Ahp + 070Arhp)  IF (S005) = ( 1)  THEN (Step 1)  ELSE (0) </t>
  </si>
  <si>
    <t>([LAP HiPov Total Calc Allot] + [LAP HiPov Adjust PY])</t>
  </si>
  <si>
    <t>080A</t>
  </si>
  <si>
    <t>LAP Regular Total Expenditures</t>
  </si>
  <si>
    <t>(053A) * ( 1 + 076A)</t>
  </si>
  <si>
    <t>([F196 Prog 55 Reg Expend] * (1 + [LAP Recovery Rate])</t>
  </si>
  <si>
    <t xml:space="preserve"> (&lt;span title="F196 Prog 55 Expend"&gt;053A&lt;/span&gt;) * ( 1 + &lt;span title="LAP Recovery Rate"&gt;076A&lt;/span&gt;) </t>
  </si>
  <si>
    <t>080Ahp</t>
  </si>
  <si>
    <t>LAP HiPov Total Expenditures</t>
  </si>
  <si>
    <t xml:space="preserve"> (053Ahp) * ( 1 + 076A) </t>
  </si>
  <si>
    <t>([F196 Prog 55 HiPov Expend]) * (1 + [LAP Recovery Rate])</t>
  </si>
  <si>
    <t xml:space="preserve">([97D][4155][LEARNING ASSISTANCE PROG]) </t>
  </si>
  <si>
    <t>[97D][4155][LEARNING ASSISTANCE PROG]</t>
  </si>
  <si>
    <t xml:space="preserve"> ([97D][4155][LEARNING ASSISTANCE PROG]) </t>
  </si>
  <si>
    <t>081Ahp</t>
  </si>
  <si>
    <t>LAP HiPov Total Paid</t>
  </si>
  <si>
    <t>(081A - 079Ar)</t>
  </si>
  <si>
    <t>[LAP Total Paid] - [LAP Regular Total Due Final]</t>
  </si>
  <si>
    <t>([97D][4155][LEARNING ASSISTANCE PROG])</t>
  </si>
  <si>
    <t>081Ar</t>
  </si>
  <si>
    <t>LAP Regular Total Paid</t>
  </si>
  <si>
    <t>(081A - 079Arhp)</t>
  </si>
  <si>
    <t>[LAP Total Paid] - [LAP HiPov Total Due Final]</t>
  </si>
  <si>
    <t>082A</t>
  </si>
  <si>
    <t>Lunch Adjustment CY</t>
  </si>
  <si>
    <t xml:space="preserve">(085A - 086A) </t>
  </si>
  <si>
    <t>[Lunch Total Due] - [Lunch Total Paid]</t>
  </si>
  <si>
    <t xml:space="preserve"> (&lt;span title="Lunch Total Due"&gt;085A&lt;/span&gt; - &lt;span title="Lunch Total Paid"&gt;086A&lt;/span&gt;) </t>
  </si>
  <si>
    <t xml:space="preserve">([97B][4198][FOOD SERVICES]) </t>
  </si>
  <si>
    <t>[97B][4198][FOOD SERVICES]</t>
  </si>
  <si>
    <t xml:space="preserve"> ([97B][4198][FOOD SERVICES]) </t>
  </si>
  <si>
    <t>084A</t>
  </si>
  <si>
    <t>Lunch Allotment</t>
  </si>
  <si>
    <t xml:space="preserve">(H1 * 185A) </t>
  </si>
  <si>
    <t>[Est Reimursable Stdnt Lunches Srvd] * [Reimbursement Rate per Lunch]</t>
  </si>
  <si>
    <t xml:space="preserve"> (&lt;span title="Est Reimursable Stdnt Lunches Srvd"&gt;H1&lt;/span&gt; * &lt;span title="Reimbursement Rate per Lunch"&gt;185A&lt;/span&gt;) </t>
  </si>
  <si>
    <t>085A</t>
  </si>
  <si>
    <t>Lunch Total Due</t>
  </si>
  <si>
    <t xml:space="preserve">(084A + 083A) </t>
  </si>
  <si>
    <t>[Lunch Allotment] + [Lunch Adjustment PY]</t>
  </si>
  <si>
    <t xml:space="preserve"> (&lt;span title="Lunch Allotment"&gt;084A&lt;/span&gt; + &lt;span title="Lunch Adjustment PY"&gt;083A&lt;/span&gt;) </t>
  </si>
  <si>
    <t xml:space="preserve">([97D][4198][FOOD SERVICES]) </t>
  </si>
  <si>
    <t>[97D][4198][FOOD SERVICES]</t>
  </si>
  <si>
    <t xml:space="preserve"> ([97D][4198][FOOD SERVICES]) </t>
  </si>
  <si>
    <t>087A</t>
  </si>
  <si>
    <t>Prog 21 Calc</t>
  </si>
  <si>
    <t xml:space="preserve">(N7 + B5 + B6) </t>
  </si>
  <si>
    <t>[Total 4121] + [Home/Hosp Ed Alloc] + [Foster Care Alloc]</t>
  </si>
  <si>
    <t xml:space="preserve"> (&lt;span title="Total 4121"&gt;N7&lt;/span&gt; + &lt;span title="Home/Hosp Ed Alloc"&gt;B5&lt;/span&gt; + &lt;span title="Foster Care Alloc"&gt;B6&lt;/span&gt;) </t>
  </si>
  <si>
    <t xml:space="preserve"> 1191SEFReport, 1191SEFSUMReport, 1191SEReport, 1191SESUMReport</t>
  </si>
  <si>
    <t>N8 + N8T</t>
  </si>
  <si>
    <t>[SpEd 0-2 Allocation] + [4122 Coop Transfer]</t>
  </si>
  <si>
    <t>[97A][4122][SPECIAL ED - Infants]</t>
  </si>
  <si>
    <t>089A</t>
  </si>
  <si>
    <t>Pupil High All Staff</t>
  </si>
  <si>
    <t>((1/536X + (541X * (1 / 540X - 1 / 536X))) * ( 1 + Z319) + (542x + 543x + 544x + 545x + 546x + 547x + 548x + 549x + 550x + 551x + 552X) / ( 535X)) + ((554X + 555X + 556X) / ( 553X))</t>
  </si>
  <si>
    <t>((1 / [Class Size 9-12] + ([LabSci% 9-12] * (1 / [LabSci Class Size 9-12] -   1 / [Class Size 9-12]) * (1 + [Planning 9-12])) + (([Principal High] + [Librarian High] + [Counselor High] + [Nurse High] + [Social Worker High] + [Psychologists High] + [Teaching Assist High] + [School Office High] + [Custodians High] + [Security High] + [Family Involve High]) / [Proto Enroll High]) + (([Technology] + [Facilities] + [Warehouse]) / [Proto Enroll District])</t>
  </si>
  <si>
    <t xml:space="preserve"> (1 / &lt;span title="Class Size 9-12"&gt;536X&lt;/span&gt; +    (&lt;span title="LabSci% 9-12"&gt;541X&lt;/span&gt; * (1 / &lt;span title="LabSci Class Size 9-12"&gt;540X&lt;/span&gt; - 1 / &lt;span title="Class Size 9-12"&gt;536X&lt;/span&gt;)) *    ( 1 + &lt;span title="Planning 9-12"&gt;Z319&lt;/span&gt;)  (&lt;span title="Principal High"&gt;542X&lt;/span&gt; + &lt;span title="Librarian High"&gt;543X&lt;/span&gt; + &lt;span title="Counselor High"&gt;544X&lt;/span&gt; + &lt;span title="Nurse High"&gt;545X&lt;/span&gt; + &lt;span title="Social Worker High"&gt;546X&lt;/span&gt; + &lt;span title="Psychologists High"&gt;547X&lt;/span&gt; + &lt;span title="Teaching Assist High"&gt;548X&lt;/span&gt; + &lt;span title="School Office High"&gt;549X&lt;/span&gt; + &lt;span title="Custodians High"&gt;550X&lt;/span&gt; + &lt;span title="Security High"&gt;551X&lt;/span&gt; + &lt;span title="Family Involve High"&gt;552X&lt;/span&gt;) / ( &lt;span title="Proto Enroll High"&gt;535X&lt;/span&gt;)  (&lt;span title="Technology"&gt;554X&lt;/span&gt; + &lt;span title="Facilities"&gt;555X&lt;/span&gt; + &lt;span title="Warehouse"&gt;556X&lt;/span&gt;) / ( &lt;span title="Proto Enroll District"&gt;553X&lt;/span&gt;)  (Step 1) + ( Step 2)  (Step 4) + ( Step 3) </t>
  </si>
  <si>
    <t>090A</t>
  </si>
  <si>
    <t>Pupil High Central Admin</t>
  </si>
  <si>
    <t xml:space="preserve">(089A * 557x) * (558x) </t>
  </si>
  <si>
    <t>([Pupil High All Staff] * [Central Admin Percent]) * [Central Admin CAS%]</t>
  </si>
  <si>
    <t xml:space="preserve"> (&lt;span title="Pupil High All Staff"&gt;089A&lt;/span&gt; * &lt;span title="Central Admin Percent"&gt;557X&lt;/span&gt;) * ( &lt;span title="Central Admin CAS%"&gt;558X&lt;/span&gt;) </t>
  </si>
  <si>
    <t>091A</t>
  </si>
  <si>
    <t>Pupil High Central CLS</t>
  </si>
  <si>
    <t xml:space="preserve">(089A * 557x) * (559x) </t>
  </si>
  <si>
    <t>([Pupil High All Staff] * [Central Admin Percent]) * [Central Admin CLS%]</t>
  </si>
  <si>
    <t xml:space="preserve"> (&lt;span title="Pupil High All Staff"&gt;089A&lt;/span&gt; * &lt;span title="Central Admin Percent"&gt;557X&lt;/span&gt;) * ( &lt;span title="Central Admin CLS%"&gt;559X&lt;/span&gt;) </t>
  </si>
  <si>
    <t>092A</t>
  </si>
  <si>
    <t>Pupil High Principal</t>
  </si>
  <si>
    <t xml:space="preserve">(542X / 535X) </t>
  </si>
  <si>
    <t>[Principal High] / [Proto Enroll High]</t>
  </si>
  <si>
    <t xml:space="preserve"> (&lt;span title="Principal High"&gt;542X&lt;/span&gt; / &lt;span title="Proto Enroll High"&gt;535X&lt;/span&gt;) </t>
  </si>
  <si>
    <t>093A</t>
  </si>
  <si>
    <t>Pupil High School CLS</t>
  </si>
  <si>
    <t xml:space="preserve">(548x + 549x + 550x + 551x + 552x) / (535x)  (554x + 555x + 556x) / ( 553x)  (Step 1) + ( Step 2) </t>
  </si>
  <si>
    <t>(([Teaching Assist High] + [School Office High] + [Custodians High] + [Security High] + [Family Involve High]) / [Proto Enroll High]) + (([Technology] + [Facilities] + [Warehouse]) / [Proto Enroll District])</t>
  </si>
  <si>
    <t xml:space="preserve"> (&lt;span title="Teaching Assist High"&gt;548X&lt;/span&gt; + &lt;span title="School Office High"&gt;549X&lt;/span&gt; + &lt;span title="Custodians High"&gt;550X&lt;/span&gt; + &lt;span title="Security High"&gt;551X&lt;/span&gt; + &lt;span title="Family Involve High"&gt;552X&lt;/span&gt;) / ( &lt;span title="Proto Enroll High"&gt;535X&lt;/span&gt;)  (&lt;span title="Technology"&gt;554X&lt;/span&gt; + &lt;span title="Facilities"&gt;555X&lt;/span&gt; + &lt;span title="Warehouse"&gt;556X&lt;/span&gt;) / ( &lt;span title="Proto Enroll District"&gt;553X&lt;/span&gt;)  (Step 1) + ( Step 2) </t>
  </si>
  <si>
    <t>094A</t>
  </si>
  <si>
    <t>Pupil Middle All Staff</t>
  </si>
  <si>
    <t xml:space="preserve">(1 / 520X) * ( 1 + Z318)  (524X + 525X + 526X + 527X + 528X + 529X + 530X + 531X + 532X + 533X + 534X) / ( 519X)  (554X + 555X + 556X) / ( 553X)  (Step 1) + ( Step 2)  (Step 4) + ( Step 3) </t>
  </si>
  <si>
    <t>((1 / [Class Size 7-8]) * (1 + [Planning 7-8])) + (([Principal Middle] + [Librarian Middle] + [Counselor Middle] + [Nurse Middle] + [Social Worker Middle] + [Psychologists Middle] + [Teaching Assist Middle] + [School Office Middle] + [Custodians Middle] + [Security Middle] + [Family Involve Middle]) / [Proto Enroll Middle]) + (([Technology] + [Facilities] + [Warehouse]) / [Proto Enroll District])</t>
  </si>
  <si>
    <t xml:space="preserve"> (1 / &lt;span title="Class Size 7-8"&gt;520X&lt;/span&gt;) * ( 1 + &lt;span title="Planning 7-8"&gt;Z318&lt;/span&gt;)  (&lt;span title="Principal Middle"&gt;524X&lt;/span&gt; + &lt;span title="Librarian Middle"&gt;525X&lt;/span&gt; + &lt;span title="Counselor Middle"&gt;526X&lt;/span&gt; + &lt;span title="Nurse Middle"&gt;527X&lt;/span&gt; + &lt;span title="Social Worker Middle"&gt;528X&lt;/span&gt; + &lt;span title="Psychologists Middle"&gt;529X&lt;/span&gt; + &lt;span title="Teaching Assist Middle"&gt;530X&lt;/span&gt; + &lt;span title="School Office Middle"&gt;531X&lt;/span&gt; + &lt;span title="Custodians Middle"&gt;532X&lt;/span&gt; + &lt;span title="Security Middle"&gt;533X&lt;/span&gt; + &lt;span title="Family Involve Middle"&gt;534X&lt;/span&gt;) / ( &lt;span title="Proto Enroll Middle"&gt;519X&lt;/span&gt;)  (&lt;span title="Technology"&gt;554X&lt;/span&gt; + &lt;span title="Facilities"&gt;555X&lt;/span&gt; + &lt;span title="Warehouse"&gt;556X&lt;/span&gt;) / ( &lt;span title="Proto Enroll District"&gt;553X&lt;/span&gt;)  (Step 1) + ( Step 2)  (Step 4) + ( Step 3) </t>
  </si>
  <si>
    <t>095A</t>
  </si>
  <si>
    <t>Pupil Middle Central Admin</t>
  </si>
  <si>
    <t xml:space="preserve">(094A * 557x) * (558x) </t>
  </si>
  <si>
    <t>([Pupil Middle All Staff] * [Central Admin Percent]) * [Central Admin CAS%]</t>
  </si>
  <si>
    <t xml:space="preserve"> (&lt;span title="Pupil Middle All Staff"&gt;094A&lt;/span&gt; * &lt;span title="Central Admin Percent"&gt;557X&lt;/span&gt;) * ( &lt;span title="Central Admin CAS%"&gt;558X&lt;/span&gt;) </t>
  </si>
  <si>
    <t>096A</t>
  </si>
  <si>
    <t>Pupil Middle Central CLS</t>
  </si>
  <si>
    <t xml:space="preserve">(094A * 557x) * (559x) </t>
  </si>
  <si>
    <t>([Pupil Middle All Staff] * [Central Admin Percent]) * [Central Admin CLS%]</t>
  </si>
  <si>
    <t xml:space="preserve"> (&lt;span title="Pupil Middle All Staff"&gt;094A&lt;/span&gt; * &lt;span title="Central Admin Percent"&gt;557X&lt;/span&gt;) * ( &lt;span title="Central Admin CLS%"&gt;559X&lt;/span&gt;) </t>
  </si>
  <si>
    <t>097A</t>
  </si>
  <si>
    <t>Pupil Middle Principal</t>
  </si>
  <si>
    <t xml:space="preserve">(524X / 519X) </t>
  </si>
  <si>
    <t>[Principal Middle] / [Proto Enroll Middle]</t>
  </si>
  <si>
    <t xml:space="preserve"> (&lt;span title="Principal Middle"&gt;524X&lt;/span&gt; / &lt;span title="Proto Enroll Middle"&gt;519X&lt;/span&gt;) </t>
  </si>
  <si>
    <t>098A</t>
  </si>
  <si>
    <t>Pupil Middle School CLS</t>
  </si>
  <si>
    <t xml:space="preserve">(530x + 531x + 532x + 533x + 534x) / (519x)  (554x + 555x + 556x) / (553x)  (Step 1) + ( Step 2) </t>
  </si>
  <si>
    <t>(([Teaching Assist Middle] + [School Office Middle] + [Custodians Middle] + [Security Middle] + [Family Involve Middle]) / [Proto Enroll Middle]) + (([Technology] + [Facilities] + [Warehouse]) / [Proto Enroll District])</t>
  </si>
  <si>
    <t xml:space="preserve"> (&lt;span title="Teaching Assist Middle"&gt;530X&lt;/span&gt; + &lt;span title="School Office Middle"&gt;531X&lt;/span&gt; + &lt;span title="Custodians Middle"&gt;532X&lt;/span&gt; + &lt;span title="Security Middle"&gt;533X&lt;/span&gt; + &lt;span title="Family Involve Middle"&gt;534X&lt;/span&gt;) / ( &lt;span title="Proto Enroll Middle"&gt;519X&lt;/span&gt;)  (&lt;span title="Technology"&gt;554X&lt;/span&gt; + &lt;span title="Facilities"&gt;555X&lt;/span&gt; + &lt;span title="Warehouse"&gt;556X&lt;/span&gt;) / ( &lt;span title="Proto Enroll District"&gt;553X&lt;/span&gt;)  (Step 1) + ( Step 2) </t>
  </si>
  <si>
    <t>099A</t>
  </si>
  <si>
    <t>Remaining Balance</t>
  </si>
  <si>
    <t xml:space="preserve">(143A - 004A - 002A) </t>
  </si>
  <si>
    <t>[Total Amount to be Paid 3100] - [3100 Total Paid Previously] - [3100 Current Month Payment]</t>
  </si>
  <si>
    <t xml:space="preserve"> (&lt;span title="Total Amount to be Paid 3100"&gt;143A&lt;/span&gt; - &lt;span title="3100 Total Paid Previously"&gt;004A&lt;/span&gt; - &lt;span title="3100 Current Month Payment"&gt;002A&lt;/span&gt;) </t>
  </si>
  <si>
    <t>100A</t>
  </si>
  <si>
    <t>Skills Center CAS FTE</t>
  </si>
  <si>
    <t xml:space="preserve">(104A + 101A) </t>
  </si>
  <si>
    <t>[Skills Center Schl Admin FTE] + [Skills Center Central Admin FTE]</t>
  </si>
  <si>
    <t xml:space="preserve"> (&lt;span title="Skills Center Schl Admin FTE"&gt;104A&lt;/span&gt; + &lt;span title="Skills Center Central Admin FTE"&gt;101A&lt;/span&gt;) </t>
  </si>
  <si>
    <t xml:space="preserve"> 1191SCFReport, 1191SCFSUMReport, 1191SCReport, 1191SCSUMReport</t>
  </si>
  <si>
    <t>101A</t>
  </si>
  <si>
    <t>Skills Center Central Admin FTE</t>
  </si>
  <si>
    <t xml:space="preserve">(E57 * 090A) * (1 + 186A) </t>
  </si>
  <si>
    <t>[Enroll Skills 9-12] * [Pupil High Central Admin] * (1 + [Skills Central Admin Enh Factor])</t>
  </si>
  <si>
    <t xml:space="preserve"> (&lt;span title="Enroll Skills 9-12"&gt;E57&lt;/span&gt; * &lt;span title="Pupil High Central Admin"&gt;090A&lt;/span&gt;) * ( 1 + &lt;span title="Skills Central Admin Enh Factor"&gt;186A&lt;/span&gt;) </t>
  </si>
  <si>
    <t>102A</t>
  </si>
  <si>
    <t>Skills Center Central CLS FTE</t>
  </si>
  <si>
    <t xml:space="preserve">(E57 * 091A) </t>
  </si>
  <si>
    <t>[Enroll Skills 9-12] * [Pupil High Central CLS]</t>
  </si>
  <si>
    <t xml:space="preserve"> (&lt;span title="Enroll Skills 9-12"&gt;E57&lt;/span&gt; * &lt;span title="Pupil High Central CLS"&gt;091A&lt;/span&gt;) </t>
  </si>
  <si>
    <t>103A</t>
  </si>
  <si>
    <t>Skills Center CLS FTE</t>
  </si>
  <si>
    <t xml:space="preserve">(105A + 102A) </t>
  </si>
  <si>
    <t>[Skills Center Schl CLS FTE] + [Skills Center Central CLS FTE]</t>
  </si>
  <si>
    <t xml:space="preserve"> (&lt;span title="Skills Center Schl CLS FTE"&gt;105A&lt;/span&gt; + &lt;span title="Skills Center Central CLS FTE"&gt;102A&lt;/span&gt;) </t>
  </si>
  <si>
    <t>104A</t>
  </si>
  <si>
    <t>Skills Center Schl Admin FTE</t>
  </si>
  <si>
    <t xml:space="preserve">(E57 * 092A) * (1 + 187A) </t>
  </si>
  <si>
    <t>[Enroll Skills 9-12] * [Pupil High Principal] * (1 + [Skills Schl Admin Enh Factor])</t>
  </si>
  <si>
    <t xml:space="preserve"> (&lt;span title="Enroll Skills 9-12"&gt;E57&lt;/span&gt; * &lt;span title="Pupil High Principal"&gt;092A&lt;/span&gt;) * ( 1 + &lt;span title="Skills Schl Admin Enh Factor"&gt;187A&lt;/span&gt;) </t>
  </si>
  <si>
    <t>105A</t>
  </si>
  <si>
    <t>Skills Center Schl CLS FTE</t>
  </si>
  <si>
    <t xml:space="preserve">(E57 * 093A) </t>
  </si>
  <si>
    <t>[Enroll Skills 9-12] * [Pupil High School CLS]</t>
  </si>
  <si>
    <t xml:space="preserve"> (&lt;span title="Enroll Skills 9-12"&gt;E57&lt;/span&gt; * &lt;span title="Pupil High School CLS"&gt;093A&lt;/span&gt;) </t>
  </si>
  <si>
    <t>106A</t>
  </si>
  <si>
    <t>Skills CLS Benefits Inc</t>
  </si>
  <si>
    <t>(110A * 129X)</t>
  </si>
  <si>
    <t>[Skills CLS Salary Inc] * [CLS - Benefits Inc]</t>
  </si>
  <si>
    <t xml:space="preserve"> (&lt;span title="Skills CLS Salary Inc"&gt;110A&lt;/span&gt; * &lt;span title="CLS - Benefits Inc"&gt;129X&lt;/span&gt;) </t>
  </si>
  <si>
    <t>107A</t>
  </si>
  <si>
    <t>Skills CLS Benefits Maint</t>
  </si>
  <si>
    <t xml:space="preserve">(111A * 128X) </t>
  </si>
  <si>
    <t>[Skills CLS Salary Maint] * [CLS - Benefits Maint]</t>
  </si>
  <si>
    <t xml:space="preserve"> (&lt;span title="Skills CLS Salary Maint"&gt;111A&lt;/span&gt; * &lt;span title="CLS - Benefits Maint"&gt;128X&lt;/span&gt;) </t>
  </si>
  <si>
    <t>108A</t>
  </si>
  <si>
    <t>Skills CLS Insurance</t>
  </si>
  <si>
    <t xml:space="preserve">(103A * 124X) </t>
  </si>
  <si>
    <t>[Skills Center CLS FTE] * [Health Insurance]</t>
  </si>
  <si>
    <t xml:space="preserve"> (&lt;span title="Skills Center CLS FTE"&gt;103A&lt;/span&gt; * &lt;span title="Health Insurance"&gt;124X&lt;/span&gt; * &lt;span title="CLS Health Factor"&gt;125X&lt;/span&gt;) </t>
  </si>
  <si>
    <t>109A</t>
  </si>
  <si>
    <t>Skills CLS Insurance Inc</t>
  </si>
  <si>
    <r>
      <t xml:space="preserve">103A * 500X </t>
    </r>
    <r>
      <rPr>
        <sz val="11"/>
        <rFont val="Calibri"/>
        <family val="2"/>
        <scheme val="minor"/>
      </rPr>
      <t>* 125X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- 108A</t>
    </r>
  </si>
  <si>
    <r>
      <t xml:space="preserve">[Skills Center CLS FTE] * [Health Insurance Inc] </t>
    </r>
    <r>
      <rPr>
        <sz val="11"/>
        <rFont val="Calibri"/>
        <family val="2"/>
      </rPr>
      <t>* [CLS Health Factor]</t>
    </r>
    <r>
      <rPr>
        <sz val="11"/>
        <rFont val="Calibri"/>
        <family val="2"/>
      </rPr>
      <t xml:space="preserve"> - [Skills CLS Insurance]</t>
    </r>
  </si>
  <si>
    <t xml:space="preserve"> (&lt;span title="Skills Center CLS FTE"&gt;103A&lt;/span&gt; * &lt;span title="Health Insurance Inc"&gt;500X&lt;/span&gt; * &lt;span title="CLS Health Factor"&gt;125X&lt;/span&gt;) </t>
  </si>
  <si>
    <t>110A</t>
  </si>
  <si>
    <t>Skills CLS Salary Inc</t>
  </si>
  <si>
    <t xml:space="preserve">(103A * 53X * A33r - 111A) </t>
  </si>
  <si>
    <t>[Skills Center CLS FTE] * [CLS - Salary Inc] * [Regionalization] - [Skills CLS Salary Maint]</t>
  </si>
  <si>
    <t xml:space="preserve"> (&lt;span title="Skills Center CLS FTE"&gt;103A&lt;/span&gt; * &lt;span title="CLS - Salary Inc"&gt;53X&lt;/span&gt; - &lt;span title="Skills CLS Salary Maint"&gt;111A&lt;/span&gt;) </t>
  </si>
  <si>
    <t>111A</t>
  </si>
  <si>
    <t>Skills CLS Salary Maint</t>
  </si>
  <si>
    <t xml:space="preserve">(103A * 224X * A33rb) </t>
  </si>
  <si>
    <t>[Skills Center CLS FTE] * [CLS - Salary Maint] * [Regionalization Base]</t>
  </si>
  <si>
    <t xml:space="preserve"> (&lt;span title="Skills Center CLS FTE"&gt;103A&lt;/span&gt; * &lt;span title="CLS - Salary Maint"&gt;224X&lt;/span&gt;) </t>
  </si>
  <si>
    <t>112A</t>
  </si>
  <si>
    <t>Skills CLS Salary Total</t>
  </si>
  <si>
    <t xml:space="preserve">(111A + 110A) </t>
  </si>
  <si>
    <t>[Skills CLS Salary Maint] + [Skills CLS Salary Inc]</t>
  </si>
  <si>
    <t xml:space="preserve"> (&lt;span title="Skills CLS Salary Maint"&gt;111A&lt;/span&gt; + &lt;span title="Skills CLS Salary Inc"&gt;110A&lt;/span&gt;) </t>
  </si>
  <si>
    <t>113A</t>
  </si>
  <si>
    <t>SpEd Adjust CY</t>
  </si>
  <si>
    <t xml:space="preserve">(123A - 125A) </t>
  </si>
  <si>
    <t>[SpEd Total Due Final] - [SpEd Total Paid]</t>
  </si>
  <si>
    <t xml:space="preserve"> (&lt;span title="SpEd Total Due Final"&gt;123A&lt;/span&gt; - &lt;span title="SpEd Total Paid"&gt;125A&lt;/span&gt;) </t>
  </si>
  <si>
    <t xml:space="preserve"> 1191SEFReport, 1191SEFSUMReport</t>
  </si>
  <si>
    <t>113B</t>
  </si>
  <si>
    <t>SpEd Infants Adjust CY</t>
  </si>
  <si>
    <t>(123B - 125B)</t>
  </si>
  <si>
    <t>([SpEd Infants Total Due Final] - [SpEd Infants Total Paid])</t>
  </si>
  <si>
    <t>114A</t>
  </si>
  <si>
    <t>SpEd Adjust PY</t>
  </si>
  <si>
    <t>[97B][4121][SPECIAL ED]</t>
  </si>
  <si>
    <t>115A</t>
  </si>
  <si>
    <t>SpEd Carry Forward</t>
  </si>
  <si>
    <t xml:space="preserve">(087A * 189A)  (087A - 117A)  IF (Step 1) &lt; ( Step 2)  THEN (Step 1)  ELSE (Step 2) </t>
  </si>
  <si>
    <t>If: ([Prog 21 Calc] * [SpEd Carry Fwd %]) &lt; ([Prog 21 Calc] - [SpEd Lesser Calc Allot/Expend]) Then: ([Prog 21 Calc] * [SpEd Carry Fwd %]) Else: ([Prog 21 Calc] - [SpEd Lesser Calc Allot/Expend])</t>
  </si>
  <si>
    <t xml:space="preserve"> (&lt;span title="Prog 21 Calc"&gt;087A&lt;/span&gt; * &lt;span title="SpEd Carry Fwd %"&gt;189A&lt;/span&gt;)  (&lt;span title="Prog 21 Calc"&gt;087A&lt;/span&gt; - &lt;span title="SpEd Lesser Calc Allot/Expend"&gt;117A&lt;/span&gt;)  IF (Step 1) &lt; ( Step 2)  THEN (Step 1)  ELSE (Step 2) </t>
  </si>
  <si>
    <t>115B</t>
  </si>
  <si>
    <t>SpEd Infants Carry Forward</t>
  </si>
  <si>
    <t>(087B * 189A) (087B - 117B) IF (Step 1) &lt; (Step 2) THEN (Step 1) ELSE (Step 2)</t>
  </si>
  <si>
    <t>If: ([Prog 22 Calc] * [SpEd Carry Fwd %]) &lt;                  ([Prog 22 Calc] - [SpEd Infants Lesser Calc Allot/Expend])            Then: ([Prog 22 Calc] * [SpEd Carry Fwd %])             Else: ([Prog 22 Calc] - [SpEd Infants Lesser Calc Allot/Expend])</t>
  </si>
  <si>
    <t>116A</t>
  </si>
  <si>
    <t>SpEd general apport 3121</t>
  </si>
  <si>
    <t>IF S011 &gt; 0, THEN 0, ELSE Z286 * B8</t>
  </si>
  <si>
    <t>IF [ESA112 Coop] &gt; 0, THEN 0, ELSE [SpEd Gen Apport Instruct] * [% Stdnt Avg FTE SpEd]</t>
  </si>
  <si>
    <t>116AT</t>
  </si>
  <si>
    <t>General Apport 3121 Coop Transfer</t>
  </si>
  <si>
    <t>IF S010 &gt; 0, THEN (-116A), ELSE 0</t>
  </si>
  <si>
    <t>IF ([SpEd Coop] &gt; 0, THEN -[SpEd General Apport 3121], ELSE 0</t>
  </si>
  <si>
    <t>117A</t>
  </si>
  <si>
    <t>SpEd Lesser Calc Allot/Expend</t>
  </si>
  <si>
    <t xml:space="preserve">(120A - 088A)  IF (087A) &lt; ( Step 1)  THEN (087A)  ELSE (Step 1) </t>
  </si>
  <si>
    <t>If: [Prog 21 Calc] &lt; ([SpEd Subtotal Calc Allot] - [Prog 21 PY Carry Forward]) Then: [Prog 21 Calc] Else: ([SpEd Subtotal Calc Allot] - [Prog 21 PY Carry Forward])</t>
  </si>
  <si>
    <t xml:space="preserve"> (&lt;span title="SpEd Subtotal Calc Allot"&gt;120A&lt;/span&gt; - &lt;span title="Prog 21 PY Carry Forward"&gt;088A&lt;/span&gt;)  IF (&lt;span title="Prog 21 Calc"&gt;087A&lt;/span&gt;) &lt; ( Step 1)  THEN (&lt;span title="Prog 21 Calc"&gt;087A&lt;/span&gt;)  ELSE (Step 1) </t>
  </si>
  <si>
    <t>117B</t>
  </si>
  <si>
    <t>SpEd Infants Lesser Calc Allot/Expend</t>
  </si>
  <si>
    <t>(087B) (120B - 088B) IF (Step 1) &lt; (Step 2) THEN (Step 1) ELSE (Step 2)</t>
  </si>
  <si>
    <t>If: ([Prog 22 Calc] &lt; ([SpEd Infants Subtotal Calc Allot] - [Prog 22 PY Carry Forward]))             Then: [Prog 22 Calc]             Else: ([SpEd Infants Subtotal Calc Allot] - [Prog 22 PY Carry Forward])</t>
  </si>
  <si>
    <t>120A</t>
  </si>
  <si>
    <t>SpEd Subtotal Calc Allot</t>
  </si>
  <si>
    <t xml:space="preserve">(124A - 118A) </t>
  </si>
  <si>
    <t>[SpEd Total Expenditures] - [SpEd Pymt from district]</t>
  </si>
  <si>
    <t xml:space="preserve"> (&lt;span title="SpEd Total Expenditures"&gt;124A&lt;/span&gt; - &lt;span title="SpEd Pymt from district"&gt;118A&lt;/span&gt;) </t>
  </si>
  <si>
    <t>120B</t>
  </si>
  <si>
    <t>SpEd Infants Subtotal Calc Allot</t>
  </si>
  <si>
    <t>124B - 118B</t>
  </si>
  <si>
    <t>[SpEd Infants Total Expenditures] - [SpEd Infants Pymt from district]</t>
  </si>
  <si>
    <t>121A</t>
  </si>
  <si>
    <t>SpEd Total Calc Allot</t>
  </si>
  <si>
    <t xml:space="preserve">(117A + 115A) </t>
  </si>
  <si>
    <t>[SpEd Lesser Calc Allot/Expend] + [SpEd Carry Forward]</t>
  </si>
  <si>
    <t xml:space="preserve"> (&lt;span title="SpEd Lesser Calc Allot/Expend"&gt;117A&lt;/span&gt; + &lt;span title="SpEd Carry Forward"&gt;115A&lt;/span&gt;) </t>
  </si>
  <si>
    <t>121B</t>
  </si>
  <si>
    <t>SpEd Infants Total Calc Allot</t>
  </si>
  <si>
    <t>(117B + 115B)</t>
  </si>
  <si>
    <t>([SpEd Infants Lesser Calc Allot/Expend] + [SpEd Infants Carry Forward])</t>
  </si>
  <si>
    <t>122A</t>
  </si>
  <si>
    <t>SpEd Total Due</t>
  </si>
  <si>
    <t xml:space="preserve">(087A + 114A) </t>
  </si>
  <si>
    <t>[Prog 21 Calc] + [SpEd Adjust PY]</t>
  </si>
  <si>
    <t xml:space="preserve"> (&lt;span title="Prog 21 Calc"&gt;087A&lt;/span&gt; + &lt;span title="SpEd Adjust PY"&gt;114A&lt;/span&gt;) </t>
  </si>
  <si>
    <t xml:space="preserve"> 1191SEReport, 1191SESUMReport</t>
  </si>
  <si>
    <t>122B</t>
  </si>
  <si>
    <t>SpEd Infants Total Due</t>
  </si>
  <si>
    <t>(087B + 114B)</t>
  </si>
  <si>
    <t>[Prog 22 Calc] + [SpEd Infants Adjust PY]</t>
  </si>
  <si>
    <t>[SpEd Infants Alloc] + [SpEd Infants Adjust PY]</t>
  </si>
  <si>
    <t>123A</t>
  </si>
  <si>
    <t>SpEd Total Due Final</t>
  </si>
  <si>
    <t xml:space="preserve">(121A + 114A) </t>
  </si>
  <si>
    <t>[SpEd Total Calc Allot] + [SpEd Adjust PY]</t>
  </si>
  <si>
    <t xml:space="preserve"> (&lt;span title="SpEd Total Calc Allot"&gt;121A&lt;/span&gt; + &lt;span title="SpEd Adjust PY"&gt;114A&lt;/span&gt;) </t>
  </si>
  <si>
    <t>123B</t>
  </si>
  <si>
    <t>SpEd Infants Total Due Final</t>
  </si>
  <si>
    <t>(121B + 114B)</t>
  </si>
  <si>
    <t>([SpEd Infants Total Calc Allot] + [SpEd Infants Adjust PY])</t>
  </si>
  <si>
    <t>124A</t>
  </si>
  <si>
    <t>SpEd Total Expenditures</t>
  </si>
  <si>
    <t xml:space="preserve">(052A - 005A) * (1 + 119A) </t>
  </si>
  <si>
    <t>([F196 Prog 21 Expend] - [3121 Allotment]) * (1 + [SpEd State Recovery Rate])</t>
  </si>
  <si>
    <t xml:space="preserve"> (&lt;span title="F196 Prog 21 Expend"&gt;052A&lt;/span&gt; - &lt;span title="3121 Allotment"&gt;005A&lt;/span&gt;) * ( 1 + &lt;span title="SpEd State Recovery Rate"&gt;119A&lt;/span&gt;) </t>
  </si>
  <si>
    <t>124B</t>
  </si>
  <si>
    <t>SpEd Infants Total Expenditures</t>
  </si>
  <si>
    <t>052B * (1 + 119A)</t>
  </si>
  <si>
    <t>[F196 Prog 22 Expend] * (1 + [SpEd State Recovery Rate])</t>
  </si>
  <si>
    <t xml:space="preserve"> ([97D][4121][SPECIAL ED]) </t>
  </si>
  <si>
    <t>[97D][4121][SPECIAL ED]</t>
  </si>
  <si>
    <t>125B</t>
  </si>
  <si>
    <t>SpEd Infants Total Paid</t>
  </si>
  <si>
    <t>[97D][4122][SPECIAL ED - Infants]</t>
  </si>
  <si>
    <t>[SpEd Infants Total Paid]</t>
  </si>
  <si>
    <t>127A</t>
  </si>
  <si>
    <t>TBIP Adjust CY</t>
  </si>
  <si>
    <t xml:space="preserve"> (140A - 142A) </t>
  </si>
  <si>
    <t>[TBIP Total Due Final] - [TBIP Total Paid]</t>
  </si>
  <si>
    <t xml:space="preserve"> (&lt;span title="TBIP Total Due Final"&gt;140A&lt;/span&gt; - &lt;span title="TBIP Total Paid"&gt;142A&lt;/span&gt;) </t>
  </si>
  <si>
    <t>128A</t>
  </si>
  <si>
    <t>TBIP Adjust PY</t>
  </si>
  <si>
    <t>[97B][4165][TRANS. BILINGUAL]</t>
  </si>
  <si>
    <t>130A</t>
  </si>
  <si>
    <t>TBIP Calc</t>
  </si>
  <si>
    <t xml:space="preserve"> (137A + 132A)  IF (S006) = ( 1)  THEN (Step 1)  ELSE (0) </t>
  </si>
  <si>
    <t>([TBIP TOTAL Allocation] + [TBIP Current Adjust])</t>
  </si>
  <si>
    <t xml:space="preserve"> (&lt;span title="TBIP TOTAL Allocation"&gt;137A&lt;/span&gt; + &lt;span title="TBIP Current Adjust"&gt;132A&lt;/span&gt;)  IF (&lt;span title="Switch TBIP"&gt;S006&lt;/span&gt;) = ( 1)  THEN (Step 1)  ELSE (0) </t>
  </si>
  <si>
    <t>134A</t>
  </si>
  <si>
    <t>TBIP Lesser Calc Allot/Expend</t>
  </si>
  <si>
    <t xml:space="preserve"> IF (130A) &lt; (141A)  THEN (130A)  ELSE (141A) </t>
  </si>
  <si>
    <t>If: [TBIP Calc] &lt; ([TBIP Total Expenditures]) Then: [TBIP Calc] Else: [TBIP Total Expenditures]</t>
  </si>
  <si>
    <t xml:space="preserve"> IF (&lt;span title="TBIP Calc"&gt;130A&lt;/span&gt;) &lt; (&lt;span title="TBIP Total Expenditures"&gt;141A&lt;/span&gt;)  THEN (&lt;span title="TBIP Calc"&gt;130A&lt;/span&gt;)  ELSE (&lt;span title="TBIP Total Expenditures"&gt;141A&lt;/span&gt;) </t>
  </si>
  <si>
    <t xml:space="preserve"> (Z085 * 139X) </t>
  </si>
  <si>
    <t>[TBIP Total] * [TBIP Withhold Factor]</t>
  </si>
  <si>
    <t xml:space="preserve"> (&lt;span title="TBIP TOTAL"&gt;Z085&lt;/span&gt; * &lt;span title="TBIP Withhold Factor"&gt;139X&lt;/span&gt;) </t>
  </si>
  <si>
    <t xml:space="preserve"> (Z085 - 135A) </t>
  </si>
  <si>
    <t>[TBIP TOTAL] - [TBIP Withhold Amount]</t>
  </si>
  <si>
    <t xml:space="preserve"> (&lt;span title="TBIP TOTAL"&gt;Z085&lt;/span&gt; - &lt;span title="TBIP Withhold Amount"&gt;135A&lt;/span&gt;) </t>
  </si>
  <si>
    <t xml:space="preserve"> (130A + 128A)  IF (S006) = ( 1)  THEN (Step 1)  ELSE (0) </t>
  </si>
  <si>
    <t>([TBIP Calc] + [TBIP Adjust PY])</t>
  </si>
  <si>
    <t xml:space="preserve"> (&lt;span title="TBIP Calc"&gt;130A&lt;/span&gt; + &lt;span title="TBIP Adjust PY"&gt;128A&lt;/span&gt;)  IF (&lt;span title="Switch TBIP"&gt;S006&lt;/span&gt;) = ( 1)  THEN (Step 1)  ELSE (0) </t>
  </si>
  <si>
    <t xml:space="preserve"> (134A + 128A)  IF (S006) = ( 1)  THEN (Step 1)  ELSE (0) </t>
  </si>
  <si>
    <t>([TBIP Lesser Calc Allot/Expend] + [TBIP Adjust PY])</t>
  </si>
  <si>
    <t xml:space="preserve"> (&lt;span title="TBIP Lesser Calc Allot/Expend"&gt;134A&lt;/span&gt; + &lt;span title="TBIP Adjust PY"&gt;128A&lt;/span&gt;)  IF (&lt;span title="Switch TBIP"&gt;S006&lt;/span&gt;) = ( 1)  THEN (Step 1)  ELSE (0) </t>
  </si>
  <si>
    <t>141A</t>
  </si>
  <si>
    <t>TBIP Total Expenditures</t>
  </si>
  <si>
    <t xml:space="preserve"> (054A) * ( 1 + 136A) </t>
  </si>
  <si>
    <t>[F196 Prog 65 Expend] * (1 + [State Recovery Rate])</t>
  </si>
  <si>
    <t xml:space="preserve"> (&lt;span title="F196 Prog 65 Expend"&gt;054A&lt;/span&gt;) * ( 1 + &lt;span title="State Recovery Rate"&gt;136A&lt;/span&gt;) </t>
  </si>
  <si>
    <t xml:space="preserve"> ([97D][4165][TRANS. BILINGUAL]) </t>
  </si>
  <si>
    <t>[97D][4165][TRANS. BILINGUAL]</t>
  </si>
  <si>
    <r>
      <t xml:space="preserve"> (145A</t>
    </r>
    <r>
      <rPr>
        <sz val="11"/>
        <rFont val="Calibri"/>
        <family val="2"/>
      </rPr>
      <t xml:space="preserve"> </t>
    </r>
    <r>
      <rPr>
        <sz val="11"/>
        <rFont val="Calibri"/>
        <family val="2"/>
      </rPr>
      <t>- A28</t>
    </r>
    <r>
      <rPr>
        <sz val="1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+ 041A + Z456 - A31 + 001A) </t>
    </r>
  </si>
  <si>
    <r>
      <t>[Total Due on Apportionment Schedule</t>
    </r>
    <r>
      <rPr>
        <sz val="11"/>
        <rFont val="Calibri"/>
        <family val="2"/>
      </rPr>
      <t xml:space="preserve">] </t>
    </r>
    <r>
      <rPr>
        <sz val="11"/>
        <rFont val="Calibri"/>
        <family val="2"/>
      </rPr>
      <t xml:space="preserve"> - [5500 Federal Forest]</t>
    </r>
    <r>
      <rPr>
        <sz val="1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+ [Emergency] + [Fire Dist Payment] - [Charter Oversight Fee] + [3100 Adjustment PY]</t>
    </r>
  </si>
  <si>
    <t xml:space="preserve"> (&lt;span title="Total Due on Apportionment Schedule"&gt;145A&lt;/span&gt;  - &lt;span title="5500 Federal Forest"&gt;A28&lt;/span&gt; + &lt;span title="Emergency"&gt;041A&lt;/span&gt; + &lt;span title="Fire Dist Payment"&gt;Z456&lt;/span&gt; - &lt;span title="Charter Oversight Fee"&gt;A31&lt;/span&gt; + &lt;span title="3100 Adjustment PY"&gt;001A&lt;/span&gt;) </t>
  </si>
  <si>
    <t>144A</t>
  </si>
  <si>
    <t>Total CTE/Skills</t>
  </si>
  <si>
    <t xml:space="preserve"> (Z123 + Z137 + Z109) </t>
  </si>
  <si>
    <t>[CTE 7-8 Total] + [CTE 9-12 Total] + [Skills Center Total]</t>
  </si>
  <si>
    <t xml:space="preserve"> (&lt;span title="CTE 7-8 Total"&gt;Z123&lt;/span&gt; + &lt;span title="CTE 9-12 Total"&gt;Z137&lt;/span&gt; + &lt;span title="Skills Center Total"&gt;Z109&lt;/span&gt;) </t>
  </si>
  <si>
    <r>
      <t xml:space="preserve"> (M49 - Z292 - A34 </t>
    </r>
    <r>
      <rPr>
        <sz val="11"/>
        <color theme="1"/>
        <rFont val="Calibri"/>
        <family val="2"/>
        <scheme val="minor"/>
      </rPr>
      <t xml:space="preserve">- 116A) </t>
    </r>
  </si>
  <si>
    <r>
      <t xml:space="preserve">[Total Guaranteed Entitlement] - [Local Deductible Revenue Sources] - [BEA Reduce/Delay] </t>
    </r>
    <r>
      <rPr>
        <sz val="11"/>
        <color theme="1"/>
        <rFont val="Calibri"/>
        <family val="2"/>
        <scheme val="minor"/>
      </rPr>
      <t>- [SpEd general apport 3121]</t>
    </r>
  </si>
  <si>
    <t xml:space="preserve"> (&lt;span title="Total Guaranteed Entitlement"&gt;M49&lt;/span&gt; - &lt;span title="Local Deductible Revenue Sources"&gt;Z292&lt;/span&gt; - &lt;span title="BEA Reduce/Delay"&gt;A34&lt;/span&gt; + &lt;span title="Skills Center Summer Program"&gt;A35&lt;/span&gt; - &lt;span title="ALE Program Revenue Reduction"&gt;A36&lt;/span&gt; + &lt;span title="Aggregate Hold Harmless Amount"&gt;A37&lt;/span&gt; - &lt;span title="SpEd general apport 3121"&gt;116A&lt;/span&gt;) </t>
  </si>
  <si>
    <t>146A</t>
  </si>
  <si>
    <t>Total MSOC CTE 9-12</t>
  </si>
  <si>
    <t xml:space="preserve"> (M24 + M32) </t>
  </si>
  <si>
    <t>[Total MSOC -CTE 9-12expl] + [Total MSOC -CTE 9-12prep]</t>
  </si>
  <si>
    <t xml:space="preserve"> (&lt;span title="Total MSOC -CTE 9-12expl"&gt;M24&lt;/span&gt; + &lt;span title="Total MSOC -CTE 9-12prep"&gt;M32&lt;/span&gt;) </t>
  </si>
  <si>
    <t>148A</t>
  </si>
  <si>
    <t>TRN 4199 CY Adjust</t>
  </si>
  <si>
    <t xml:space="preserve"> (155A - 156A) </t>
  </si>
  <si>
    <t>[TRN 4199 Total Amount Due YE] - [TRN 4199 Total Amount Paid]</t>
  </si>
  <si>
    <t xml:space="preserve"> (&lt;span title="TRN 4199 Total Amount Due YE"&gt;155A&lt;/span&gt; - &lt;span title="TRN 4199 Total Amount Paid"&gt;156A&lt;/span&gt;) </t>
  </si>
  <si>
    <t xml:space="preserve"> 1191TRNFReport, 1191TRNFSUMReport</t>
  </si>
  <si>
    <t>149A</t>
  </si>
  <si>
    <t>TRN 4199 Lesser Allot Expend</t>
  </si>
  <si>
    <t xml:space="preserve"> IF (157A) &lt; ( 159A)  THEN (157A)  ELSE (159A) </t>
  </si>
  <si>
    <t>If [TRN 4199 Total bfr Adjust] &lt; [TRN 4199 Total Expend less pmts] then [TRN 4199 Total bfr Adjust], if not then [TRN 4199 Total Expend less pmts]</t>
  </si>
  <si>
    <t xml:space="preserve"> IF (&lt;span title="TRN 4199 Total bfr Adjust"&gt;157A&lt;/span&gt;) &lt; ( &lt;span title="TRN 4199 Total Expend less pmts"&gt;159A&lt;/span&gt;)  THEN (&lt;span title="TRN 4199 Total bfr Adjust"&gt;157A&lt;/span&gt;)  ELSE (&lt;span title="TRN 4199 Total Expend less pmts"&gt;159A&lt;/span&gt;) </t>
  </si>
  <si>
    <t>TRN 4199 PY Adjust</t>
  </si>
  <si>
    <t>[97B][4199][TRANSP OPERATIONS</t>
  </si>
  <si>
    <t>[97B][4199][TRANSP OPERATIONS]</t>
  </si>
  <si>
    <t xml:space="preserve"> 1191TRNFReport, 1191TRNFSUMReport, 1191TRNReport, 1191TRNSUMReport</t>
  </si>
  <si>
    <t>154A</t>
  </si>
  <si>
    <t>TRN 4199 Total Amount Due</t>
  </si>
  <si>
    <t xml:space="preserve"> (157A + 152A) </t>
  </si>
  <si>
    <t>[TRN 4199 Total bfr Adjust] + [TRN 4199 PY Adjust]</t>
  </si>
  <si>
    <t xml:space="preserve"> (&lt;span title="TRN 4199 Total bfr Adjust"&gt;157A&lt;/span&gt; + &lt;span title="TRN 4199 PY Adjust"&gt;152A&lt;/span&gt;) </t>
  </si>
  <si>
    <t xml:space="preserve"> 1191TRNReport, 1191TRNSUMReport</t>
  </si>
  <si>
    <t>155A</t>
  </si>
  <si>
    <t>TRN 4199 Total Amount Due YE</t>
  </si>
  <si>
    <t xml:space="preserve"> (149A + 152A) </t>
  </si>
  <si>
    <t>[TRN 4199 Lesser Allot Expend] + [TRN 4199 PY Adjust]</t>
  </si>
  <si>
    <t xml:space="preserve"> (&lt;span title="TRN 4199 Lesser Allot Expend"&gt;149A&lt;/span&gt; + &lt;span title="TRN 4199 PY Adjust"&gt;152A&lt;/span&gt;) </t>
  </si>
  <si>
    <t>[97D][4199][TRANSP OPERATIONS]</t>
  </si>
  <si>
    <t>157A</t>
  </si>
  <si>
    <t>TRN 4199 Total bfr Adjust</t>
  </si>
  <si>
    <t xml:space="preserve"> (147A + I2) </t>
  </si>
  <si>
    <t>[TRN 1026A] + [In-Lieu-Of Deprec for Contracting Dists]</t>
  </si>
  <si>
    <t xml:space="preserve"> (&lt;span title="TRN 1026A"&gt;147A&lt;/span&gt; + &lt;span title="In-Lieu-Of Deprec for Contracting Dists"&gt;I2&lt;/span&gt;) </t>
  </si>
  <si>
    <t>158A</t>
  </si>
  <si>
    <t>TRN 4199 Total Expend</t>
  </si>
  <si>
    <t xml:space="preserve"> (151A) * ( 1 + 153A) </t>
  </si>
  <si>
    <t>[TRN 4199 Prg 99 Direct Expend] * (1+ [TRN 4199 State Rcvry])</t>
  </si>
  <si>
    <t xml:space="preserve"> (&lt;span title="TRN 4199 Prg 99 Direct Expend"&gt;151A&lt;/span&gt;) * ( 1 + &lt;span title="TRN 4199 State Rcvry"&gt;153A&lt;/span&gt;) </t>
  </si>
  <si>
    <t>159A</t>
  </si>
  <si>
    <t>TRN 4199 Total Expend less pmts</t>
  </si>
  <si>
    <t xml:space="preserve"> (158A - 150A) </t>
  </si>
  <si>
    <t>[TRN 4199 Total Expend] - [TRN 4199 pmt frm other dist]</t>
  </si>
  <si>
    <t xml:space="preserve"> (&lt;span title="TRN 4199 Total Expend"&gt;158A&lt;/span&gt; - &lt;span title="TRN 4199 pmt frm other dist"&gt;150A&lt;/span&gt;) </t>
  </si>
  <si>
    <t>160A</t>
  </si>
  <si>
    <t>TRN 4499 CY Adjust</t>
  </si>
  <si>
    <t xml:space="preserve"> (162A - 163A) </t>
  </si>
  <si>
    <t>[TRN 4499 Total Amount Due] - [TRN 4499 Total Amount Paid]</t>
  </si>
  <si>
    <t xml:space="preserve"> (&lt;span title="TRN 4499 Total Amount Due"&gt;162A&lt;/span&gt; - &lt;span title="TRN 4499 Total Amount Paid"&gt;163A&lt;/span&gt;) </t>
  </si>
  <si>
    <t>161A</t>
  </si>
  <si>
    <t>TRN 4499 PY Adjust</t>
  </si>
  <si>
    <t>[97B][4499][TRANSP DEPRECIATI]</t>
  </si>
  <si>
    <t>162A</t>
  </si>
  <si>
    <t>TRN 4499 Total Amount Due</t>
  </si>
  <si>
    <t xml:space="preserve"> (J1 + 161A) </t>
  </si>
  <si>
    <t>[Prgm 4499 Alloc Trans Deprec] + [TRN 4499 PY Adjust]</t>
  </si>
  <si>
    <t xml:space="preserve"> (&lt;span title="Prgm 4499 Alloc Trans Deprec"&gt;J1&lt;/span&gt; + &lt;span title="TRN 4499 PY Adjust"&gt;161A&lt;/span&gt;) </t>
  </si>
  <si>
    <t xml:space="preserve"> ([97D][4499][TRANSP DEPRECIATI]) </t>
  </si>
  <si>
    <t>[97D][4499][TRANSP DEPRECIATI]</t>
  </si>
  <si>
    <t>168A</t>
  </si>
  <si>
    <t>7-8 Other Cert</t>
  </si>
  <si>
    <t>( 525X + 526X + 527X + 528X + 529X) / 519X * 1000</t>
  </si>
  <si>
    <t>([Librarian Middle] + [Counselor Middle] + [Nurse Middle] + [Social Worker Middle] + [Psychologists Middle]) / [Proto Enroll Middle] * 1000</t>
  </si>
  <si>
    <t xml:space="preserve"> (( &lt;span title="Librarian Middle"&gt;525X&lt;/span&gt; + &lt;span title="Counselor Middle"&gt;526X&lt;/span&gt; + &lt;span title="Nurse Middle"&gt;527X&lt;/span&gt; + &lt;span title="Social Worker Middle"&gt;528X&lt;/span&gt; + 529X) / &lt;span title="Proto Enroll Middle"&gt;519X&lt;/span&gt; * 1000) </t>
  </si>
  <si>
    <t>169A</t>
  </si>
  <si>
    <t>9-12 Other Cert</t>
  </si>
  <si>
    <t>( 543X + 544X + 545X + 546X + 547X) / 535X * 1000</t>
  </si>
  <si>
    <t>([Librarian High] + [Counselor High] + [Nurse High] + [Social Worker High] + [Psychologists High]) / [Proto Enroll High] * 1000</t>
  </si>
  <si>
    <t xml:space="preserve"> (( &lt;span title="Librarian High"&gt;543X&lt;/span&gt; + &lt;span title="Counselor High"&gt;544X&lt;/span&gt; + &lt;span title="Nurse High"&gt;545X&lt;/span&gt; + &lt;span title="Social Worker High"&gt;546X&lt;/span&gt; + 547X) / &lt;span title="Proto Enroll High"&gt;535X&lt;/span&gt; * 1000) </t>
  </si>
  <si>
    <t>Z123 * 0.95</t>
  </si>
  <si>
    <t>[CTE 7-8 Total] * 0.95</t>
  </si>
  <si>
    <t xml:space="preserve"> (&lt;span title="CTE 7-8 Total for Min Expend"&gt;193A&lt;/span&gt; * 0.85) </t>
  </si>
  <si>
    <t>201A</t>
  </si>
  <si>
    <t>Pupil Elem ESA</t>
  </si>
  <si>
    <t xml:space="preserve"> (509x + 510x + 511x + 512x + 513x) / ( 501X) </t>
  </si>
  <si>
    <t>([Librarian Elem] + [Counselor Elem] + [Nurse Elem] + [Social Worker Elem] + [Psychologists Elem]) / [Proto Enroll Elem]</t>
  </si>
  <si>
    <t xml:space="preserve"> (&lt;span title="Librarian Elem"&gt;509X&lt;/span&gt; + &lt;span title="Counselor Elem"&gt;510X&lt;/span&gt; + &lt;span title="Nurse Elem"&gt;511X&lt;/span&gt; + &lt;span title="Social Worker Elem"&gt;512X&lt;/span&gt; + &lt;span title="Psychologists Elem"&gt;513X&lt;/span&gt;) / ( &lt;span title="Proto Enroll Elem"&gt;501X&lt;/span&gt;) </t>
  </si>
  <si>
    <t>202A</t>
  </si>
  <si>
    <t>Pupil Elem Principal</t>
  </si>
  <si>
    <t xml:space="preserve"> (508x) / ( 501x) </t>
  </si>
  <si>
    <t>([Principal Elem] / [Proto Enroll Elem])</t>
  </si>
  <si>
    <t xml:space="preserve"> (&lt;span title="Principal Elem"&gt;508X&lt;/span&gt;) / ( &lt;span title="Proto Enroll Elem"&gt;501X&lt;/span&gt;) </t>
  </si>
  <si>
    <t>203A</t>
  </si>
  <si>
    <t>Pupil Elem School CLS</t>
  </si>
  <si>
    <t xml:space="preserve"> (514x + 515x + 516x + 517x + 518x) / ( 501x)  (554x + 555x + 556x) / ( 553x)  (Step 1) + ( Step 2) </t>
  </si>
  <si>
    <t>(([Teaching Assist Elem] + [School Office Elem] + [Custodians Elem] + [Security Elem] + [Family Involve Elem]) / [Proto Enroll Elem]) + (([Technology] + [Facilities] + [Warehouse]) / [Proto Enroll District])</t>
  </si>
  <si>
    <t xml:space="preserve"> (&lt;span title="Teaching Assist Elem"&gt;514X&lt;/span&gt; + &lt;span title="School Office Elem"&gt;515X&lt;/span&gt; + &lt;span title="Custodians Elem"&gt;516X&lt;/span&gt; + &lt;span title="Security Elem"&gt;517X&lt;/span&gt; + &lt;span title="Family Involve Elem"&gt;518X&lt;/span&gt;) / ( &lt;span title="Proto Enroll Elem"&gt;501X&lt;/span&gt;)  (&lt;span title="Technology"&gt;554X&lt;/span&gt; + &lt;span title="Facilities"&gt;555X&lt;/span&gt; + &lt;span title="Warehouse"&gt;556X&lt;/span&gt;) / ( &lt;span title="Proto Enroll District"&gt;553X&lt;/span&gt;)  (Step 1) + ( Step 2) </t>
  </si>
  <si>
    <t>204A</t>
  </si>
  <si>
    <t>Pupil K-3 CIS</t>
  </si>
  <si>
    <t xml:space="preserve"> (1 / 502x) * ( 1 + Z315)  (Step 1) + ( 201A) </t>
  </si>
  <si>
    <t>((1 / [Class Size K-3]) * (1 + [Planning K-3])) + [Pupil Elem ESA]</t>
  </si>
  <si>
    <t xml:space="preserve"> (1 / &lt;span title="Class Size K-3"&gt;502X&lt;/span&gt;) * ( 1 + &lt;span title="Planning K-3"&gt;Z315&lt;/span&gt;)  (Step 1) + ( &lt;span title="Pupil Elem ESA"&gt;201A&lt;/span&gt;) </t>
  </si>
  <si>
    <t>205A</t>
  </si>
  <si>
    <t>Pupil K-3 CAS</t>
  </si>
  <si>
    <t xml:space="preserve"> (204A + 203A + 202A) * ( 557x)  (Step 1) * ( 558X)  (Step 2) + ( 202A) </t>
  </si>
  <si>
    <t>((([Pupil K-3 CIS] + [Pupil Elem School CLS] + [Pupil Elem Principal]) * [Central Admin Percent]) * [Central Admin CAS%]) + [Pupil Elem Principal]</t>
  </si>
  <si>
    <t xml:space="preserve"> (&lt;span title="Pupil K-3 CIS"&gt;204A&lt;/span&gt; + &lt;span title="Pupil Elem School CLS"&gt;203A&lt;/span&gt; + &lt;span title="Pupil Elem Principal"&gt;202A&lt;/span&gt;) * ( &lt;span title="Central Admin Percent"&gt;557X&lt;/span&gt;)  (Step 1) * ( &lt;span title="Central Admin CAS%"&gt;558X&lt;/span&gt;)  (Step 2) + ( &lt;span title="Pupil Elem Principal"&gt;202A&lt;/span&gt;) </t>
  </si>
  <si>
    <t>206A</t>
  </si>
  <si>
    <t>Pupil K-3 CLS</t>
  </si>
  <si>
    <t xml:space="preserve"> (204A + 203A + 202A) * ( 557x)  (Step 1) * ( 559X)  (Step 2) + ( 203A) </t>
  </si>
  <si>
    <t>((([Pupil K-3 CIS] + [Pupil Elem School CLS] + [Pupil Elem Principal]) * [Central Admin Percent]) * [Central Admin CLS%]) + [Pupil Elem School CLS]</t>
  </si>
  <si>
    <t xml:space="preserve"> (&lt;span title="Pupil K-3 CIS"&gt;204A&lt;/span&gt; + &lt;span title="Pupil Elem School CLS"&gt;203A&lt;/span&gt; + &lt;span title="Pupil Elem Principal"&gt;202A&lt;/span&gt;) * ( &lt;span title="Central Admin Percent"&gt;557X&lt;/span&gt;)  (Step 1) * ( &lt;span title="Central Admin CLS%"&gt;559X&lt;/span&gt;)  (Step 2) + ( &lt;span title="Pupil Elem School CLS"&gt;203A&lt;/span&gt;) </t>
  </si>
  <si>
    <t>207A</t>
  </si>
  <si>
    <t>Pupil 4 CIS</t>
  </si>
  <si>
    <t xml:space="preserve"> (1 / 503x) * ( 1 + Z316)  (Step 1) + ( 201A) </t>
  </si>
  <si>
    <t>((1 / [Class Size 4]) * (1 + [Planning 4])) + [Pupil Elem ESA]</t>
  </si>
  <si>
    <t xml:space="preserve"> (1 / &lt;span title="Class Size 4"&gt;503X&lt;/span&gt;) * ( 1 + &lt;span title="Planning 4"&gt;Z316&lt;/span&gt;)  (Step 1) + ( &lt;span title="Pupil Elem ESA"&gt;201A&lt;/span&gt;) </t>
  </si>
  <si>
    <t>208A</t>
  </si>
  <si>
    <t>Pupil 4 CAS</t>
  </si>
  <si>
    <t xml:space="preserve"> (207A + 203A + 202A) * ( 557x)  (Step 1) * ( 558X)  (Step 2) + ( 202A) </t>
  </si>
  <si>
    <t>((([Pupil 4 CIS] + [Pupil Elem School CLS] + [Pupil Elem Principal]) * [Central Admin Percent]) * [Central Admin CAS%]) + [Pupil Elem Principal]</t>
  </si>
  <si>
    <t xml:space="preserve"> (&lt;span title="Pupil 4 CIS"&gt;207A&lt;/span&gt; + &lt;span title="Pupil Elem School CLS"&gt;203A&lt;/span&gt; + &lt;span title="Pupil Elem Principal"&gt;202A&lt;/span&gt;) * ( &lt;span title="Central Admin Percent"&gt;557X&lt;/span&gt;)  (Step 1) * ( &lt;span title="Central Admin CAS%"&gt;558X&lt;/span&gt;)  (Step 2) + ( &lt;span title="Pupil Elem Principal"&gt;202A&lt;/span&gt;) </t>
  </si>
  <si>
    <t>209A</t>
  </si>
  <si>
    <t>Pupil 4 CLS</t>
  </si>
  <si>
    <t xml:space="preserve"> (207A + 203A + 202A) * ( 557x)  (Step 1) * ( 559X)  (Step 2) + ( 203A) </t>
  </si>
  <si>
    <t>((([Pupil 4 CIS] + [Pupil Elem School CLS] + [Pupil Elem Principal]) * [Central Admin Percent]) * [Central Admin CLS%]) + [Pupil Elem School CLS]</t>
  </si>
  <si>
    <t xml:space="preserve"> (&lt;span title="Pupil 4 CIS"&gt;207A&lt;/span&gt; + &lt;span title="Pupil Elem School CLS"&gt;203A&lt;/span&gt; + &lt;span title="Pupil Elem Principal"&gt;202A&lt;/span&gt;) * ( &lt;span title="Central Admin Percent"&gt;557X&lt;/span&gt;)  (Step 1) * ( &lt;span title="Central Admin CLS%"&gt;559X&lt;/span&gt;)  (Step 2) + ( &lt;span title="Pupil Elem School CLS"&gt;203A&lt;/span&gt;) </t>
  </si>
  <si>
    <t>210A</t>
  </si>
  <si>
    <t>Pupil 5-6 CIS</t>
  </si>
  <si>
    <t xml:space="preserve"> (1 / 504x) * ( 1 + Z317)  (Step 1) + ( 201A) </t>
  </si>
  <si>
    <t>((1 / [Class Size 5-6]) * (1 + [Planning 5-6])) + [Pupil Elem ESA]</t>
  </si>
  <si>
    <t xml:space="preserve"> (1 / &lt;span title="Class Size 5-6"&gt;504X&lt;/span&gt;) * ( 1 + &lt;span title="Planning 5-6"&gt;Z317&lt;/span&gt;)  (Step 1) + ( &lt;span title="Pupil Elem ESA"&gt;201A&lt;/span&gt;) </t>
  </si>
  <si>
    <t>211A</t>
  </si>
  <si>
    <t>Pupil 5-6 CAS</t>
  </si>
  <si>
    <t xml:space="preserve"> (210A + 203A + 202A) * ( 557x)  (Step 1) * ( 558X)  (Step 2) + ( 202A) </t>
  </si>
  <si>
    <t>((([Pupil 5-6 CIS] + [Pupil Elem School CLS] + [Pupil Elem Principal]) * [Central Admin Percent]) * [Central Admin CAS%]) + [Pupil Elem Principal]</t>
  </si>
  <si>
    <t xml:space="preserve"> (&lt;span title="Pupil 5-6 CIS"&gt;210A&lt;/span&gt; + &lt;span title="Pupil Elem School CLS"&gt;203A&lt;/span&gt; + &lt;span title="Pupil Elem Principal"&gt;202A&lt;/span&gt;) * ( &lt;span title="Central Admin Percent"&gt;557X&lt;/span&gt;)  (Step 1) * ( &lt;span title="Central Admin CAS%"&gt;558X&lt;/span&gt;)  (Step 2) + ( &lt;span title="Pupil Elem Principal"&gt;202A&lt;/span&gt;) </t>
  </si>
  <si>
    <t>212A</t>
  </si>
  <si>
    <t>Pupil 5-6 CLS</t>
  </si>
  <si>
    <t xml:space="preserve"> (210A + 203A + 202A) * ( 557x)  (Step 1) * ( 559X)  (Step 2) + ( 203A) </t>
  </si>
  <si>
    <t>((([Pupil 5-6 CIS] + [Pupil Elem School CLS] + [Pupil Elem Principal]) * [Central Admin Percent]) * [Central Admin CLS%]) + [Pupil Elem School CLS]</t>
  </si>
  <si>
    <t xml:space="preserve"> (&lt;span title="Pupil 5-6 CIS"&gt;210A&lt;/span&gt; + &lt;span title="Pupil Elem School CLS"&gt;203A&lt;/span&gt; + &lt;span title="Pupil Elem Principal"&gt;202A&lt;/span&gt;) * ( &lt;span title="Central Admin Percent"&gt;557X&lt;/span&gt;)  (Step 1) * ( &lt;span title="Central Admin CLS%"&gt;559X&lt;/span&gt;)  (Step 2) + ( &lt;span title="Pupil Elem School CLS"&gt;203A&lt;/span&gt;) </t>
  </si>
  <si>
    <t>213A</t>
  </si>
  <si>
    <t>Pupil 7-8 CIS</t>
  </si>
  <si>
    <t xml:space="preserve"> (1 / 520x) * ( 1 + Z318)  (525x + 526x + 527x + 528x + 529x) / ( 519x)  (Step 1) + ( Step 2) </t>
  </si>
  <si>
    <t>((1 / [Class Size 7-8]) * (1 + [Planning 7-8])) + (([Librarian Middle] + [Counselor Middle] + [Nurse Middle] + [Social Worker Middle] + [Psychologists Middle]) / [Proto Enroll Middle])</t>
  </si>
  <si>
    <t xml:space="preserve"> (1 / &lt;span title="Class Size 7-8"&gt;520X&lt;/span&gt;) * ( 1 + &lt;span title="Planning 7-8"&gt;Z318&lt;/span&gt;)  (&lt;span title="Librarian Middle"&gt;525X&lt;/span&gt; + &lt;span title="Counselor Middle"&gt;526X&lt;/span&gt; + &lt;span title="Nurse Middle"&gt;527X&lt;/span&gt; + &lt;span title="Social Worker Middle"&gt;528X&lt;/span&gt; + &lt;span title="Psychologists Middle"&gt;529X&lt;/span&gt;) / ( &lt;span title="Proto Enroll Middle"&gt;519X&lt;/span&gt;)  (Step 1) + ( Step 2) </t>
  </si>
  <si>
    <t>214A</t>
  </si>
  <si>
    <t>Pupil 7-8 CAS</t>
  </si>
  <si>
    <t xml:space="preserve"> (097A + 095A) </t>
  </si>
  <si>
    <t>[Pupil Middle Principal] + [Pupil Middle Central Admin]</t>
  </si>
  <si>
    <t xml:space="preserve"> (&lt;span title="Pupil Middle Principal"&gt;097A&lt;/span&gt; + &lt;span title="Pupil Middle Central Admin"&gt;095A&lt;/span&gt;) </t>
  </si>
  <si>
    <t>215A</t>
  </si>
  <si>
    <t>Pupil 7-8 CLS</t>
  </si>
  <si>
    <t xml:space="preserve"> (096A + 098A) </t>
  </si>
  <si>
    <t>[Pupil Middle Central CLS] + [Pupil Middle School CLS]</t>
  </si>
  <si>
    <t xml:space="preserve"> (&lt;span title="Pupil Middle Central CLS"&gt;096A&lt;/span&gt; + &lt;span title="Pupil Middle School CLS"&gt;098A&lt;/span&gt;) </t>
  </si>
  <si>
    <t xml:space="preserve"> (1 / 536x + (541X * (1 / 540X - 1 / 536X)) * ( 1 + Z319) + (543x + 544x + 545x + 546x + 547x) / ( 535x)</t>
  </si>
  <si>
    <t>((1 / [Class Size 9-12] + ([LabSci% 9-12] * (1 / [LabSci Class Size 9-12] - 1 / [Class Size 9-12]) * (1 + [Planning 9-12])) + (([Librarian High] + [Counselor High] + [Nurse High] + [Social Worker High] + [Psychologists High]) / [Proto Enroll High])</t>
  </si>
  <si>
    <t xml:space="preserve"> (1 / &lt;span title="Class Size 9-12"&gt;536X&lt;/span&gt; +    (&lt;span title="LabSci% 9-12"&gt;541X&lt;/span&gt; * (1 / &lt;span title="LabSci Class Size 9-12"&gt;540X&lt;/span&gt; - 1 / &lt;span title="Class Size 9-12"&gt;536X&lt;/span&gt;)) *    ( 1 + &lt;span title="Planning 9-12"&gt;Z319&lt;/span&gt;)  (&lt;span title="Librarian High"&gt;543X&lt;/span&gt; + &lt;span title="Counselor High"&gt;544X&lt;/span&gt; + &lt;span title="Nurse High"&gt;545X&lt;/span&gt; + &lt;span title="Social Worker High"&gt;546X&lt;/span&gt; + &lt;span title="Psychologists High"&gt;547X&lt;/span&gt;) / ( &lt;span title="Proto Enroll High"&gt;535X&lt;/span&gt;)</t>
  </si>
  <si>
    <t>217A</t>
  </si>
  <si>
    <t>Pupil 9-12 CAS</t>
  </si>
  <si>
    <t xml:space="preserve"> (092A + 090A) </t>
  </si>
  <si>
    <t>[Pupil High Principal] + [Pupil High Central Admin]</t>
  </si>
  <si>
    <t xml:space="preserve"> (&lt;span title="Pupil High Principal"&gt;092A&lt;/span&gt; + &lt;span title="Pupil High Central Admin"&gt;090A&lt;/span&gt;) </t>
  </si>
  <si>
    <t>218A</t>
  </si>
  <si>
    <t>Pupil 9-12 CLS</t>
  </si>
  <si>
    <t xml:space="preserve"> (091A + 093A) </t>
  </si>
  <si>
    <t>[Pupil High Central CLS] + [Pupil High School CLS]</t>
  </si>
  <si>
    <t xml:space="preserve"> (&lt;span title="Pupil High Central CLS"&gt;091A&lt;/span&gt; + &lt;span title="Pupil High School CLS"&gt;093A&lt;/span&gt;) </t>
  </si>
  <si>
    <t>227A</t>
  </si>
  <si>
    <t>CAS BEA FTE K-3</t>
  </si>
  <si>
    <r>
      <t xml:space="preserve"> (A39) * </t>
    </r>
    <r>
      <rPr>
        <sz val="11"/>
        <rFont val="Calibri"/>
        <family val="2"/>
      </rPr>
      <t>(205A)</t>
    </r>
  </si>
  <si>
    <r>
      <t xml:space="preserve">([Enroll K-3] * </t>
    </r>
    <r>
      <rPr>
        <sz val="11"/>
        <rFont val="Calibri"/>
        <family val="2"/>
      </rPr>
      <t>[Pupil K-3 CAS]</t>
    </r>
    <r>
      <rPr>
        <sz val="11"/>
        <rFont val="Calibri"/>
        <family val="2"/>
      </rPr>
      <t>)</t>
    </r>
  </si>
  <si>
    <t>228A</t>
  </si>
  <si>
    <t>CAS BEA FTE 4</t>
  </si>
  <si>
    <r>
      <t xml:space="preserve"> (A7a) * </t>
    </r>
    <r>
      <rPr>
        <sz val="11"/>
        <rFont val="Calibri"/>
        <family val="2"/>
      </rPr>
      <t>(208A)</t>
    </r>
  </si>
  <si>
    <r>
      <t xml:space="preserve">([Enroll 4] * </t>
    </r>
    <r>
      <rPr>
        <sz val="11"/>
        <rFont val="Calibri"/>
        <family val="2"/>
      </rPr>
      <t>[Pupil 4 CAS]</t>
    </r>
    <r>
      <rPr>
        <sz val="11"/>
        <rFont val="Calibri"/>
        <family val="2"/>
      </rPr>
      <t>)</t>
    </r>
  </si>
  <si>
    <t xml:space="preserve"> (&lt;span title="Enroll 4"&gt;A7A&lt;/span&gt;) * ( &lt;span title="Pupil NoEnh 4 CAS"&gt;223A&lt;/span&gt;) </t>
  </si>
  <si>
    <t>229A</t>
  </si>
  <si>
    <t>CAS BEA FTE 5-6</t>
  </si>
  <si>
    <t xml:space="preserve"> (A40) * ( 211A) </t>
  </si>
  <si>
    <t>([Enroll 5-6] * [Pupil 5-6 CAS])</t>
  </si>
  <si>
    <t xml:space="preserve"> (&lt;span title="Enroll 5-6"&gt;A40&lt;/span&gt;) * ( &lt;span title="Pupil 5-6 CAS"&gt;211A&lt;/span&gt;) </t>
  </si>
  <si>
    <t>230A</t>
  </si>
  <si>
    <t>CAS BEA FTE 7-8</t>
  </si>
  <si>
    <t xml:space="preserve"> (A12) * ( 214A) </t>
  </si>
  <si>
    <t>([Enroll 7-8] * [Pupil 7-8 CAS])</t>
  </si>
  <si>
    <t xml:space="preserve"> (&lt;span title="Enroll 7-8"&gt;A12&lt;/span&gt;) * ( &lt;span title="Pupil 7-8 CAS"&gt;214A&lt;/span&gt;) </t>
  </si>
  <si>
    <t>231A</t>
  </si>
  <si>
    <t>CAS BEA FTE 9-12</t>
  </si>
  <si>
    <t>(( A41 + A17 -  A42) *  217A)</t>
  </si>
  <si>
    <t>(([Enroll 9-12] + [Enroll Total w/ Run Start] - [Enroll Total]) * [Pupil 9-12 CAS])</t>
  </si>
  <si>
    <t xml:space="preserve"> ((( &lt;span title="Enroll 9-12"&gt;A41&lt;/span&gt; + &lt;span title="Enroll Total w/ Run Start"&gt;A17&lt;/span&gt; -  A42) *  217A)) </t>
  </si>
  <si>
    <t>232A</t>
  </si>
  <si>
    <t>CLS BEA FTE K-3</t>
  </si>
  <si>
    <r>
      <t xml:space="preserve"> (A39) * </t>
    </r>
    <r>
      <rPr>
        <sz val="11"/>
        <rFont val="Calibri"/>
        <family val="2"/>
      </rPr>
      <t>(206A)</t>
    </r>
  </si>
  <si>
    <r>
      <t xml:space="preserve">([Enroll K-3] * </t>
    </r>
    <r>
      <rPr>
        <sz val="11"/>
        <rFont val="Calibri"/>
        <family val="2"/>
      </rPr>
      <t>[Pupil K-3 CLS]</t>
    </r>
    <r>
      <rPr>
        <sz val="11"/>
        <rFont val="Calibri"/>
        <family val="2"/>
      </rPr>
      <t>)</t>
    </r>
  </si>
  <si>
    <t>234A</t>
  </si>
  <si>
    <t>CLS BEA FTE 4</t>
  </si>
  <si>
    <r>
      <t xml:space="preserve"> (A7a) * </t>
    </r>
    <r>
      <rPr>
        <sz val="11"/>
        <rFont val="Calibri"/>
        <family val="2"/>
      </rPr>
      <t>(209A)</t>
    </r>
  </si>
  <si>
    <r>
      <t xml:space="preserve">([Enroll 4] * </t>
    </r>
    <r>
      <rPr>
        <sz val="11"/>
        <rFont val="Calibri"/>
        <family val="2"/>
      </rPr>
      <t>[Pupil 4 CLS]</t>
    </r>
    <r>
      <rPr>
        <sz val="11"/>
        <rFont val="Calibri"/>
        <family val="2"/>
      </rPr>
      <t>)</t>
    </r>
  </si>
  <si>
    <t xml:space="preserve"> (&lt;span title="Enroll 4"&gt;A7A&lt;/span&gt;) * ( &lt;span title="Pupil NoEnh 4 CLS"&gt;224A&lt;/span&gt;) </t>
  </si>
  <si>
    <t>235A</t>
  </si>
  <si>
    <t>CLS BEA FTE 5-6</t>
  </si>
  <si>
    <t xml:space="preserve"> (A40) * ( 212A) </t>
  </si>
  <si>
    <t>([Enroll 5-6] * [Pupil 5-6 CLS])</t>
  </si>
  <si>
    <t xml:space="preserve"> (&lt;span title="Enroll 5-6"&gt;A40&lt;/span&gt;) * ( &lt;span title="Pupil 5-6 CLS"&gt;212A&lt;/span&gt;) </t>
  </si>
  <si>
    <t>236A</t>
  </si>
  <si>
    <t>CLS BEA FTE 7-8</t>
  </si>
  <si>
    <t xml:space="preserve"> (A12) * ( 215A) </t>
  </si>
  <si>
    <t>([Enroll 7-8] * [Pupil 7-8 CLS])</t>
  </si>
  <si>
    <t xml:space="preserve"> (&lt;span title="Enroll 7-8"&gt;A12&lt;/span&gt;) * ( &lt;span title="Pupil 7-8 CLS"&gt;215A&lt;/span&gt;) </t>
  </si>
  <si>
    <t>237A</t>
  </si>
  <si>
    <t>CLS BEA FTE 9-12</t>
  </si>
  <si>
    <t>(( A41 + A17 -  A42) *  218A)</t>
  </si>
  <si>
    <t>(([Enroll 9-12] + [Enroll Total w/ Run Start] - [Enroll Total]) * [Pupil 9-12 CLS])</t>
  </si>
  <si>
    <t xml:space="preserve"> ((( &lt;span title="Enroll 9-12"&gt;A41&lt;/span&gt; + &lt;span title="Enroll Total w/ Run Start"&gt;A17&lt;/span&gt; -  A42) *  218A)) </t>
  </si>
  <si>
    <t>3031pd</t>
  </si>
  <si>
    <t>Total Program 31 PD</t>
  </si>
  <si>
    <t xml:space="preserve"> (Z125pd) + (Z133pd) </t>
  </si>
  <si>
    <t>([CTE 9-12 CIS PD Salary] + [CTE 9-12 CIS PD Benefits])</t>
  </si>
  <si>
    <t xml:space="preserve"> (&lt;span title="School CIS Salary Inc Total"&gt;Z345&lt;/span&gt; + &lt;span title="Total CAS Salary Inc"&gt;Z372&lt;/span&gt;) * ( &lt;span title="CIS/CAS - Benefits Inc"&gt;127X&lt;/span&gt;) </t>
  </si>
  <si>
    <t>3031pdbe</t>
  </si>
  <si>
    <t>Total Program 31 PD (Basic Ed)</t>
  </si>
  <si>
    <t xml:space="preserve"> (Z585pd) + (Z594pd) </t>
  </si>
  <si>
    <t>([CTE 9-12 CIS PD Salary (Basic Ed)] + [CTE 9-12 CIS PD Benefits (Basic Ed)]</t>
  </si>
  <si>
    <t>3031pdce</t>
  </si>
  <si>
    <t>Total Program 31 PD (CTE Enh)</t>
  </si>
  <si>
    <t xml:space="preserve"> (3031pd) - (3031pdbe) </t>
  </si>
  <si>
    <t>[Total Program 31 PD] - [Total Program 31 PD (Basic Ed)]</t>
  </si>
  <si>
    <t>3034pd</t>
  </si>
  <si>
    <t>Total Program 34 PD</t>
  </si>
  <si>
    <t xml:space="preserve"> (Z111pd) + (Z119pd) </t>
  </si>
  <si>
    <t>[CTE 7-8 CIS PD Salary] + [CTE 7-8 CIS PD Benefits]</t>
  </si>
  <si>
    <t>3034pdbe</t>
  </si>
  <si>
    <t>Total Program 34 PD (Basic Ed)</t>
  </si>
  <si>
    <t xml:space="preserve"> (Z564pd) + (Z627pd) </t>
  </si>
  <si>
    <t>[CTE 7-8 CIS PD Salary (Basic Ed)] + [CTE 7-8 CIS PD Benefits (Basic Ed)]</t>
  </si>
  <si>
    <t>3034pdce</t>
  </si>
  <si>
    <t>Total Program 34 PD (CTE Enh)</t>
  </si>
  <si>
    <t xml:space="preserve"> (3034pd) - (3034pdbe) </t>
  </si>
  <si>
    <t>[Total Program 34 PD] - [Total Program 34 PD (Basic Ed)]</t>
  </si>
  <si>
    <t>3045pd</t>
  </si>
  <si>
    <t>Total Program 45 PD</t>
  </si>
  <si>
    <t xml:space="preserve"> (Z097pd) + (Z105pd) </t>
  </si>
  <si>
    <t>[Skill CIS PD Salary] + [Skill CIS PD Benefits]</t>
  </si>
  <si>
    <t>3100pd</t>
  </si>
  <si>
    <t>Total Program 01 PD</t>
  </si>
  <si>
    <t xml:space="preserve"> (Z345pd) + (Z381pd) </t>
  </si>
  <si>
    <t>([School CIS PD Salary] + [CIS PD Benefits]</t>
  </si>
  <si>
    <t>312A</t>
  </si>
  <si>
    <t>3100 Adjustment CY</t>
  </si>
  <si>
    <t xml:space="preserve"> (143A - 004A - 310A - 311A) </t>
  </si>
  <si>
    <t>[Total Amount to be Paid 3100] - [3100 Total Paid Previously] - [3100 Recovery] - [3100 Other Deductions]</t>
  </si>
  <si>
    <t xml:space="preserve"> ([Total Amount to be Paid 3100] - [3100 Total Paid Previously] - [3100 Recovery] - [3100 Other Deductions]) </t>
  </si>
  <si>
    <t xml:space="preserve"> 1191FReport, 1191FSUMReport</t>
  </si>
  <si>
    <t>4120pd</t>
  </si>
  <si>
    <t>Total SpEd BEA PD</t>
  </si>
  <si>
    <t xml:space="preserve"> (Z226pd) + (Z240pd) </t>
  </si>
  <si>
    <t>[CIS BEA PD Salary] + [CIS BEA PD Benefits]</t>
  </si>
  <si>
    <t>4120pdp</t>
  </si>
  <si>
    <t>PLD BEA Rate %</t>
  </si>
  <si>
    <t>4120pd / Z246</t>
  </si>
  <si>
    <t>[Total SpEd BEA PD] / [SpEd BEA Rate]</t>
  </si>
  <si>
    <t>4155hppd</t>
  </si>
  <si>
    <t>Total LAP HiPov PD</t>
  </si>
  <si>
    <t xml:space="preserve"> (Z070hppd) + (Z074hppd) </t>
  </si>
  <si>
    <t>[LAP HiPov CIS PD Salary] + [LAP HiPov CIS PD Benefits]</t>
  </si>
  <si>
    <t>4155rpd</t>
  </si>
  <si>
    <t>Total LAP Reg PD</t>
  </si>
  <si>
    <t xml:space="preserve"> (Z070pd) + (Z074pd) </t>
  </si>
  <si>
    <t>[LAP CIS PD Salary] + [LAP CIS PD Benefits]</t>
  </si>
  <si>
    <t>4165pd</t>
  </si>
  <si>
    <t>Total TBIP PD</t>
  </si>
  <si>
    <t xml:space="preserve"> (Z079pd) + (Z083pd) </t>
  </si>
  <si>
    <t>[TBIP CIS PD Salary] + [TBIP CIS PD Benefits]</t>
  </si>
  <si>
    <t>4174pd</t>
  </si>
  <si>
    <t>Total HiCap PD</t>
  </si>
  <si>
    <t xml:space="preserve"> (Z089pd) + (Z093pd) </t>
  </si>
  <si>
    <t>[HiCap CIS PD Salary] + [HiCap CIS PD Benefits]</t>
  </si>
  <si>
    <t>503X</t>
  </si>
  <si>
    <t>Class Size 4</t>
  </si>
  <si>
    <t xml:space="preserve"> (509x + 510x + 511x + 512x + 513x) / ( 501x)  (Step 1) * ( 1000)  (A54) - ( Step 2)  (Step 3) / ( 1 + Z316)  (1000) / ( Step 4) </t>
  </si>
  <si>
    <t>1000 / (([Ratio Actual 4 CIS] - ((([Librarian Elem] + [Counselor Elem] + [Nurse Elem] + [Social Worker Elem] + [Psychologists Elem])/ [Proto Enroll Elem])*1000)) / (1 + [Planning 4]))</t>
  </si>
  <si>
    <t xml:space="preserve"> (&lt;span title="Librarian Elem"&gt;509X&lt;/span&gt; + &lt;span title="Counselor Elem"&gt;510X&lt;/span&gt; + &lt;span title="Nurse Elem"&gt;511X&lt;/span&gt; + &lt;span title="Social Worker Elem"&gt;512X&lt;/span&gt; + &lt;span title="Psychologists Elem"&gt;513X&lt;/span&gt;) / ( &lt;span title="Proto Enroll Elem"&gt;501X&lt;/span&gt;)  (Step 1) * ( 1000)  (&lt;span title="Ratio Actual 4 CIS"&gt;A54&lt;/span&gt;) - ( Step 2)  (Step 3) / ( 1 + &lt;span title="Planning 4"&gt;Z316&lt;/span&gt;)  (1000) / ( Step 4) </t>
  </si>
  <si>
    <t>RevAnnualAllot</t>
  </si>
  <si>
    <t>[97A][3100][Emergency]</t>
  </si>
  <si>
    <t>[97A][3100][Fed Forest]</t>
  </si>
  <si>
    <t>[97A][3100][Fire]</t>
  </si>
  <si>
    <t>[97A][3100][OVERSIGHT FEE]</t>
  </si>
  <si>
    <t>[97A][3100][REGULAR APPORTIONMENT]</t>
  </si>
  <si>
    <t>[97A][3100][SKILLS SUMMER]</t>
  </si>
  <si>
    <t>[97A][4121][SPECIAL ED]</t>
  </si>
  <si>
    <t>[97A][4155][LEARNING ASSISTANCE PROG]</t>
  </si>
  <si>
    <t>[97A][4165][TRANS. BILINGUAL]</t>
  </si>
  <si>
    <t>[97A][4174][HIGHLY CAPABLE]</t>
  </si>
  <si>
    <t>[97A][4198][FOOD SERVICES]</t>
  </si>
  <si>
    <t>[97A][419801][BREAKFAST]</t>
  </si>
  <si>
    <t>[97A][4199][TRANSP OPERATIONS]</t>
  </si>
  <si>
    <t>[97A][4499][TRANSP DEPRECIATI]</t>
  </si>
  <si>
    <t>97C</t>
  </si>
  <si>
    <t>RevAllotDue</t>
  </si>
  <si>
    <t>[97C][0049][PD SAL INCR]</t>
  </si>
  <si>
    <t>[97C][0049][PROF DEVEL]</t>
  </si>
  <si>
    <t>[97C][31][ESD ALLOTMENT]</t>
  </si>
  <si>
    <t>[97C][31][SAL BEN INCR]</t>
  </si>
  <si>
    <t>[97C][3100][ADVANCE**]</t>
  </si>
  <si>
    <t>[97C][3100][FED FOREST]</t>
  </si>
  <si>
    <t>[97C][3100][FIRE]</t>
  </si>
  <si>
    <t>[97C][3100][OVERSIGHT FEE]</t>
  </si>
  <si>
    <t>[97C][3100][REGULAR APPORTIONMENT]</t>
  </si>
  <si>
    <t>[97C][3100][SKILLS SUMMER]</t>
  </si>
  <si>
    <t>[97C][310001][UNUSED]</t>
  </si>
  <si>
    <t>[97C][310002][BEA TECH COLL]</t>
  </si>
  <si>
    <t>[97C][310003][EXTENDED DAY]</t>
  </si>
  <si>
    <t>[97C][310004][FULL DAY K]</t>
  </si>
  <si>
    <t>[97C][310005][NAT GUARD]</t>
  </si>
  <si>
    <t>[97C][310006][UNUSED]</t>
  </si>
  <si>
    <t>[97C][310007][UNUSED]</t>
  </si>
  <si>
    <t>[97C][3121][APPOR SP ED]</t>
  </si>
  <si>
    <t>[97C][3300][LOCAL EF 10]</t>
  </si>
  <si>
    <t>[97C][3300][LOCAL EF 11]</t>
  </si>
  <si>
    <t>[97C][34][STATE INSTITUTIONS]</t>
  </si>
  <si>
    <t>[97C][34][SUMMER]</t>
  </si>
  <si>
    <t>[97C][35][INSTITUTIONS - JAIL]</t>
  </si>
  <si>
    <t>[97C][35][UNUSED]</t>
  </si>
  <si>
    <t>[97C][4121][SPECIAL ED]</t>
  </si>
  <si>
    <t>[97C][412101][CHILD ORTHO]</t>
  </si>
  <si>
    <t>[97C][4122][Special Education - Infants and Toddlers - State]</t>
  </si>
  <si>
    <t>[97C][4126][STATE INST - SPEC ED]</t>
  </si>
  <si>
    <t>[97C][4126][SUMMER ALLOCATION]</t>
  </si>
  <si>
    <t>[97C][4134][UNUSED]</t>
  </si>
  <si>
    <t>[97C][4155][LEARNING ASSISTANCE PROG]</t>
  </si>
  <si>
    <t>[97C][4156][STATE INSTITUTIONS - DEL]</t>
  </si>
  <si>
    <t>[97C][4156][SUMMER ALLOCATION]</t>
  </si>
  <si>
    <t>[97C][415801][UNUSED]</t>
  </si>
  <si>
    <t>[97C][415802][UNUSED]</t>
  </si>
  <si>
    <t>[97C][415803][CERT BONUS]</t>
  </si>
  <si>
    <t>[97C][415805][COL OF EVID]</t>
  </si>
  <si>
    <t>[97C][415806][TRUANCY ALLOCATION]</t>
  </si>
  <si>
    <t>[97C][415807][HSPE TEST ADMIN]</t>
  </si>
  <si>
    <t>[97C][415808][SPEC PILOT]</t>
  </si>
  <si>
    <t>[97C][4159][INSTITUTIONS - JAIL]</t>
  </si>
  <si>
    <t>[97C][4159][SUMMER ALLOCATION]</t>
  </si>
  <si>
    <t>[97C][4163][UNUSED]</t>
  </si>
  <si>
    <t>[97C][4165][TRANS. BILINGUAL]</t>
  </si>
  <si>
    <t>[97C][4166][ST ACHV]</t>
  </si>
  <si>
    <t>[97C][4174][HIGHLY CAPABLE]</t>
  </si>
  <si>
    <t>[97C][4175][UNUSED]</t>
  </si>
  <si>
    <t>[97C][4198][FOOD SERVICES]</t>
  </si>
  <si>
    <t>[97C][419801][BREAKFAST]</t>
  </si>
  <si>
    <t>[97C][419803][SUMMER FOOD]</t>
  </si>
  <si>
    <t>[97C][419804][REDUCED LUNCH]</t>
  </si>
  <si>
    <t>[97C][419805][STATE SUMMER]</t>
  </si>
  <si>
    <t>[97C][4199][TRANSP OPERATIONS]</t>
  </si>
  <si>
    <t>[97C][419901][CHOICE TRANSP]</t>
  </si>
  <si>
    <t>[97C][419902][UNUSED]</t>
  </si>
  <si>
    <t>[97C][42][TRANS DEPR]</t>
  </si>
  <si>
    <t>[97C][4499][TRANSP DEPRECIATI]</t>
  </si>
  <si>
    <t>RevAllotPaidPrev</t>
  </si>
  <si>
    <t>[SumPriorMonths]([97E] + [97F])</t>
  </si>
  <si>
    <t>If: 97C - 97D &lt; 0, Then 0, Else 97C - 97D</t>
  </si>
  <si>
    <t>97PS</t>
  </si>
  <si>
    <t>Rev % Due YTD</t>
  </si>
  <si>
    <t>[SumYTD][97pct]</t>
  </si>
  <si>
    <t>[SumYTD][Rev % Due Monthly]</t>
  </si>
  <si>
    <t>A12</t>
  </si>
  <si>
    <t>Enroll 7-8</t>
  </si>
  <si>
    <t xml:space="preserve"> (049A + 048A) </t>
  </si>
  <si>
    <t>[Enroll 7-8reg] + [Enroll 7-8pvt]</t>
  </si>
  <si>
    <t xml:space="preserve"> (&lt;span title="Enroll 7-8reg"&gt;049A&lt;/span&gt; + &lt;span title="Enroll 7-8pvt"&gt;048A&lt;/span&gt;) </t>
  </si>
  <si>
    <t>Enroll Total w/ Run Start</t>
  </si>
  <si>
    <t>(A42 + A16 + A15 + A13 + A14 + A18 + A19 + A20)</t>
  </si>
  <si>
    <t>[Enroll Total] + [Enroll Run Start] + [Enroll Run Start CTE] + [Enroll Reengage] + [Enroll Reengage CTE] + [Enroll ALE K-6] + [Enroll ALE 7-8] + [Enroll ALE 9-12]</t>
  </si>
  <si>
    <t xml:space="preserve"> (&lt;span title="Enroll Total"&gt;A42&lt;/span&gt; + &lt;span title="Enroll Run Start"&gt;A16&lt;/span&gt; + &lt;span title="Enroll Run Start CTE"&gt;A15&lt;/span&gt; + &lt;span title="Enroll Reengage"&gt;A13&lt;/span&gt; + &lt;span title="Enroll Reengage CTE"&gt;A14&lt;/span&gt; + &lt;span title="Enroll ALE K-6"&gt;A18&lt;/span&gt; + &lt;span title="Enroll ALE 7-8"&gt;A19&lt;/span&gt; + &lt;span title="Enroll ALE 9-12"&gt;A20&lt;/span&gt;) </t>
  </si>
  <si>
    <t>A21</t>
  </si>
  <si>
    <t>Enroll K-6 Total</t>
  </si>
  <si>
    <t>(Z268 + A18)</t>
  </si>
  <si>
    <t>[Enroll K-6] + [Enroll ALE K-6]</t>
  </si>
  <si>
    <t xml:space="preserve"> (&lt;span title="Enroll K-6"&gt;Z268&lt;/span&gt; + &lt;span title="Enroll ALE K-6"&gt;A18&lt;/span&gt;) </t>
  </si>
  <si>
    <t>A22</t>
  </si>
  <si>
    <t>Enroll 7-8 Total</t>
  </si>
  <si>
    <t>(A12 + A19)</t>
  </si>
  <si>
    <t>[Enroll 7-8] + [Enroll ALE 7-8]</t>
  </si>
  <si>
    <t xml:space="preserve"> (&lt;span title="Enroll 7-8"&gt;A12&lt;/span&gt; + &lt;span title="Enroll ALE 7-8"&gt;A19&lt;/span&gt;) </t>
  </si>
  <si>
    <t>A23</t>
  </si>
  <si>
    <t>Enroll 9-12 Total</t>
  </si>
  <si>
    <t>(A41 + A20)</t>
  </si>
  <si>
    <t>[Enroll 9-12] + [Enroll ALE 9-12]</t>
  </si>
  <si>
    <t xml:space="preserve"> (&lt;span title="Enroll 9-12"&gt;A41&lt;/span&gt; + &lt;span title="Enroll ALE 9-12"&gt;A20&lt;/span&gt;) </t>
  </si>
  <si>
    <t>Charter Oversight Fee</t>
  </si>
  <si>
    <t>([OFee - Elig Funds] * (IF [OFee - Pct Override] &gt; 0 Then [OFee - Pct Override] Else [OFee - Auth Calcd Pct]))</t>
  </si>
  <si>
    <t xml:space="preserve"> ([OFee - Elig Funds] * (IF [OFee - Pct Override] &gt; 0 Then [OFee - Pct Override] Else [OFee - Auth Calcd Pct]))</t>
  </si>
  <si>
    <t xml:space="preserve"> (&lt;span title="[RevAnnualAllot][3XXX]" + [RevAnnualAllot][4XXX]) * 0.04</t>
  </si>
  <si>
    <t>A31EF</t>
  </si>
  <si>
    <t>OFee - Elig Funds</t>
  </si>
  <si>
    <t>([RevAnnualAllot][3XXX] + [RevAnnualAllot][4XXX])</t>
  </si>
  <si>
    <t xml:space="preserve"> ([RevAnnualAllot][3XXX] + [RevAnnualAllot][4XXX])</t>
  </si>
  <si>
    <t>A31Pct</t>
  </si>
  <si>
    <t>OFee - Pct</t>
  </si>
  <si>
    <t>IF [OFee - Pct Override] &lt;&gt; 0 THEN [OFee - Pct Override] ELSE [OFee - Auth Calcd Pct]</t>
  </si>
  <si>
    <t>A39</t>
  </si>
  <si>
    <r>
      <t>Enroll</t>
    </r>
    <r>
      <rPr>
        <sz val="11"/>
        <rFont val="Calibri"/>
        <family val="2"/>
      </rPr>
      <t>ment</t>
    </r>
    <r>
      <rPr>
        <sz val="11"/>
        <rFont val="Calibri"/>
        <family val="2"/>
      </rPr>
      <t xml:space="preserve"> K-3</t>
    </r>
  </si>
  <si>
    <t xml:space="preserve"> (Z271 + Z459) </t>
  </si>
  <si>
    <t>[Enroll K] + [Enroll 1-3]</t>
  </si>
  <si>
    <t xml:space="preserve"> (&lt;span title="Enroll K"&gt;Z271&lt;/span&gt; + &lt;span title="Enroll 1-3"&gt;Z459&lt;/span&gt;) </t>
  </si>
  <si>
    <t>A40</t>
  </si>
  <si>
    <t>Enroll 5-6</t>
  </si>
  <si>
    <t xml:space="preserve"> (047A + 046A) </t>
  </si>
  <si>
    <t>[Enroll 5-6reg] + [Enroll 5-6pvt]</t>
  </si>
  <si>
    <t xml:space="preserve"> (&lt;span title="Enroll 5-6reg"&gt;047A&lt;/span&gt; + &lt;span title="Enroll 5-6pvt"&gt;046A&lt;/span&gt;) </t>
  </si>
  <si>
    <t>A41</t>
  </si>
  <si>
    <t>Enroll 9-12</t>
  </si>
  <si>
    <t xml:space="preserve"> (051A + 050A) </t>
  </si>
  <si>
    <t>[Enroll 9-12reg] + [Enroll 9-12pvt]</t>
  </si>
  <si>
    <t xml:space="preserve"> (&lt;span title="Enroll 9-12reg"&gt;051A&lt;/span&gt; + &lt;span title="Enroll 9-12pvt"&gt;050A&lt;/span&gt;) </t>
  </si>
  <si>
    <t>A42</t>
  </si>
  <si>
    <t>Enroll Total</t>
  </si>
  <si>
    <t xml:space="preserve"> (A39 + A7A + A40 + A12 + A41) </t>
  </si>
  <si>
    <t>[Enroll K-3] + [Enroll 4] + [Enroll 5-6] + [Enroll 7-8] + [Enroll 9-12]</t>
  </si>
  <si>
    <t xml:space="preserve"> (&lt;span title="Enroll K-3"&gt;A39&lt;/span&gt; + &lt;span title="Enroll 4"&gt;A7A&lt;/span&gt; + &lt;span title="Enroll 5-6"&gt;A40&lt;/span&gt; + &lt;span title="Enroll 7-8"&gt;A12&lt;/span&gt; + &lt;span title="Enroll 9-12"&gt;A41&lt;/span&gt;) </t>
  </si>
  <si>
    <t>A46</t>
  </si>
  <si>
    <t>Enroll R&amp;N K-3</t>
  </si>
  <si>
    <t xml:space="preserve"> (Z269 + Z460) </t>
  </si>
  <si>
    <t>[Enroll R&amp;N K] + [Enroll R&amp;N 1-3]</t>
  </si>
  <si>
    <t xml:space="preserve"> (&lt;span title="Enroll R&amp;N K"&gt;Z269&lt;/span&gt; + &lt;span title="Enroll R&amp;N 1-3"&gt;Z460&lt;/span&gt;) </t>
  </si>
  <si>
    <t xml:space="preserve"> IF (S006) = ( 1)  THEN (A53I)  ELSE (0) </t>
  </si>
  <si>
    <t>([Switch TBIP] [Enroll TBIP K-12 Import])</t>
  </si>
  <si>
    <t xml:space="preserve"> IF (&lt;span title="Switch TBIP"&gt;S006&lt;/span&gt;) = ( 1)  THEN (&lt;span title="Enroll TBIP K-12 Import"&gt;A53I&lt;/span&gt;)  ELSE (0) </t>
  </si>
  <si>
    <t>Not currently used</t>
  </si>
  <si>
    <t>A53e</t>
  </si>
  <si>
    <t>Enroll TBIP K-6</t>
  </si>
  <si>
    <t xml:space="preserve"> IF (S006) = ( 1)  THEN (A53Ie)  ELSE (0) </t>
  </si>
  <si>
    <t>([Switch TBIP] [Enroll TBIP K-6 Import])</t>
  </si>
  <si>
    <t xml:space="preserve"> 1191MSOCFReport, 1191MSOCFSUMReport, 1191MSOCReport, 1191MSOCSUMReport, 1191SNFReport, 1191SNFSUMReport, 1191SNReport, 1191SNSUMReport</t>
  </si>
  <si>
    <t>A53mh</t>
  </si>
  <si>
    <t>Enroll TBIP 7-12</t>
  </si>
  <si>
    <t xml:space="preserve"> IF (S006) = ( 1)  THEN (A53Imh)  ELSE (0) </t>
  </si>
  <si>
    <t>([Switch TBIP] [Enroll TBIP 7-12 Import])</t>
  </si>
  <si>
    <t>A65</t>
  </si>
  <si>
    <t>Enroll TBIP Exited</t>
  </si>
  <si>
    <r>
      <t xml:space="preserve"> IF (S006) = ( 1)  THEN (</t>
    </r>
    <r>
      <rPr>
        <sz val="11"/>
        <rFont val="Calibri"/>
        <family val="2"/>
      </rPr>
      <t>A65i</t>
    </r>
    <r>
      <rPr>
        <sz val="11"/>
        <rFont val="Calibri"/>
        <family val="2"/>
      </rPr>
      <t xml:space="preserve">)  ELSE (0) </t>
    </r>
  </si>
  <si>
    <t>([Switch TBIP] [Enroll TBIP Exited Import])</t>
  </si>
  <si>
    <t xml:space="preserve"> IF (&lt;span title="Switch TBIP"&gt;S006&lt;/span&gt;) = ( 1)  THEN (&lt;span title="Enroll TBIP Exited Import"&gt;A65I&lt;/span&gt;)  ELSE (0) </t>
  </si>
  <si>
    <t>A66</t>
  </si>
  <si>
    <t>Total TBIP CIS FTE</t>
  </si>
  <si>
    <t>(Z077e + Z077mh + Z554)</t>
  </si>
  <si>
    <t>[TBIP K-6 CIS FTE] + [TBIP 7-12 CIS FTE] + [TBIP CIS FTE Exited]</t>
  </si>
  <si>
    <t>A7A</t>
  </si>
  <si>
    <t>Enroll 4</t>
  </si>
  <si>
    <t xml:space="preserve"> (045A + 044A) </t>
  </si>
  <si>
    <t>[Enroll 4reg] + [Enroll 4pvt]</t>
  </si>
  <si>
    <t xml:space="preserve"> (&lt;span title="Enroll 4reg"&gt;045A&lt;/span&gt; + &lt;span title="Enroll 4pvt"&gt;044A&lt;/span&gt;) </t>
  </si>
  <si>
    <t>B1c</t>
  </si>
  <si>
    <t>Coop Enroll SpEd 3-PK</t>
  </si>
  <si>
    <t>IF S011 &gt; 0, THEN {[SumDistrict][B1]} IF S010 &gt; 0, ELSE 0</t>
  </si>
  <si>
    <t>IF [ESA112 Coop] &gt; 0, THEN {[SumDistrict][Enroll SpEd 3-PK]} IF [SpEd Coop] &gt; 0, ELSE 0</t>
  </si>
  <si>
    <t>B2c</t>
  </si>
  <si>
    <t>Coop Enroll SpEd K-21 Other</t>
  </si>
  <si>
    <t>IF S011 &gt; 0, THEN {[SumDistrict][B2]} IF S010 &gt; 0, ELSE 0</t>
  </si>
  <si>
    <t>IF [ESA112 Coop] &gt; 0, THEN {[SumDistrict][Enroll SpEd K-21 Other]} IF [SpEd Coop] &gt; 0, ELSE 0</t>
  </si>
  <si>
    <t>B2L1c</t>
  </si>
  <si>
    <t>Coop Enroll SpEd K-21 LRE1</t>
  </si>
  <si>
    <t>IF S011 &gt; 0, THEN {[SumDistrict][B2L1]} IF S010 &gt; 0, ELSE 0</t>
  </si>
  <si>
    <t>IF [ESA112 Coop] &gt; 0, THEN {[SumDistrict][Enroll SpEd K-21 B2L1]} IF [SpEd Coop] &gt; 0, ELSE 0</t>
  </si>
  <si>
    <t>B2Tc</t>
  </si>
  <si>
    <t>Coop Serving SpEd K-21</t>
  </si>
  <si>
    <t>IF S011 &gt; 0, THEN {[SumDistrict][B2T]} IF S010 &gt; 0, ELSE 0</t>
  </si>
  <si>
    <t>IF [ESA112 Coop] &gt; 0, THEN {[SumDistrict][Serving SpEd K-21]} IF [SpEd Coop] &gt; 0, ELSE 0</t>
  </si>
  <si>
    <t>B9c</t>
  </si>
  <si>
    <t>Coop Enroll SpEd 0-2</t>
  </si>
  <si>
    <t>IF S010 &gt; 0, THEN {[B9]}, ELSE 0</t>
  </si>
  <si>
    <t>IF [SpEd Coop] &gt; 0, THEN {[SumDistrict][Enroll SpEd 0-2]}, ELSE 0</t>
  </si>
  <si>
    <t>CH646</t>
  </si>
  <si>
    <t>Career Launch Funding</t>
  </si>
  <si>
    <t>Z646 * E55CH</t>
  </si>
  <si>
    <t>[CTE 9-12 Allocation per FTE] * [Enroll 9-12 Career Launch])</t>
  </si>
  <si>
    <t xml:space="preserve"> 1191MSCTEFReport, 1191MSCTEFSUMReport, 1191MSCTEReport, 1191MSCTESUMReport, 1191MSOCFReport, 1191MSOCFSUMReport, 1191MSOCReport, 1191MSOCSUMReport</t>
  </si>
  <si>
    <t xml:space="preserve"> (Z148 + Z149 + Z150 + Z151LL + Z151SL + Z152 + Z153 + Z154) </t>
  </si>
  <si>
    <r>
      <t>[Total MSOC Technology-LabSci] + [Total MSOC Utilities-LabSci] + [Total MSOC Curriciulum-LabSci] + [Total MSOC Library</t>
    </r>
    <r>
      <rPr>
        <sz val="11"/>
        <color theme="1"/>
        <rFont val="Calibri"/>
        <family val="2"/>
        <scheme val="minor"/>
      </rPr>
      <t xml:space="preserve">-LabSci] + [Total MSOC </t>
    </r>
    <r>
      <rPr>
        <sz val="11"/>
        <color theme="1"/>
        <rFont val="Calibri"/>
        <family val="2"/>
        <scheme val="minor"/>
      </rPr>
      <t>Supplies-LabSci] + [Total MSOC Prof Dvlp-LabSci] + [Total MSOC Facilities-LabSci] + [Total MSOC Districtwide-LabSci]</t>
    </r>
  </si>
  <si>
    <t xml:space="preserve"> (&lt;span title="Total MSOC Technology-LabSci"&gt;Z148&lt;/span&gt; + &lt;span title="Total MSOC Utilities-LabSci"&gt;Z149&lt;/span&gt; + &lt;span title="Total MSOC Curriciulum-LabSci"&gt;Z150&lt;/span&gt; + &lt;span title="Total MSOC Library/Supplies-LabSci"&gt;Z151&lt;/span&gt; + &lt;span title="Total MSOC Prof Dvlp-LabSci"&gt;Z152&lt;/span&gt; + &lt;span title="Total MSOC Facilities-LabSci"&gt;Z153&lt;/span&gt; + &lt;span title="Total MSOC Districtwide-LabSci"&gt;Z154&lt;/span&gt;) </t>
  </si>
  <si>
    <t xml:space="preserve"> 1191FReport, 1191FSUMReport, 1191MSOCFReport, 1191MSOCFSUMReport, 1191MSOCReport, 1191MSOCSUMReport, 1191Report, 1191SUMReport</t>
  </si>
  <si>
    <t>M24</t>
  </si>
  <si>
    <t>Total MSOC -CTE 9-12expl</t>
  </si>
  <si>
    <t xml:space="preserve"> (Z166 + Z167 + Z168 + Z169LC + Z169SC + Z170 + Z171 + Z172) </t>
  </si>
  <si>
    <r>
      <t>[Total MSOC Technology-CTE 9-12expl] + [Total MSOC Utilities-CTE 9-12expl] + [Total MSOC Curriciulum-CTE 9-12expl] + [Total MSOC Library</t>
    </r>
    <r>
      <rPr>
        <sz val="11"/>
        <color theme="1"/>
        <rFont val="Calibri"/>
        <family val="2"/>
        <scheme val="minor"/>
      </rPr>
      <t>-CTE 9-12expl] + [Total MSOC Supplies-CTE 9-12expl] + [Total MSOC Prof Dvlp-CTE 9-12expl] + [Total MSOC Facilities-CTE 9-12expl] + [Total MSOC Districtwide-CTE 9-12expl]</t>
    </r>
  </si>
  <si>
    <t xml:space="preserve"> (&lt;span title="Total MSOC Technology-CTE 9-12expl"&gt;Z166&lt;/span&gt; + &lt;span title="Total MSOC Utilities-CTE 9-12expl"&gt;Z167&lt;/span&gt; + &lt;span title="Total MSOC Curriciulum-CTE 9-12expl"&gt;Z168&lt;/span&gt; + &lt;span title="Total MSOC Library/Supplies-CTE 9-12expl"&gt;Z169&lt;/span&gt; + &lt;span title="Total MSOC Prof Dvlp-CTE 9-12expl"&gt;Z170&lt;/span&gt; + &lt;span title="Total MSOC Facilities-CTE 9-12expl"&gt;Z171&lt;/span&gt; + &lt;span title="Total MSOC Districtwide-CTE 9-12expl"&gt;Z172&lt;/span&gt;) </t>
  </si>
  <si>
    <t xml:space="preserve"> 1191MSOCFReport, 1191MSOCFSUMReport, 1191MSOCReport, 1191MSOCSUMReport</t>
  </si>
  <si>
    <t>M32</t>
  </si>
  <si>
    <t>Total MSOC -CTE 9-12prep</t>
  </si>
  <si>
    <t xml:space="preserve"> (Z175 + Z176 + Z177 + Z178LC + Z178SC + Z179 + Z180 + Z181) </t>
  </si>
  <si>
    <r>
      <t>[Total MSOC Technology-CTE 9-12prep] + [Total MSOC Utilities-CTE 9-12prep] + [Total MSOC Curriciulum-CTE 9-12prep] + [Total MSOC Library</t>
    </r>
    <r>
      <rPr>
        <sz val="11"/>
        <color theme="1"/>
        <rFont val="Calibri"/>
        <family val="2"/>
        <scheme val="minor"/>
      </rPr>
      <t>-CTE 9-12prep] + [Total MSOC Supplies-CTE 9-12prep] + [Total MSOC Prof Dvlp-CTE 9-12prep] + [Total MSOC Facilities-CTE 9-12prep] + [Total MSOC Districtwide-CTE 9-12prep]</t>
    </r>
  </si>
  <si>
    <t xml:space="preserve"> (&lt;span title="Total MSOC Technology-CTE 9-12prep"&gt;Z175&lt;/span&gt; + &lt;span title="Total MSOC Utilities-CTE 9-12prep"&gt;Z176&lt;/span&gt; + &lt;span title="Total MSOC Curriciulum-CTE 9-12prep"&gt;Z177&lt;/span&gt; + &lt;span title="Total MSOC Library/Supplies-CTE 9-12prep"&gt;Z178&lt;/span&gt; + &lt;span title="Total MSOC Prof Dvlp-CTE 9-12prep"&gt;Z179&lt;/span&gt; + &lt;span title="Total MSOC Facilities-CTE 9-12prep"&gt;Z180&lt;/span&gt; + &lt;span title="Total MSOC Districtwide-CTE 9-12prep"&gt;Z181&lt;/span&gt;) </t>
  </si>
  <si>
    <t>M40</t>
  </si>
  <si>
    <t>Total MSOC -Skills</t>
  </si>
  <si>
    <t xml:space="preserve"> (Z184 + Z185 + Z186 + Z187LS + Z187SS + Z188 + Z189 + Z190) </t>
  </si>
  <si>
    <r>
      <t>[Total MSOC Technology-Skills] + [Total MSOC Utilities-Skills] + [Total MSOC Curriciulum-Skills] + [Total MSOC Library-Skill</t>
    </r>
    <r>
      <rPr>
        <sz val="11"/>
        <color theme="1"/>
        <rFont val="Calibri"/>
        <family val="2"/>
        <scheme val="minor"/>
      </rPr>
      <t>] + [Total MSOC Supplies-Skill</t>
    </r>
    <r>
      <rPr>
        <sz val="11"/>
        <color theme="1"/>
        <rFont val="Calibri"/>
        <family val="2"/>
        <scheme val="minor"/>
      </rPr>
      <t>] + [Total MSOC Prof Dvlp-Skills] + [Total MSOC Facilities-Skills] + [Total MSOC Districtwide-Skills]</t>
    </r>
  </si>
  <si>
    <t xml:space="preserve"> (&lt;span title="Total MSOC Technology-Skills"&gt;Z184&lt;/span&gt; + &lt;span title="Total MSOC Utilities-Skills"&gt;Z185&lt;/span&gt; + &lt;span title="Total MSOC Curriciulum-Skills"&gt;Z186&lt;/span&gt; + &lt;span title="Total MSOC Library/Supplies-Skills"&gt;Z187&lt;/span&gt; + &lt;span title="Total MSOC Prof Dvlp-Skills"&gt;Z188&lt;/span&gt; + &lt;span title="Total MSOC Facilities-Skills"&gt;Z189&lt;/span&gt; + &lt;span title="Total MSOC Districtwide-Skills"&gt;Z190&lt;/span&gt;) </t>
  </si>
  <si>
    <t xml:space="preserve"> 1191MSOCFReport, 1191MSOCFSUMReport, 1191MSOCReport, 1191MSOCSUMReport, 1191SCFReport, 1191SCFSUMReport, 1191SCReport, 1191SCSUMReport</t>
  </si>
  <si>
    <t>M48</t>
  </si>
  <si>
    <t>Total MSOC -TBIP</t>
  </si>
  <si>
    <t xml:space="preserve"> (Z193 + Z194 + Z195 + Z196LT + Z196ST + Z197 + Z198 + Z199)  IF (S006) = ( 1)  THEN (Step 1)  ELSE (0) </t>
  </si>
  <si>
    <r>
      <t>([Total MSOC Technology-TBIP] + [Total MSOC Utilities-TBIP] + [Total MSOC Curriciulum-TBIP] + [Total MSOC Library</t>
    </r>
    <r>
      <rPr>
        <sz val="11"/>
        <color theme="1"/>
        <rFont val="Calibri"/>
        <family val="2"/>
        <scheme val="minor"/>
      </rPr>
      <t>-TBIP] + [Total MSOC Supplies-TBIP] + [Total MSOC Prof Dvlp-TBIP] + [Total MSOC Facilities-TBIP] + [Total MSOC Districtwide-TBIP])</t>
    </r>
  </si>
  <si>
    <t xml:space="preserve"> (&lt;span title="Total MSOC Technology-TBIP"&gt;Z193&lt;/span&gt; + &lt;span title="Total MSOC Utilities-TBIP"&gt;Z194&lt;/span&gt; + &lt;span title="Total MSOC Curriciulum-TBIP"&gt;Z195&lt;/span&gt; + &lt;span title="Total MSOC Library/Supplies-TBIP"&gt;Z196&lt;/span&gt; + &lt;span title="Total MSOC Prof Dvlp-TBIP"&gt;Z197&lt;/span&gt; + &lt;span title="Total MSOC Facilities-TBIP"&gt;Z198&lt;/span&gt; + &lt;span title="Total MSOC Districtwide-TBIP"&gt;Z199&lt;/span&gt;)  IF (&lt;span title="Switch TBIP"&gt;S006&lt;/span&gt;) = ( 1)  THEN (Step 1)  ELSE (0) </t>
  </si>
  <si>
    <t>M49</t>
  </si>
  <si>
    <t>Total Guaranteed Entitlement</t>
  </si>
  <si>
    <t>Z353 + Z475 + Z375 + Z384 + Z387 + Z467 + Z343 + Z390 + 144A + 3100pd</t>
  </si>
  <si>
    <t>[Substitutes] + [SS RN Substitutes] + [TOTAL Salaries] + [TOTAL Benefits] + [Total Run Start] + [Total Reengage] + [Total ALE] + [Total GenEd MSOC] + [Total CTE/Skills] + [Total Program 01 PD]</t>
  </si>
  <si>
    <t xml:space="preserve"> (&lt;span title="Substitutes"&gt;Z353&lt;/span&gt; + &lt;span title="SS RN Substitutes"&gt;Z475&lt;/span&gt; + &lt;span title="TOTAL Salaries"&gt;Z375&lt;/span&gt; + &lt;span title="TOTAL Benefits"&gt;Z384&lt;/span&gt; + &lt;span title="Total Run Start"&gt;Z387&lt;/span&gt; + &lt;span title="Total Reengage"&gt;Z467&lt;/span&gt; + &lt;span title="Total ALE"&gt;Z343&lt;/span&gt; + &lt;span title="Total GenEd MSOC"&gt;Z390&lt;/span&gt; + &lt;span title="Total CTE/Skills"&gt;144A&lt;/span&gt;) </t>
  </si>
  <si>
    <t>M56</t>
  </si>
  <si>
    <t>Total MSOC -LAP</t>
  </si>
  <si>
    <t xml:space="preserve"> (Z202 + Z203 + Z204 + Z205LL + Z205SL + Z206 + Z207 + Z208)  IF (S005) = ( 1)  THEN (Step 1)  ELSE (0) </t>
  </si>
  <si>
    <t>([Total MSOC Technology-LAP] + [Total MSOC Utilities-LAP] + [Total MSOC Curriciulum-LAP] + [Total MSOC Library-LAP] + [Total MSOC Supplies-LAP] + [Total MSOC Prof Dvlp-LAP] + [Total MSOC Facilities-LAP] + [Total MSOC Districtwide-LAP])</t>
  </si>
  <si>
    <t xml:space="preserve"> (&lt;span title="Total MSOC Technology-LAP"&gt;Z202&lt;/span&gt; + &lt;span title="Total MSOC Utilities-LAP"&gt;Z203&lt;/span&gt; + &lt;span title="Total MSOC Curriciulum-LAP"&gt;Z204&lt;/span&gt; + &lt;span title="Total MSOC Library/Supplies-LAP"&gt;Z205&lt;/span&gt; + &lt;span title="Total MSOC Prof Dvlp-LAP"&gt;Z206&lt;/span&gt; + &lt;span title="Total MSOC Facilities-LAP"&gt;Z207&lt;/span&gt; + &lt;span title="Total MSOC Districtwide-LAP"&gt;Z208&lt;/span&gt;)  IF (&lt;span title="Switch LAP"&gt;S005&lt;/span&gt;) = ( 1)  THEN (Step 1)  ELSE (0) </t>
  </si>
  <si>
    <t>M56hp</t>
  </si>
  <si>
    <t>Total MSOC -LAP HiPov</t>
  </si>
  <si>
    <t xml:space="preserve"> (Z202hp + Z203hp + Z204hp + Z205Lhp +Z205Shp + Z206hp + Z207hp + Z208hp)  IF (S005) = ( 1)  THEN (Step 1)  ELSE (0) </t>
  </si>
  <si>
    <r>
      <t>([Total MSOC Technology-LAP HiPov] + [Total MSOC Utilities-LAP HiPov] + [Total MSOC Curriciulum-LAP HiPov] + [Total MSOC Library</t>
    </r>
    <r>
      <rPr>
        <sz val="11"/>
        <color theme="1"/>
        <rFont val="Calibri"/>
        <family val="2"/>
        <scheme val="minor"/>
      </rPr>
      <t>-LAP HiPov] + [Total MSOC Supplies-LAP HiPov] + [Total MSOC Prof Dvlp-LAP HiPov] + [Total MSOC Facilities-LAP HiPov] + [Total MSOC Districtwide-LAP HiPov])</t>
    </r>
  </si>
  <si>
    <t>M8</t>
  </si>
  <si>
    <t>Total MSOC -Reg</t>
  </si>
  <si>
    <t xml:space="preserve"> (Z139 + Z140 + Z141 + Z142LR + Z142SR + Z143 + Z144 + Z145) </t>
  </si>
  <si>
    <r>
      <t>[Total MSOC Technology-Reg] + [Total MSOC Utilities-Reg] + [Total MSOC Curriciulum-Reg] + [Total MSOC Library</t>
    </r>
    <r>
      <rPr>
        <sz val="11"/>
        <color theme="1"/>
        <rFont val="Calibri"/>
        <family val="2"/>
        <scheme val="minor"/>
      </rPr>
      <t xml:space="preserve">-Reg] + [Total MSOC </t>
    </r>
    <r>
      <rPr>
        <sz val="11"/>
        <color theme="1"/>
        <rFont val="Calibri"/>
        <family val="2"/>
        <scheme val="minor"/>
      </rPr>
      <t>Supplies-Reg] + [Total MSOC Prof Dvlp-Reg] + [Total MSOC Facilities-Reg] + [Total MSOC Districtwide-Reg]</t>
    </r>
  </si>
  <si>
    <t xml:space="preserve"> (&lt;span title="Total MSOC Technology-Reg"&gt;Z139&lt;/span&gt; + &lt;span title="Total MSOC Utilities-Reg"&gt;Z140&lt;/span&gt; + &lt;span title="Total MSOC Curriciulum-Reg"&gt;Z141&lt;/span&gt; + &lt;span title="Total MSOC Library/Supplies-Reg"&gt;Z142&lt;/span&gt; + &lt;span title="Total MSOC Prof Dvlp-Reg"&gt;Z143&lt;/span&gt; + &lt;span title="Total MSOC Facilities-Reg"&gt;Z144&lt;/span&gt; + &lt;span title="Total MSOC Districtwide-Reg"&gt;Z145&lt;/span&gt;) </t>
  </si>
  <si>
    <t>M80</t>
  </si>
  <si>
    <t>MSOC-Reg</t>
  </si>
  <si>
    <t xml:space="preserve"> (M1 + M2 + M3 + M4LR + M4SR + M5 + M6 + M7) </t>
  </si>
  <si>
    <r>
      <t>[MSOC Technology-Reg] + [MSOC Utilities-Reg] + [MSOC Curriciulum-Reg] + [MSOC Library</t>
    </r>
    <r>
      <rPr>
        <sz val="11"/>
        <color theme="1"/>
        <rFont val="Calibri"/>
        <family val="2"/>
        <scheme val="minor"/>
      </rPr>
      <t>-Reg] + [MSOC Supplies-Reg] + [MSOC Prof Dvlp-Reg] + [MSOC Facilities-Reg] + [MSOC Districtwide-Reg]</t>
    </r>
  </si>
  <si>
    <t xml:space="preserve"> (&lt;span title="MSOC Technology-Reg"&gt;M1&lt;/span&gt; + &lt;span title="MSOC Utilities-Reg"&gt;M2&lt;/span&gt; + &lt;span title="MSOC Curriciulum-Reg"&gt;M3&lt;/span&gt; + &lt;span title="MSOC Library/Supplies-Reg"&gt;M4&lt;/span&gt; + &lt;span title="MSOC Prof Dvlp-Reg"&gt;M5&lt;/span&gt; + &lt;span title="MSOC Facilities-Reg"&gt;M6&lt;/span&gt; + &lt;span title="MSOC Districtwide-Reg"&gt;M7&lt;/span&gt;) </t>
  </si>
  <si>
    <t>M81</t>
  </si>
  <si>
    <t>MSOC-LabSci</t>
  </si>
  <si>
    <t xml:space="preserve"> (M9 + M10 + M11 + M12LL + M12SL + M13 + M14 + M15) </t>
  </si>
  <si>
    <r>
      <t>[MSOC Technology-LabSci] + [MSOC Utilities-LabSci] + [MSOC Curriciulum-LabSci] + [MSOC Library</t>
    </r>
    <r>
      <rPr>
        <sz val="11"/>
        <color theme="1"/>
        <rFont val="Calibri"/>
        <family val="2"/>
        <scheme val="minor"/>
      </rPr>
      <t>-LabSci] + [MSOC Supplies-LabSci] + [MSOC Prof Dvlp-LabSci] + [MSOC Facilities-LabSci] + [MSOC Districtwide-LabSci]</t>
    </r>
  </si>
  <si>
    <t xml:space="preserve"> (&lt;span title="MSOC Technology-LabSci"&gt;M9&lt;/span&gt; + &lt;span title="MSOC Utilities-LabSci"&gt;M10&lt;/span&gt; + &lt;span title="MSOC Curriciulum-LabSci"&gt;M11&lt;/span&gt; + &lt;span title="MSOC Library/Supplies-LabSci"&gt;M12&lt;/span&gt; + &lt;span title="MSOC Prof Dvlp-LabSci"&gt;M13&lt;/span&gt; + &lt;span title="MSOC Facilities-LabSci"&gt;M14&lt;/span&gt; + &lt;span title="MSOC Districtwide-LabSci"&gt;M15&lt;/span&gt;) </t>
  </si>
  <si>
    <t>M82</t>
  </si>
  <si>
    <t>MSOC-CTEexpl</t>
  </si>
  <si>
    <t xml:space="preserve"> (M17 + M18 + M19 + M20LC + M20SC + M21 + M22 + M23) </t>
  </si>
  <si>
    <r>
      <t>[MSOC Technology-CTEexpl] + [MSOC Utilities-CTEexpl] + [MSOC Curriciulum-CTEexpl] + [MSOC Library</t>
    </r>
    <r>
      <rPr>
        <sz val="11"/>
        <color theme="1"/>
        <rFont val="Calibri"/>
        <family val="2"/>
        <scheme val="minor"/>
      </rPr>
      <t>-CTEexpl] + [MSOC Supplies-CTEexpl] + [MSOC Prof Dvlp-CTEexpl] + [MSOC Facilities-CTEexpl] + [MSOC Districtwide-CTEexpl]</t>
    </r>
  </si>
  <si>
    <t xml:space="preserve"> (&lt;span title="MSOC Technology-CTEexpl"&gt;M17&lt;/span&gt; + &lt;span title="MSOC Utilities-CTEexpl"&gt;M18&lt;/span&gt; + &lt;span title="MSOC Curriciulum-CTEexpl"&gt;M19&lt;/span&gt; + &lt;span title="MSOC Library/Supplies-CTEexpl"&gt;M20&lt;/span&gt; + &lt;span title="MSOC Prof Dvlp-CTEexpl"&gt;M21&lt;/span&gt; + &lt;span title="MSOC Facilities-CTEexpl"&gt;M22&lt;/span&gt; + &lt;span title="MSOC Districtwide-CTEexpl"&gt;M23&lt;/span&gt;) </t>
  </si>
  <si>
    <t>M84</t>
  </si>
  <si>
    <t>MSOC-CTE 9-12prep</t>
  </si>
  <si>
    <t xml:space="preserve"> (M25 + M26 + M27 + M28LC + M28SC + M29 + M30 + M31) </t>
  </si>
  <si>
    <r>
      <t>[MSOC Technology-CTEprep] + [MSOC Utilities-CTEprep] + [MSOC Curriciulum-CTEprep] + [MSOC Library</t>
    </r>
    <r>
      <rPr>
        <sz val="11"/>
        <color theme="1"/>
        <rFont val="Calibri"/>
        <family val="2"/>
        <scheme val="minor"/>
      </rPr>
      <t>-CTEprep] + [MSOC Supplies-CTEprep] + [MSOC Prof Dvlp-CTEprep] + [MSOC Facilities-CTEprep] + [MSOC Districtwide-CTEprep]</t>
    </r>
  </si>
  <si>
    <t xml:space="preserve"> (&lt;span title="MSOC Technology-CTEprep"&gt;M25&lt;/span&gt; + &lt;span title="MSOC Utilities-CTEprep"&gt;M26&lt;/span&gt; + &lt;span title="MSOC Curriciulum-CTEprep"&gt;M27&lt;/span&gt; + &lt;span title="MSOC Library/Supplies-CTEprep"&gt;M28&lt;/span&gt; + &lt;span title="MSOC Prof Dvlp-CTEprep"&gt;M29&lt;/span&gt; + &lt;span title="MSOC Facilities-CTEprep"&gt;M30&lt;/span&gt; + &lt;span title="MSOC Districtwide-CTEprep"&gt;M31&lt;/span&gt;) </t>
  </si>
  <si>
    <t>M85</t>
  </si>
  <si>
    <r>
      <t>MSOC-Skill</t>
    </r>
    <r>
      <rPr>
        <strike/>
        <sz val="11"/>
        <rFont val="Calibri"/>
        <family val="2"/>
        <scheme val="minor"/>
      </rPr>
      <t>s</t>
    </r>
  </si>
  <si>
    <t xml:space="preserve"> (M33 + M34 + M35 + M36LS + M36SS + M37 + M38 + M39) </t>
  </si>
  <si>
    <r>
      <t>[MSOC Technology-Skills] + [MSOC Utilities-Skills] + [MSOC Curriciulum-Skills] + [MSOC Library</t>
    </r>
    <r>
      <rPr>
        <sz val="11"/>
        <color theme="1"/>
        <rFont val="Calibri"/>
        <family val="2"/>
        <scheme val="minor"/>
      </rPr>
      <t>-Skills] + [MSOC Supplies-Skills] + [MSOC Prof Dvlp-Skills] + [MSOC Facilities-Skills] + [MSOC Districtwide-Skills]</t>
    </r>
  </si>
  <si>
    <t xml:space="preserve"> (&lt;span title="MSOC Technology-Skills"&gt;M33&lt;/span&gt; + &lt;span title="MSOC Utilities-Skills"&gt;M34&lt;/span&gt; + &lt;span title="MSOC Curriciulum-Skills"&gt;M35&lt;/span&gt; + &lt;span title="MSOC Library/Supplies-Skills"&gt;M36&lt;/span&gt; + &lt;span title="MSOC Prof Dvlp-Skills"&gt;M37&lt;/span&gt; + &lt;span title="MSOC Facilities-Skills"&gt;M38&lt;/span&gt; + &lt;span title="MSOC Districtwide-Skills"&gt;M39&lt;/span&gt;) </t>
  </si>
  <si>
    <t>M86</t>
  </si>
  <si>
    <t>MSOC-TBIP</t>
  </si>
  <si>
    <t xml:space="preserve"> (M41 + M42 + M43 + M44LT + M44ST + M45 + M46 + M47) </t>
  </si>
  <si>
    <r>
      <t>[MSOC Technology-TBIP] + [MSOC Utilities-TBIP] + [MSOC Curriciulum-TBIP] + [MSOC Library</t>
    </r>
    <r>
      <rPr>
        <sz val="11"/>
        <color theme="1"/>
        <rFont val="Calibri"/>
        <family val="2"/>
        <scheme val="minor"/>
      </rPr>
      <t>-TBIP] + [MSOC Supplies-TBIP] + [MSOC Prof Dvlp-TBIP] + [MSOC Facilities-TBIP] + [MSOC Districtwide-TBIP]</t>
    </r>
  </si>
  <si>
    <t xml:space="preserve"> (&lt;span title="MSOC Technology-TBIP"&gt;M41&lt;/span&gt; + &lt;span title="MSOC Utilities-TBIP"&gt;M42&lt;/span&gt; + &lt;span title="MSOC Curriciulum-TBIP"&gt;M43&lt;/span&gt; + &lt;span title="MSOC Library/Supplies-TBIP"&gt;M44&lt;/span&gt; + &lt;span title="MSOC Prof Dvlp-TBIP"&gt;M45&lt;/span&gt; + &lt;span title="MSOC Facilities-TBIP"&gt;M46&lt;/span&gt; + &lt;span title="MSOC Districtwide-TBIP"&gt;M47&lt;/span&gt;) </t>
  </si>
  <si>
    <t>M87</t>
  </si>
  <si>
    <t>MSOC-LAP</t>
  </si>
  <si>
    <t xml:space="preserve"> (Z462 + M50 + M51 + M52LL + M52SL + M53 + M54 + M55) </t>
  </si>
  <si>
    <r>
      <t>[MSOC Technology-LAP] + [MSOC Utilities-LAP] + [MSOC Curriciulum-LAP] + [MSOC Library</t>
    </r>
    <r>
      <rPr>
        <sz val="11"/>
        <color theme="1"/>
        <rFont val="Calibri"/>
        <family val="2"/>
        <scheme val="minor"/>
      </rPr>
      <t xml:space="preserve">-LAP] + [MSOC </t>
    </r>
    <r>
      <rPr>
        <sz val="11"/>
        <color theme="1"/>
        <rFont val="Calibri"/>
        <family val="2"/>
        <scheme val="minor"/>
      </rPr>
      <t>Supplies-LAP] + [MSOC Prof Dvlp-LAP] + [MSOC Facilities-LAP] + [MSOC Districtwide-LAP]</t>
    </r>
  </si>
  <si>
    <t xml:space="preserve"> (&lt;span title="MSOC Technology-LAP"&gt;Z462&lt;/span&gt; + &lt;span title="MSOC Utilities-LAP"&gt;M50&lt;/span&gt; + &lt;span title="MSOC Curriciulum-LAP"&gt;M51&lt;/span&gt; + &lt;span title="MSOC Library/Supplies-LAP"&gt;M52&lt;/span&gt; + &lt;span title="MSOC Prof Dvlp-LAP"&gt;M53&lt;/span&gt; + &lt;span title="MSOC Facilities-LAP"&gt;M54&lt;/span&gt; + &lt;span title="MSOC Districtwide-LAP"&gt;M55&lt;/span&gt;) </t>
  </si>
  <si>
    <t>M88</t>
  </si>
  <si>
    <t>MSOC-HiCap</t>
  </si>
  <si>
    <t xml:space="preserve"> (M57 + M58 + M59 + M60LH + M60SH + M61 + M62 + M63) </t>
  </si>
  <si>
    <r>
      <t>[MSOC Technology-HiCap] + [MSOC Utilities-HiCap] + [MSOC Curriciulum-HiCap] + [MSOC Library</t>
    </r>
    <r>
      <rPr>
        <sz val="11"/>
        <color theme="1"/>
        <rFont val="Calibri"/>
        <family val="2"/>
        <scheme val="minor"/>
      </rPr>
      <t>-HiCap] + [MSOC Supplies-HiCap] + [MSOC Prof Dvlp-HiCap] + [MSOC Facilities-HiCap] + [MSOC Districtwide-HiCap]</t>
    </r>
  </si>
  <si>
    <t xml:space="preserve"> (&lt;span title="MSOC Technology-HiCap"&gt;M57&lt;/span&gt; + &lt;span title="MSOC Utilities-HiCap"&gt;M58&lt;/span&gt; + &lt;span title="MSOC Curriciulum-HiCap"&gt;M59&lt;/span&gt; + &lt;span title="MSOC Library/Supplies-HiCap"&gt;M60&lt;/span&gt; + &lt;span title="MSOC Prof Dvlp-HiCap"&gt;M61&lt;/span&gt; + &lt;span title="MSOC Facilities-HiCap"&gt;M62&lt;/span&gt; + &lt;span title="MSOC Districtwide-HiCap"&gt;M63&lt;/span&gt;) </t>
  </si>
  <si>
    <t>M91</t>
  </si>
  <si>
    <t>Total MSOC -SS RN</t>
  </si>
  <si>
    <t xml:space="preserve"> (Z002 + Z003) * ( M90) </t>
  </si>
  <si>
    <t>([SS RN CIS FTE] + [SS RN CAS FTE]) * [MSOC -SSRN]</t>
  </si>
  <si>
    <t xml:space="preserve"> (&lt;span title="SS RN CIS FTE"&gt;Z002&lt;/span&gt; + &lt;span title="SS RN CAS FTE"&gt;Z003&lt;/span&gt;) * ( &lt;span title="MSOC -SSRN"&gt;M90&lt;/span&gt;) </t>
  </si>
  <si>
    <t>N7c</t>
  </si>
  <si>
    <t>Coop Total 4121</t>
  </si>
  <si>
    <t>IF S011 &gt; 0, THEN (Z277c + Z280L1c + Z280c + Z280Ec + N7SN + N7Tc), ELSE (0)</t>
  </si>
  <si>
    <r>
      <t xml:space="preserve">IF [ESA112 Coop] &gt; 0, THEN [Coop SpEd 3-PK Allocation] + [Coop SpEd K-21 LRE1 Allocation] + [Coop SpEd K-21 Other Allocation] + [Coop SpEd K-21 Exceeds Max Fund%] + [State Safety Net] + [Coop </t>
    </r>
    <r>
      <rPr>
        <strike/>
        <sz val="11"/>
        <color rgb="FFFF0000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4121 </t>
    </r>
    <r>
      <rPr>
        <sz val="11"/>
        <color rgb="FFFF0000"/>
        <rFont val="Calibri"/>
        <family val="2"/>
        <scheme val="minor"/>
      </rPr>
      <t>Transfer</t>
    </r>
    <r>
      <rPr>
        <sz val="11"/>
        <color theme="1"/>
        <rFont val="Calibri"/>
        <family val="2"/>
        <scheme val="minor"/>
      </rPr>
      <t>], ELSE 0</t>
    </r>
  </si>
  <si>
    <t>N7Tc</t>
  </si>
  <si>
    <t>Coop 4121 Transfer</t>
  </si>
  <si>
    <t>IF S011 &gt; 0, THEN Z277c + Z280c + Z280L1c + Z280Ec, ELSE 0</t>
  </si>
  <si>
    <t>IF ([ESA112 Coop] &gt; 0, THEN [Coop SpEd 3-PK Allocation] + [Coop SpEd K-21 Other Allocation] + [Coop SpEd K-21 LRE1 Allocation] + [Coop SpEd K-21 Exceeds Max Fund%], ELSE 0</t>
  </si>
  <si>
    <t>N8</t>
  </si>
  <si>
    <t>SpEd 0-2 Allocation</t>
  </si>
  <si>
    <t xml:space="preserve"> IF S010 &gt; ( 0),   THEN (B9 * Z246c * 135x),  ELSE (B9 * z246 * 135x)</t>
  </si>
  <si>
    <t xml:space="preserve"> IF ([Switch SpEd Coop]) &gt; ( 0),   THEN ([Enroll SpEd 0-2] * [Coop SpEd Alloc Rate] * [SpEd 0-PK Alloc Factor]),  ELSE ([Enroll SpEd 0-2] * [SpEd BEA Rate] * [SpEd 0-PK Alloc Factor]) </t>
  </si>
  <si>
    <t>N8T</t>
  </si>
  <si>
    <t>4122 Coop Transfer</t>
  </si>
  <si>
    <t>IF S010 &gt; 0, THEN (-N8), ELSE 0</t>
  </si>
  <si>
    <t>IF ([SpEd Coop] &gt; 0, THEN -[SpEd 0-2 Allocation], ELSE 0</t>
  </si>
  <si>
    <t>O7</t>
  </si>
  <si>
    <t>LAP Regular TOTAL</t>
  </si>
  <si>
    <t xml:space="preserve"> (Z069 + Z070 + Z071 + Z072 + Z073 + Z074 + M56 + 4155rpd)  IF (S005) = ( 1)  THEN (Step 1)  ELSE (0) </t>
  </si>
  <si>
    <t>([LAP CIS Salary Maint] + [LAP CIS Salary Inc] + [LAP CIS Insurance] + [LAP CIS Insurance Inc] + [LAP CIS Benefits Maint] + [LAP CIS Benefits Inc] + [Total MSOC -LAP] + [Total LAP Reg PD])</t>
  </si>
  <si>
    <t>O7hp</t>
  </si>
  <si>
    <t>LAP HiPov TOTAL</t>
  </si>
  <si>
    <t xml:space="preserve"> (Z069hp + Z070hp + Z071hp + Z072hp + Z073hp + Z074hp + M56hp + 4155hppd)  IF (S005) = ( 1)  THEN (Step 1)  ELSE (0) </t>
  </si>
  <si>
    <t>([LAP HiPov CIS Salary Maint] + [LAP HiPov CIS Salary Inc] + [LAP HiPov CIS Insurance] + [LAP HiPov CIS Insurance Inc] + [LAP HiPov CIS Benefits Maint] + [LAP HiPov CIS Benefits Inc] + [Total MSOC -LAP HiPov] + [Total LAP HiPov PD])</t>
  </si>
  <si>
    <t>OverPayment</t>
  </si>
  <si>
    <t>SS10</t>
  </si>
  <si>
    <t>StateSum School: CIS Sal Inc</t>
  </si>
  <si>
    <t>SS10pd</t>
  </si>
  <si>
    <t>StateSum School: CIS PD Sal</t>
  </si>
  <si>
    <t>SS11b</t>
  </si>
  <si>
    <t>StateSum CTE 7-8: CIS - Salary Inc (Basic Ed)</t>
  </si>
  <si>
    <t>SS12</t>
  </si>
  <si>
    <t>StateSum CTE 7-8: CIS - Salary Inc</t>
  </si>
  <si>
    <t>SS12b</t>
  </si>
  <si>
    <t>StateSum CTE 7-8: CAS - Salary Inc (Basic Ed)</t>
  </si>
  <si>
    <t>SS12pd</t>
  </si>
  <si>
    <t>StateSum CTE 7-8: CIS PD Salary</t>
  </si>
  <si>
    <t>SS13b</t>
  </si>
  <si>
    <t>StateSum CTE9-12: CIS - Salary Maint (Basic Ed)</t>
  </si>
  <si>
    <t>SS14</t>
  </si>
  <si>
    <t>StateSum CTE 9-12: CIS - Salary Inc</t>
  </si>
  <si>
    <t>SS14b</t>
  </si>
  <si>
    <t>StateSum CTE 9-12: CIS - Salary Inc (Basic Ed)</t>
  </si>
  <si>
    <t>SS14pd</t>
  </si>
  <si>
    <t>StateSum CTE 9-12: CIS PD Salary</t>
  </si>
  <si>
    <t>SS15</t>
  </si>
  <si>
    <t>StateSum LAP: CIS - Salary Maint</t>
  </si>
  <si>
    <t>SS16pd</t>
  </si>
  <si>
    <t>StateSum LAP: CIS PD Salary</t>
  </si>
  <si>
    <t>SS17</t>
  </si>
  <si>
    <t>StateSum HiCap: CIS - Salary Maint</t>
  </si>
  <si>
    <t>SS18pd</t>
  </si>
  <si>
    <t>StateSum HiCap: CIS PD Salary</t>
  </si>
  <si>
    <t>SS19</t>
  </si>
  <si>
    <t>StateSum TBIP: CIS - Salary Maint</t>
  </si>
  <si>
    <t>SS1r</t>
  </si>
  <si>
    <t>StateSum: Regionalization</t>
  </si>
  <si>
    <t>SS1rb</t>
  </si>
  <si>
    <t>StateSum: Regionalization Base</t>
  </si>
  <si>
    <t>SS1re</t>
  </si>
  <si>
    <t>StateSum: Regionalization Exp</t>
  </si>
  <si>
    <t>SS20pd</t>
  </si>
  <si>
    <t>StateSum TBIP: CIS PD Salary</t>
  </si>
  <si>
    <t>SS21</t>
  </si>
  <si>
    <t>StateSum School: CAS - Salary Maint</t>
  </si>
  <si>
    <t>SS22</t>
  </si>
  <si>
    <t>StateSum School: CAS - Salary Inc</t>
  </si>
  <si>
    <t>SS23</t>
  </si>
  <si>
    <t>StateSum Central: CAS - Salary Maint</t>
  </si>
  <si>
    <t>SS24</t>
  </si>
  <si>
    <t>StateSum Central: CAS - Salary Inc</t>
  </si>
  <si>
    <t>SS25</t>
  </si>
  <si>
    <t>StateSum CTE 9-12: CAS - Salary Maint</t>
  </si>
  <si>
    <t>SS25b</t>
  </si>
  <si>
    <t>StateSum CTE 9-12: CAS - Salary Maint (Basic Ed)</t>
  </si>
  <si>
    <t>SS26</t>
  </si>
  <si>
    <t>StateSum CTE 9-12: CAS - Salary Inc</t>
  </si>
  <si>
    <t>SS26b</t>
  </si>
  <si>
    <t>StateSum CTE 9-12: CAS - Salary Inc (Basic Ed)</t>
  </si>
  <si>
    <t>SS27</t>
  </si>
  <si>
    <t>StateSum CTE 7-8: CAS - Salary Maint</t>
  </si>
  <si>
    <t>SS27b</t>
  </si>
  <si>
    <t>StateSum CTE 7-8: CAS - Salary Maint (Basic Ed)</t>
  </si>
  <si>
    <t>SS28</t>
  </si>
  <si>
    <t xml:space="preserve">StateSum CTE 7-8: CIS - Salary Maint </t>
  </si>
  <si>
    <t>SS28b</t>
  </si>
  <si>
    <t>StateSum CTE 7-8: CIS - Salary Maint (Basic Ed)</t>
  </si>
  <si>
    <t>SS29</t>
  </si>
  <si>
    <t>StateSum School: CLS - Salary Maint</t>
  </si>
  <si>
    <t>SS30</t>
  </si>
  <si>
    <t>StateSum School: CLS - Salary Inc</t>
  </si>
  <si>
    <t>SS31</t>
  </si>
  <si>
    <t>StateSum Facilities: CLS - Salary Maint</t>
  </si>
  <si>
    <t>SS32</t>
  </si>
  <si>
    <t>StateSum Facilities: CLS - Salary Inc</t>
  </si>
  <si>
    <t>SS33</t>
  </si>
  <si>
    <t>StateSum Warehouse: CLS - Salary Maint</t>
  </si>
  <si>
    <t>SS34</t>
  </si>
  <si>
    <t>StateSum Warehouse: CLS - Salary Inc</t>
  </si>
  <si>
    <t>SS35</t>
  </si>
  <si>
    <t>StateSum Technology: CLS - Salary Maint</t>
  </si>
  <si>
    <t>SS36</t>
  </si>
  <si>
    <t>StateSum Technology: CLS - Salary Inc</t>
  </si>
  <si>
    <t>SS37</t>
  </si>
  <si>
    <t>StateSum Central: CLS - Salary Maint</t>
  </si>
  <si>
    <t>SS38</t>
  </si>
  <si>
    <t>StateSum Central: CLS - Salary Inc</t>
  </si>
  <si>
    <t>SS39b</t>
  </si>
  <si>
    <t>StateSum CTE 9-12: CLS - Salary Maint (Basic Ed)</t>
  </si>
  <si>
    <t>SS40</t>
  </si>
  <si>
    <t>StateSum CTE 9-12: CLS - Salary Inc</t>
  </si>
  <si>
    <t>SS40b</t>
  </si>
  <si>
    <t>StateSum CTE 9-12: CLS - Salary Inc (Basic Ed)</t>
  </si>
  <si>
    <t>SS41b</t>
  </si>
  <si>
    <t>StateSum CTE 7-8: CLS - Salary Maint (Basic Ed)</t>
  </si>
  <si>
    <t>SS42</t>
  </si>
  <si>
    <t>StateSum CTE 7-8: CLS - Salary Inc</t>
  </si>
  <si>
    <t>SS42b</t>
  </si>
  <si>
    <t>StateSum CTE 7-8: CLS - Salary Inc (Basic Ed)</t>
  </si>
  <si>
    <t>SS43</t>
  </si>
  <si>
    <t>StateSum Skills: CIS - Salary Maint</t>
  </si>
  <si>
    <t>SS44</t>
  </si>
  <si>
    <t>StateSum Skills: CIS - Salary Inc</t>
  </si>
  <si>
    <t>SS44pd</t>
  </si>
  <si>
    <t>StateSum Skills: CIS PD Salary</t>
  </si>
  <si>
    <t>SS45</t>
  </si>
  <si>
    <t>StateSum Skills: CAS - Salary Maint</t>
  </si>
  <si>
    <t>SS46</t>
  </si>
  <si>
    <t>StateSum Skills: CAS - Salary Inc</t>
  </si>
  <si>
    <t>SS47</t>
  </si>
  <si>
    <t>StateSum Skills: CLS - Salary Maint</t>
  </si>
  <si>
    <t>SS48</t>
  </si>
  <si>
    <t>StateSum Skills: CLS - Salary Inc</t>
  </si>
  <si>
    <t>SS52s</t>
  </si>
  <si>
    <t>SS57</t>
  </si>
  <si>
    <t>StateSum LAP HiPov: CIS - Salary Maint</t>
  </si>
  <si>
    <t>SS58</t>
  </si>
  <si>
    <t>StateSum LAP HiPov: CIS - Salary Inc</t>
  </si>
  <si>
    <t>SS58hppd</t>
  </si>
  <si>
    <t>StateSum LAP HiPov: CIS PD Salary</t>
  </si>
  <si>
    <t>SS59</t>
  </si>
  <si>
    <t>StateSum: Comp Class Size K-3</t>
  </si>
  <si>
    <t>SS65</t>
  </si>
  <si>
    <t>StateSum: State Recovery Rate - 74</t>
  </si>
  <si>
    <t>SS8</t>
  </si>
  <si>
    <t>StateSum: LAP District Poverty %</t>
  </si>
  <si>
    <t>SS9</t>
  </si>
  <si>
    <t>StateSum School: CIS Biennial Base Sal</t>
  </si>
  <si>
    <t xml:space="preserve"> (Z310 + Z428 + Z308+ Z303 + Z306 + Z301 + Z314 + Z311 + Z312 + D57) </t>
  </si>
  <si>
    <t>[SS K-8 &lt;5 CIS] + [RN K-8 &lt;5 CIS] + [SS 5 &lt; K-8 &lt;25 CIS]+ [RN 5 &lt; K-8 &lt;25 CIS] + [SS 25 &lt; K-8 &lt;100 CIS] + [RN 25 &lt; K-8 &lt;100 CIS] + [SS Small High CIS] + [SS Non-High K-6] + [SS Non-High K-8] + [Add BEA CIS]</t>
  </si>
  <si>
    <t xml:space="preserve"> (&lt;span title="SS K-8 &lt;5 CIS"&gt;Z310&lt;/span&gt; + &lt;span title="RN K-8 &lt;5 CIS"&gt;Z428&lt;/span&gt; + &lt;span title="SS 5 &lt; K-8 &lt;25 CIS"&gt;Z308&lt;/span&gt;+ &lt;span title="RN 5 &lt; K-8 &lt;25 CIS"&gt;Z303&lt;/span&gt; + &lt;span title="SS 25 &lt; K-8 &lt;100 CIS"&gt;Z306&lt;/span&gt; + &lt;span title="RN 25 &lt; K-8 &lt;100 CIS"&gt;Z301&lt;/span&gt; + &lt;span title="SS Small High CIS"&gt;Z314&lt;/span&gt; + &lt;span title="SS Non-High K-6"&gt;Z311&lt;/span&gt; + &lt;span title="SS Non-High K-8"&gt;Z312&lt;/span&gt; + &lt;span title="Add BEA CIS"&gt;D57&lt;/span&gt;) </t>
  </si>
  <si>
    <t xml:space="preserve"> (Z309 + Z304 + Z307 + Z302 + Z305 + Z300 + Z313 + D58) </t>
  </si>
  <si>
    <t>[SS K-8 &lt;5 CAS] + [RN K-8 &lt;5 CAS] + [SS 5 &lt; K-8 &lt;25 CAS] + [RN 5 &lt; K-8 &lt;25 CAS] + [SS 25 &lt; K-8 &lt;100 CAS] + [RN 25 &lt; K-8 &lt;100 CAS] + [SS Small High CAS] + [Add BEA CAS]</t>
  </si>
  <si>
    <t xml:space="preserve"> (&lt;span title="SS K-8 &lt;5 CAS"&gt;Z309&lt;/span&gt; + &lt;span title="RN K-8 &lt;5 CAS"&gt;Z304&lt;/span&gt; + &lt;span title="SS 5 &lt; K-8 &lt;25 CAS"&gt;Z307&lt;/span&gt; + &lt;span title="RN 5 &lt; K-8 &lt;25 CAS"&gt;Z302&lt;/span&gt; + &lt;span title="SS 25 &lt; K-8 &lt;100 CAS"&gt;Z305&lt;/span&gt; + &lt;span title="RN 25 &lt; K-8 &lt;100 CAS"&gt;Z300&lt;/span&gt; + &lt;span title="SS Small High CAS"&gt;Z313&lt;/span&gt; + &lt;span title="Add BEA CAS"&gt;D58&lt;/span&gt;) </t>
  </si>
  <si>
    <t>Z004</t>
  </si>
  <si>
    <t>SS RN CLS FTE</t>
  </si>
  <si>
    <t xml:space="preserve"> (Z449 + Z450) </t>
  </si>
  <si>
    <t>[SS CLS Small Districts] + [SS CLS Non-High]</t>
  </si>
  <si>
    <t xml:space="preserve"> (&lt;span title="SS CLS Small Districts"&gt;Z449&lt;/span&gt; + &lt;span title="SS CLS Non-High"&gt;Z450&lt;/span&gt;) </t>
  </si>
  <si>
    <t>Z005</t>
  </si>
  <si>
    <t>School Generated CIS FTE</t>
  </si>
  <si>
    <t xml:space="preserve"> (Z392 + Z393 + Z394 + Z395 + Z396 + Z397 + Z002 - 126A) </t>
  </si>
  <si>
    <t>[Teachers FTE] + [Librarian FTE] + [Counselor FTE] + [Nurses FTE] + [Social Workers FTE] + [Psychologist FTE] + [SS RN CIS FTE] - [Staff Unit Reduction]</t>
  </si>
  <si>
    <t xml:space="preserve"> (&lt;span title="Teachers FTE"&gt;Z392&lt;/span&gt; + &lt;span title="Librarian FTE"&gt;Z393&lt;/span&gt; + &lt;span title="Counselor FTE"&gt;Z394&lt;/span&gt; + &lt;span title="Nurses FTE"&gt;Z395&lt;/span&gt; + &lt;span title="Social Workers FTE"&gt;Z396&lt;/span&gt; + &lt;span title="Psychologist FTE"&gt;Z397&lt;/span&gt; + &lt;span title="SS RN CIS FTE"&gt;Z002&lt;/span&gt; - &lt;span title="Staff Unit Reduction"&gt;126A&lt;/span&gt;) </t>
  </si>
  <si>
    <t>Z006</t>
  </si>
  <si>
    <t>School Generated CAS FTE</t>
  </si>
  <si>
    <t xml:space="preserve"> (Z391 + Z003) </t>
  </si>
  <si>
    <t>[Principal FTE] + [SS RN CAS FTE]</t>
  </si>
  <si>
    <t xml:space="preserve"> (&lt;span title="Principal FTE"&gt;Z391&lt;/span&gt; + &lt;span title="SS RN CAS FTE"&gt;Z003&lt;/span&gt;) </t>
  </si>
  <si>
    <t>Z007</t>
  </si>
  <si>
    <t>School Generated CLS FTE</t>
  </si>
  <si>
    <t xml:space="preserve"> (Z398 + Z399 + Z400 + Z401 + Z402 + Z004) </t>
  </si>
  <si>
    <t>[Teaching Assist FTE] + [School Office FTE] + [Custodians FTE] + [Security FTE] + [Family Involve FTE] + [SS RN CLS FTE]</t>
  </si>
  <si>
    <t xml:space="preserve"> (&lt;span title="Teaching Assist FTE"&gt;Z398&lt;/span&gt; + &lt;span title="School Office FTE"&gt;Z399&lt;/span&gt; + &lt;span title="Custodians FTE"&gt;Z400&lt;/span&gt; + &lt;span title="Security FTE"&gt;Z401&lt;/span&gt; + &lt;span title="Family Involve FTE"&gt;Z402&lt;/span&gt; + &lt;span title="SS RN CLS FTE"&gt;Z004&lt;/span&gt;) </t>
  </si>
  <si>
    <t>Z008</t>
  </si>
  <si>
    <t>Technology FTE</t>
  </si>
  <si>
    <t xml:space="preserve"> (A42 - E54 - Z267) * ( 554x / 553x) </t>
  </si>
  <si>
    <t>([Enroll Total] - [Enroll 7-8 CTE] - [Enroll CTE/Skills 9-12]) * [Technology] / [Proto Enroll District]</t>
  </si>
  <si>
    <t xml:space="preserve"> (&lt;span title="Enroll Total"&gt;A42&lt;/span&gt; - &lt;span title="Enroll 7-8 CTE"&gt;E54&lt;/span&gt; - &lt;span title="Enroll CTE/Skills 9-12"&gt;Z267&lt;/span&gt;) * ( &lt;span title="Technology"&gt;554X&lt;/span&gt; / &lt;span title="Proto Enroll District"&gt;553X&lt;/span&gt;) </t>
  </si>
  <si>
    <t>Z009</t>
  </si>
  <si>
    <t>Facilities FTE</t>
  </si>
  <si>
    <t xml:space="preserve"> (A42 - E54 - Z267) * ( 555x / 553x) </t>
  </si>
  <si>
    <t>([Enroll Total] - [Enroll 7-8 CTE] - [Enroll CTE/Skills 9-12]) * [Facilities] / [Proto Enroll District]</t>
  </si>
  <si>
    <t xml:space="preserve"> (&lt;span title="Enroll Total"&gt;A42&lt;/span&gt; - &lt;span title="Enroll 7-8 CTE"&gt;E54&lt;/span&gt; - &lt;span title="Enroll CTE/Skills 9-12"&gt;Z267&lt;/span&gt;) * ( &lt;span title="Facilities"&gt;555X&lt;/span&gt; / &lt;span title="Proto Enroll District"&gt;553X&lt;/span&gt;) </t>
  </si>
  <si>
    <t>Z010</t>
  </si>
  <si>
    <t>Warehouse FTE</t>
  </si>
  <si>
    <t xml:space="preserve"> (A42 - E54 - Z267) * ( 556x / 553x) </t>
  </si>
  <si>
    <t>([Enroll Total] - [Enroll 7-8 CTE] - [Enroll CTE/Skills 9-12]) * [Warehouse] / [Proto Enroll District]</t>
  </si>
  <si>
    <t xml:space="preserve"> (&lt;span title="Enroll Total"&gt;A42&lt;/span&gt; - &lt;span title="Enroll 7-8 CTE"&gt;E54&lt;/span&gt; - &lt;span title="Enroll CTE/Skills 9-12"&gt;Z267&lt;/span&gt;) * ( &lt;span title="Warehouse"&gt;556X&lt;/span&gt; / &lt;span title="Proto Enroll District"&gt;553X&lt;/span&gt;) </t>
  </si>
  <si>
    <t>Z011</t>
  </si>
  <si>
    <t>Central Admin CAS FTE</t>
  </si>
  <si>
    <t xml:space="preserve"> (Z407 * 558X) </t>
  </si>
  <si>
    <t>[Central Admin Total FTE] * [Central Admin CAS%]</t>
  </si>
  <si>
    <t xml:space="preserve"> (&lt;span title="Central Admin Total FTE"&gt;Z407&lt;/span&gt; * &lt;span title="Central Admin CAS%"&gt;558X&lt;/span&gt;) </t>
  </si>
  <si>
    <t>Z012</t>
  </si>
  <si>
    <t>Central Admin CLS FTE</t>
  </si>
  <si>
    <t xml:space="preserve"> (Z407 * 559X) </t>
  </si>
  <si>
    <t>[Central Admin Total FTE] * [Central Admin CLS%]</t>
  </si>
  <si>
    <t xml:space="preserve"> (&lt;span title="Central Admin Total FTE"&gt;Z407&lt;/span&gt; * &lt;span title="Central Admin CLS%"&gt;559X&lt;/span&gt;) </t>
  </si>
  <si>
    <t>Z014</t>
  </si>
  <si>
    <t>District Total CAS FTE</t>
  </si>
  <si>
    <t xml:space="preserve"> (Z006 + Z011) </t>
  </si>
  <si>
    <t>[School Generated CAS FTE] + [Central Admin CAS FTE]</t>
  </si>
  <si>
    <t xml:space="preserve"> (&lt;span title="School Generated CAS FTE"&gt;Z006&lt;/span&gt; + &lt;span title="Central Admin CAS FTE"&gt;Z011&lt;/span&gt;) </t>
  </si>
  <si>
    <t>Z015</t>
  </si>
  <si>
    <t>District Total CLS FTE</t>
  </si>
  <si>
    <t xml:space="preserve"> (Z007 + Z008 + Z009 + Z010 + Z012) </t>
  </si>
  <si>
    <t>[School Generated CLS FTE] + [Technology FTE] + [Facilities FTE] + [Warehouse FTE] + [Central Admin CLS FTE]</t>
  </si>
  <si>
    <t xml:space="preserve"> (&lt;span title="School Generated CLS FTE"&gt;Z007&lt;/span&gt; + &lt;span title="Technology FTE"&gt;Z008&lt;/span&gt; + &lt;span title="Facilities FTE"&gt;Z009&lt;/span&gt; + &lt;span title="Warehouse FTE"&gt;Z010&lt;/span&gt; + &lt;span title="Central Admin CLS FTE"&gt;Z012&lt;/span&gt;) </t>
  </si>
  <si>
    <t>Z016</t>
  </si>
  <si>
    <t>Principal Elem FTE</t>
  </si>
  <si>
    <t xml:space="preserve"> (Z268 * 508X / 501X) </t>
  </si>
  <si>
    <t>[Enroll K-6] * [Principal Elem] / [Proto Enroll Elem]</t>
  </si>
  <si>
    <t xml:space="preserve"> (&lt;span title="Enroll K-6"&gt;Z268&lt;/span&gt; * &lt;span title="Principal Elem"&gt;508X&lt;/span&gt; / &lt;span title="Proto Enroll Elem"&gt;501X&lt;/span&gt;) </t>
  </si>
  <si>
    <t xml:space="preserve"> 1191EEFReport, 1191EEFSUMReport, 1191EEReport, 1191EESUMReport</t>
  </si>
  <si>
    <r>
      <t xml:space="preserve">Z018 </t>
    </r>
    <r>
      <rPr>
        <sz val="11"/>
        <rFont val="Calibri"/>
        <family val="2"/>
        <scheme val="minor"/>
      </rPr>
      <t>+ Z019 + Z020</t>
    </r>
  </si>
  <si>
    <r>
      <t xml:space="preserve">[Teachers K-3] </t>
    </r>
    <r>
      <rPr>
        <sz val="11"/>
        <rFont val="Calibri"/>
        <family val="2"/>
      </rPr>
      <t>+ [Teachers 4] + [Teachers 5-6]</t>
    </r>
  </si>
  <si>
    <r>
      <t xml:space="preserve"> (&lt;span title="Teachers K-3"&gt;Z018&lt;/span&gt; + &lt;span title="Teachers K-3 HighPov"&gt;Z500&lt;/span&gt; </t>
    </r>
    <r>
      <rPr>
        <sz val="11"/>
        <color theme="1"/>
        <rFont val="Calibri"/>
        <family val="2"/>
        <scheme val="minor"/>
      </rPr>
      <t xml:space="preserve">+ &lt;span title="Teachers 4"&gt;Z019&lt;/span&gt; + &lt;span title="Teachers 5-6"&gt;Z020&lt;/span&gt;) </t>
    </r>
  </si>
  <si>
    <t>Z018</t>
  </si>
  <si>
    <t>Teachers K-3</t>
  </si>
  <si>
    <r>
      <t xml:space="preserve"> (</t>
    </r>
    <r>
      <rPr>
        <sz val="11"/>
        <rFont val="Calibri"/>
        <family val="2"/>
      </rPr>
      <t xml:space="preserve">(A39 </t>
    </r>
    <r>
      <rPr>
        <sz val="11"/>
        <rFont val="Calibri"/>
        <family val="2"/>
      </rPr>
      <t xml:space="preserve">/ 502x) * ( 1 + Z315) </t>
    </r>
  </si>
  <si>
    <t>(([Enroll K-3]) / [Comp Class Size K-3]) * (1 + [Planning K-3])</t>
  </si>
  <si>
    <t xml:space="preserve"> (&lt;span title="Enroll K-3"&gt;A39&lt;/span&gt; / &lt;span title="Class Size K-3"&gt;502X&lt;/span&gt;) * ( 1 + &lt;span title="Planning K-3"&gt;Z315&lt;/span&gt;) </t>
  </si>
  <si>
    <t>Z019</t>
  </si>
  <si>
    <t>Teachers 4</t>
  </si>
  <si>
    <t xml:space="preserve"> (A7a / 503x) * ( 1 + Z316) </t>
  </si>
  <si>
    <t>([Enroll 4] / [Class Size 4]) * (1 + [Planning 4])</t>
  </si>
  <si>
    <t xml:space="preserve"> (&lt;span title="Enroll 4"&gt;A7A&lt;/span&gt; / &lt;span title="Class Size 4"&gt;503X&lt;/span&gt;) * ( 1 + &lt;span title="Planning 4"&gt;Z316&lt;/span&gt;) </t>
  </si>
  <si>
    <t>Z020</t>
  </si>
  <si>
    <t>Teachers 5-6</t>
  </si>
  <si>
    <t xml:space="preserve"> (A40 / 504x) * ( 1 + Z317) </t>
  </si>
  <si>
    <t>([Enroll 5-6] / [Class Size 5-6]) * (1 + [Planning 5-6])</t>
  </si>
  <si>
    <t xml:space="preserve"> (&lt;span title="Enroll 5-6"&gt;A40&lt;/span&gt; / &lt;span title="Class Size 5-6"&gt;504X&lt;/span&gt;) * ( 1 + &lt;span title="Planning 5-6"&gt;Z317&lt;/span&gt;) </t>
  </si>
  <si>
    <t>Z021</t>
  </si>
  <si>
    <t>Librarian Elem FTE</t>
  </si>
  <si>
    <t xml:space="preserve"> (Z268 * 509X / 501X) </t>
  </si>
  <si>
    <t>[Enroll K-6] * [Librarian Elem] / [Proto Enroll Elem]</t>
  </si>
  <si>
    <t xml:space="preserve"> (&lt;span title="Enroll K-6"&gt;Z268&lt;/span&gt; * &lt;span title="Librarian Elem"&gt;509X&lt;/span&gt; / &lt;span title="Proto Enroll Elem"&gt;501X&lt;/span&gt;) </t>
  </si>
  <si>
    <t>Z022</t>
  </si>
  <si>
    <t>Counselor Elem FTE</t>
  </si>
  <si>
    <t xml:space="preserve"> (Z268 * 510X / 501X) </t>
  </si>
  <si>
    <t>[Enroll K-6] * [Counselor Elem] / [Proto Enroll Elem]</t>
  </si>
  <si>
    <t xml:space="preserve"> (&lt;span title="Enroll K-6"&gt;Z268&lt;/span&gt; * &lt;span title="Counselor Elem"&gt;510X&lt;/span&gt; / &lt;span title="Proto Enroll Elem"&gt;501X&lt;/span&gt;) </t>
  </si>
  <si>
    <t>Z022e</t>
  </si>
  <si>
    <t>Counselor Enh Elem FTE</t>
  </si>
  <si>
    <t xml:space="preserve">(Z268e * 510Xe / 501X) </t>
  </si>
  <si>
    <t>[Counselor Enh Elem Enroll] * [Counselor Enh Elem] / [Proto Enroll Elem]</t>
  </si>
  <si>
    <t>Z023</t>
  </si>
  <si>
    <t>Nurses Elem FTE</t>
  </si>
  <si>
    <t xml:space="preserve"> (Z268 * 511X / 501X) </t>
  </si>
  <si>
    <t>[Enroll K-6] * [Nurse Elem] / [Proto Enroll Elem]</t>
  </si>
  <si>
    <t xml:space="preserve"> (&lt;span title="Enroll K-6"&gt;Z268&lt;/span&gt; * &lt;span title="Nurse Elem"&gt;511X&lt;/span&gt; / &lt;span title="Proto Enroll Elem"&gt;501X&lt;/span&gt;) </t>
  </si>
  <si>
    <t>Z024</t>
  </si>
  <si>
    <t>Social Workers Elem FTE</t>
  </si>
  <si>
    <t xml:space="preserve"> (Z268 * 512X / 501X) </t>
  </si>
  <si>
    <t>[Enroll K-6] * [Social Worker Elem] / [Proto Enroll Elem]</t>
  </si>
  <si>
    <t xml:space="preserve"> (&lt;span title="Enroll K-6"&gt;Z268&lt;/span&gt; * &lt;span title="Social Worker Elem"&gt;512X&lt;/span&gt; / &lt;span title="Proto Enroll Elem"&gt;501X&lt;/span&gt;) </t>
  </si>
  <si>
    <t>Z025</t>
  </si>
  <si>
    <t>Psychologists Elem FTE</t>
  </si>
  <si>
    <t xml:space="preserve"> (Z268 * 513X / 501X) </t>
  </si>
  <si>
    <t>[Enroll K-6] * [Psychologists Elem] / [Proto Enroll Elem]</t>
  </si>
  <si>
    <t xml:space="preserve"> (&lt;span title="Enroll K-6"&gt;Z268&lt;/span&gt; * &lt;span title="Psychologists Elem"&gt;513X&lt;/span&gt; / &lt;span title="Proto Enroll Elem"&gt;501X&lt;/span&gt;) </t>
  </si>
  <si>
    <t>Z026</t>
  </si>
  <si>
    <t>Teach Assist Elem FTE</t>
  </si>
  <si>
    <t xml:space="preserve"> (Z268 * 514X / 501X) </t>
  </si>
  <si>
    <t>[Enroll K-6] * [Teaching Assist Elem] / [Proto Enroll Elem]</t>
  </si>
  <si>
    <t xml:space="preserve"> (&lt;span title="Enroll K-6"&gt;Z268&lt;/span&gt; * &lt;span title="Teaching Assist Elem"&gt;514X&lt;/span&gt; / &lt;span title="Proto Enroll Elem"&gt;501X&lt;/span&gt;) </t>
  </si>
  <si>
    <t>Z027</t>
  </si>
  <si>
    <t>School Office Elem FTE</t>
  </si>
  <si>
    <t xml:space="preserve"> (Z268 * 515X / 501X) </t>
  </si>
  <si>
    <t>[Enroll K-6] * [School Office Elem] / [Proto Enroll Elem]</t>
  </si>
  <si>
    <t xml:space="preserve"> (&lt;span title="Enroll K-6"&gt;Z268&lt;/span&gt; * &lt;span title="School Office Elem"&gt;515X&lt;/span&gt; / &lt;span title="Proto Enroll Elem"&gt;501X&lt;/span&gt;) </t>
  </si>
  <si>
    <t>Z028</t>
  </si>
  <si>
    <t>Custodians Elem FTE</t>
  </si>
  <si>
    <t xml:space="preserve"> (Z268 * 516X / 501X) </t>
  </si>
  <si>
    <t>[Enroll K-6] * [Custodians Elem] / [Proto Enroll Elem]</t>
  </si>
  <si>
    <t xml:space="preserve"> (&lt;span title="Enroll K-6"&gt;Z268&lt;/span&gt; * &lt;span title="Custodians Elem"&gt;516X&lt;/span&gt; / &lt;span title="Proto Enroll Elem"&gt;501X&lt;/span&gt;) </t>
  </si>
  <si>
    <t>Z029</t>
  </si>
  <si>
    <t>Security Elem FTE</t>
  </si>
  <si>
    <t xml:space="preserve"> (Z268 * 517X / 501X) </t>
  </si>
  <si>
    <t>[Enroll K-6] * [Security Elem] / [Proto Enroll Elem]</t>
  </si>
  <si>
    <t xml:space="preserve"> (&lt;span title="Enroll K-6"&gt;Z268&lt;/span&gt; * &lt;span title="Security Elem"&gt;517X&lt;/span&gt; / &lt;span title="Proto Enroll Elem"&gt;501X&lt;/span&gt;) </t>
  </si>
  <si>
    <t>Z030</t>
  </si>
  <si>
    <t>Family Involve Elem FTE</t>
  </si>
  <si>
    <t xml:space="preserve"> (Z268 * 518X / 501X) </t>
  </si>
  <si>
    <t>[Enroll K-6] * [Family Involve Elem] / [Proto Enroll Elem]</t>
  </si>
  <si>
    <t xml:space="preserve"> (&lt;span title="Enroll K-6"&gt;Z268&lt;/span&gt; * &lt;span title="Family Involve Elem"&gt;518X&lt;/span&gt; / &lt;span title="Proto Enroll Elem"&gt;501X&lt;/span&gt;) </t>
  </si>
  <si>
    <t>Z031</t>
  </si>
  <si>
    <t>Principal Middle FTE</t>
  </si>
  <si>
    <t xml:space="preserve"> (A12 - E54) * ( 524x / 519x) </t>
  </si>
  <si>
    <t>([Enroll 7-8] - [Enroll 7-8 CTE]) * [Principal Middle] / [Proto Enroll Middle]</t>
  </si>
  <si>
    <t xml:space="preserve"> (&lt;span title="Enroll 7-8"&gt;A12&lt;/span&gt; - &lt;span title="Enroll 7-8 CTE"&gt;E54&lt;/span&gt;) * ( &lt;span title="Principal Middle"&gt;524X&lt;/span&gt; / &lt;span title="Proto Enroll Middle"&gt;519X&lt;/span&gt;) </t>
  </si>
  <si>
    <t xml:space="preserve"> 1191EMFReport, 1191EMFSUMReport, 1191EMReport, 1191EMSUMReport</t>
  </si>
  <si>
    <t>Z032</t>
  </si>
  <si>
    <t>Teachers Middle FTE</t>
  </si>
  <si>
    <t xml:space="preserve"> (A12 - E54) / ( 520x)  (Step 1) * ( 1 + Z318) </t>
  </si>
  <si>
    <t>(([Enroll 7-8] - [Enroll 7-8 CTE]) / [Class Size 7-8]) * (1 + [Planning 7-8])</t>
  </si>
  <si>
    <t xml:space="preserve"> (&lt;span title="Enroll 7-8"&gt;A12&lt;/span&gt; - &lt;span title="Enroll 7-8 CTE"&gt;E54&lt;/span&gt;) / ( &lt;span title="Class Size 7-8"&gt;520X&lt;/span&gt;)  (Step 1) * ( 1 + &lt;span title="Planning 7-8"&gt;Z318&lt;/span&gt;) </t>
  </si>
  <si>
    <t>Z033</t>
  </si>
  <si>
    <t>Librarian Middle FTE</t>
  </si>
  <si>
    <t xml:space="preserve"> (A12 - E54) * ( 525x / 519x) </t>
  </si>
  <si>
    <t>([Enroll 7-8] - [Enroll 7-8 CTE]) * [Librarian Middle] / [Proto Enroll Middle]</t>
  </si>
  <si>
    <t xml:space="preserve"> (&lt;span title="Enroll 7-8"&gt;A12&lt;/span&gt; - &lt;span title="Enroll 7-8 CTE"&gt;E54&lt;/span&gt;) * ( &lt;span title="Librarian Middle"&gt;525X&lt;/span&gt; / &lt;span title="Proto Enroll Middle"&gt;519X&lt;/span&gt;) </t>
  </si>
  <si>
    <t>Z034</t>
  </si>
  <si>
    <t>Counselor Middle FTE</t>
  </si>
  <si>
    <t xml:space="preserve"> (A12 - E54) * ( 526x / 519x) </t>
  </si>
  <si>
    <t>([Enroll 7-8] - [Enroll 7-8 CTE]) * [Counselor Middle] / [Proto Enroll Middle]</t>
  </si>
  <si>
    <t xml:space="preserve"> (&lt;span title="Enroll 7-8"&gt;A12&lt;/span&gt; - &lt;span title="Enroll 7-8 CTE"&gt;E54&lt;/span&gt;) * ( &lt;span title="Counselor Middle"&gt;526X&lt;/span&gt; / &lt;span title="Proto Enroll Middle"&gt;519X&lt;/span&gt;) </t>
  </si>
  <si>
    <t>Z034e</t>
  </si>
  <si>
    <t>Counselor Enh Middle FTE</t>
  </si>
  <si>
    <t xml:space="preserve">(A12e * 526xe / 519x) </t>
  </si>
  <si>
    <t>([Counselor Enh Middle Enroll] * [Counselor Enh Middle] / [Proto Enroll Middle])</t>
  </si>
  <si>
    <t>Z035</t>
  </si>
  <si>
    <t>Nurses Middle FTE</t>
  </si>
  <si>
    <t xml:space="preserve"> (A12 - E54) * ( 527x / 519x) </t>
  </si>
  <si>
    <t>([Enroll 7-8] - [Enroll 7-8 CTE]) * [Nurse Middle] / [Proto Enroll Middle]</t>
  </si>
  <si>
    <t xml:space="preserve"> (&lt;span title="Enroll 7-8"&gt;A12&lt;/span&gt; - &lt;span title="Enroll 7-8 CTE"&gt;E54&lt;/span&gt;) * ( &lt;span title="Nurse Middle"&gt;527X&lt;/span&gt; / &lt;span title="Proto Enroll Middle"&gt;519X&lt;/span&gt;) </t>
  </si>
  <si>
    <t>Z036</t>
  </si>
  <si>
    <t>Social Workers Middle FTE</t>
  </si>
  <si>
    <t xml:space="preserve"> (A12 - E54) * ( 528x / 519x) </t>
  </si>
  <si>
    <t>([Enroll 7-8] - [Enroll 7-8 CTE]) * [Social Worker Middle] / [Proto Enroll Middle]</t>
  </si>
  <si>
    <t xml:space="preserve"> (&lt;span title="Enroll 7-8"&gt;A12&lt;/span&gt; - &lt;span title="Enroll 7-8 CTE"&gt;E54&lt;/span&gt;) * ( &lt;span title="Social Worker Middle"&gt;528X&lt;/span&gt; / &lt;span title="Proto Enroll Middle"&gt;519X&lt;/span&gt;) </t>
  </si>
  <si>
    <t>Z037</t>
  </si>
  <si>
    <t>Psychologists Middle FTE</t>
  </si>
  <si>
    <t xml:space="preserve"> (A12 - E54) * ( 529x / 519x) </t>
  </si>
  <si>
    <t>([Enroll 7-8] - [Enroll 7-8 CTE]) * [Psychologists Middle] / [Proto Enroll Middle]</t>
  </si>
  <si>
    <t xml:space="preserve"> (&lt;span title="Enroll 7-8"&gt;A12&lt;/span&gt; - &lt;span title="Enroll 7-8 CTE"&gt;E54&lt;/span&gt;) * ( &lt;span title="Psychologists Middle"&gt;529X&lt;/span&gt; / &lt;span title="Proto Enroll Middle"&gt;519X&lt;/span&gt;) </t>
  </si>
  <si>
    <t>Z038</t>
  </si>
  <si>
    <t>Teach Assist Middle FTE</t>
  </si>
  <si>
    <t xml:space="preserve"> (A12 - E54) * ( 530x / 519x) </t>
  </si>
  <si>
    <t>([Enroll 7-8] - [Enroll 7-8 CTE]) * [Teaching Assist Middle] / [Proto Enroll Middle]</t>
  </si>
  <si>
    <t xml:space="preserve"> (&lt;span title="Enroll 7-8"&gt;A12&lt;/span&gt; - &lt;span title="Enroll 7-8 CTE"&gt;E54&lt;/span&gt;) * ( &lt;span title="Teaching Assist Middle"&gt;530X&lt;/span&gt; / &lt;span title="Proto Enroll Middle"&gt;519X&lt;/span&gt;) </t>
  </si>
  <si>
    <t>Z039</t>
  </si>
  <si>
    <t>School Office Middle FTE</t>
  </si>
  <si>
    <t xml:space="preserve"> (A12 - E54) * ( 531x / 519x) </t>
  </si>
  <si>
    <t>([Enroll 7-8] - [Enroll 7-8 CTE]) * [School Office Middle] / [Proto Enroll Middle]</t>
  </si>
  <si>
    <t xml:space="preserve"> (&lt;span title="Enroll 7-8"&gt;A12&lt;/span&gt; - &lt;span title="Enroll 7-8 CTE"&gt;E54&lt;/span&gt;) * ( &lt;span title="School Office Middle"&gt;531X&lt;/span&gt; / &lt;span title="Proto Enroll Middle"&gt;519X&lt;/span&gt;) </t>
  </si>
  <si>
    <t>Z040</t>
  </si>
  <si>
    <t>Custodians Middle FTE</t>
  </si>
  <si>
    <t xml:space="preserve"> (A12 - E54) * ( 532x / 519x) </t>
  </si>
  <si>
    <t>([Enroll 7-8] - [Enroll 7-8 CTE]) * [Custodians Middle] / [Proto Enroll Middle]</t>
  </si>
  <si>
    <t xml:space="preserve"> (&lt;span title="Enroll 7-8"&gt;A12&lt;/span&gt; - &lt;span title="Enroll 7-8 CTE"&gt;E54&lt;/span&gt;) * ( &lt;span title="Custodians Middle"&gt;532X&lt;/span&gt; / &lt;span title="Proto Enroll Middle"&gt;519X&lt;/span&gt;) </t>
  </si>
  <si>
    <t>Z041</t>
  </si>
  <si>
    <t>Security Middle FTE</t>
  </si>
  <si>
    <t xml:space="preserve"> (A12 - E54) * ( 533x / 519x) </t>
  </si>
  <si>
    <t>([Enroll 7-8] - [Enroll 7-8 CTE]) * [Security Middle] / [Proto Enroll Middle]</t>
  </si>
  <si>
    <t xml:space="preserve"> (&lt;span title="Enroll 7-8"&gt;A12&lt;/span&gt; - &lt;span title="Enroll 7-8 CTE"&gt;E54&lt;/span&gt;) * ( &lt;span title="Security Middle"&gt;533X&lt;/span&gt; / &lt;span title="Proto Enroll Middle"&gt;519X&lt;/span&gt;) </t>
  </si>
  <si>
    <t>Z042</t>
  </si>
  <si>
    <t>Family Involve Middle FTE</t>
  </si>
  <si>
    <t xml:space="preserve"> (A12 - E54) * ( 534x / 519x) </t>
  </si>
  <si>
    <t>([Enroll 7-8] - [Enroll 7-8 CTE]) * [Family Involve Middle] / [Proto Enroll Middle]</t>
  </si>
  <si>
    <t xml:space="preserve"> (&lt;span title="Enroll 7-8"&gt;A12&lt;/span&gt; - &lt;span title="Enroll 7-8 CTE"&gt;E54&lt;/span&gt;) * ( &lt;span title="Family Involve Middle"&gt;534X&lt;/span&gt; / &lt;span title="Proto Enroll Middle"&gt;519X&lt;/span&gt;) </t>
  </si>
  <si>
    <t>Z044</t>
  </si>
  <si>
    <t>CTE 7-8 Teacher FTE</t>
  </si>
  <si>
    <t xml:space="preserve"> (E54 / 561x) * ( 1 + Z318) </t>
  </si>
  <si>
    <t>([Enroll 7-8 CTE] / [CTE 7-8 Class Size]) * (1 + [Planning 7-8])</t>
  </si>
  <si>
    <t xml:space="preserve"> (&lt;span title="Enroll 7-8 CTE"&gt;E54&lt;/span&gt; / &lt;span title="CTE 7-8 Class Size"&gt;561X&lt;/span&gt;) * ( 1 + &lt;span title="Planning 7-8"&gt;Z318&lt;/span&gt;) </t>
  </si>
  <si>
    <t>Z045</t>
  </si>
  <si>
    <t>CTE 7-8 Other Cert FTE</t>
  </si>
  <si>
    <t xml:space="preserve"> (E54 * 563X / 560X) </t>
  </si>
  <si>
    <t>[Enroll 7-8 CTE] * [CTE 7-8 Other Cert] / [Proto Enroll CTE 7-8]</t>
  </si>
  <si>
    <t xml:space="preserve"> (&lt;span title="Enroll 7-8 CTE"&gt;E54&lt;/span&gt; * &lt;span title="CTE 7-8 Other Cert"&gt;563X&lt;/span&gt; / &lt;span title="Proto Enroll CTE 7-8"&gt;560X&lt;/span&gt;) </t>
  </si>
  <si>
    <t>Z046</t>
  </si>
  <si>
    <t>Principal High FTE</t>
  </si>
  <si>
    <t xml:space="preserve"> (A41 - z267) * ( 542x / 535x) </t>
  </si>
  <si>
    <t>([Enroll 9-12] - [Enroll CTE/Skills 9-12]) * [Principal High] / [Proto Enroll High]</t>
  </si>
  <si>
    <t xml:space="preserve"> (&lt;span title="Enroll 9-12"&gt;A41&lt;/span&gt; - &lt;span title="Enroll CTE/Skills 9-12"&gt;Z267&lt;/span&gt;) * ( &lt;span title="Principal High"&gt;542X&lt;/span&gt; / &lt;span title="Proto Enroll High"&gt;535X&lt;/span&gt;) </t>
  </si>
  <si>
    <t>Z047</t>
  </si>
  <si>
    <t>Teachers High FTE</t>
  </si>
  <si>
    <t xml:space="preserve"> (A41 - Z267) / ( 536x)  (Step 1) * ( 1 + Z319) </t>
  </si>
  <si>
    <t>(([Enroll 9-12] - [Enroll CTE/Skills 9-12]) / [Class Size 9-12]) * (1 + [Planning 9-12])</t>
  </si>
  <si>
    <t xml:space="preserve"> (&lt;span title="Enroll 9-12"&gt;A41&lt;/span&gt; - &lt;span title="Enroll CTE/Skills 9-12"&gt;Z267&lt;/span&gt;) / ( &lt;span title="Class Size 9-12"&gt;536X&lt;/span&gt;)  (Step 1) * ( 1 + &lt;span title="Planning 9-12"&gt;Z319&lt;/span&gt;) </t>
  </si>
  <si>
    <t>Z048</t>
  </si>
  <si>
    <t>Librarian High FTE</t>
  </si>
  <si>
    <t xml:space="preserve"> (A41 - Z267) * ( 543x / 535x) </t>
  </si>
  <si>
    <t>([Enroll 9-12] - [Enroll CTE/Skills 9-12]) * [Librarian High] / [Proto Enroll High]</t>
  </si>
  <si>
    <t xml:space="preserve"> (&lt;span title="Enroll 9-12"&gt;A41&lt;/span&gt; - &lt;span title="Enroll CTE/Skills 9-12"&gt;Z267&lt;/span&gt;) * ( &lt;span title="Librarian High"&gt;543X&lt;/span&gt; / &lt;span title="Proto Enroll High"&gt;535X&lt;/span&gt;) </t>
  </si>
  <si>
    <t>Z049</t>
  </si>
  <si>
    <t>Counselor High FTE</t>
  </si>
  <si>
    <t xml:space="preserve"> (A41 - Z267) * ( 544x / 535x) </t>
  </si>
  <si>
    <t>([Enroll 9-12] - [Enroll CTE/Skills 9-12]) * [Counselor High] / [Proto Enroll High]</t>
  </si>
  <si>
    <t>Z050</t>
  </si>
  <si>
    <t>Nurses High FTE</t>
  </si>
  <si>
    <t xml:space="preserve"> (A41 - Z267) * ( 545x / 535x) </t>
  </si>
  <si>
    <t>([Enroll 9-12] - [Enroll CTE/Skills 9-12]) * [Nurse High] / [Proto Enroll High]</t>
  </si>
  <si>
    <t xml:space="preserve"> (&lt;span title="Enroll 9-12"&gt;A41&lt;/span&gt; - &lt;span title="Enroll CTE/Skills 9-12"&gt;Z267&lt;/span&gt;) * ( &lt;span title="Nurse High"&gt;545X&lt;/span&gt; / &lt;span title="Proto Enroll High"&gt;535X&lt;/span&gt;) </t>
  </si>
  <si>
    <t>Z051</t>
  </si>
  <si>
    <t>Social Workers High FTE</t>
  </si>
  <si>
    <t xml:space="preserve"> (A41 - Z267) * ( 546x / 535x) </t>
  </si>
  <si>
    <t>([Enroll 9-12] - [Enroll CTE/Skills 9-12]) * [Social Worker High] / [Proto Enroll High]</t>
  </si>
  <si>
    <t xml:space="preserve"> (&lt;span title="Enroll 9-12"&gt;A41&lt;/span&gt; - &lt;span title="Enroll CTE/Skills 9-12"&gt;Z267&lt;/span&gt;) * ( &lt;span title="Social Worker High"&gt;546X&lt;/span&gt; / &lt;span title="Proto Enroll High"&gt;535X&lt;/span&gt;) </t>
  </si>
  <si>
    <t>Z052</t>
  </si>
  <si>
    <t>Psychologists High FTE</t>
  </si>
  <si>
    <t xml:space="preserve"> (A41 - Z267) * ( 547x / 535x) </t>
  </si>
  <si>
    <t>([Enroll 9-12] - [Enroll CTE/Skills 9-12]) * [Psychologists High] / [Proto Enroll High]</t>
  </si>
  <si>
    <t xml:space="preserve"> (&lt;span title="Enroll 9-12"&gt;A41&lt;/span&gt; - &lt;span title="Enroll CTE/Skills 9-12"&gt;Z267&lt;/span&gt;) * ( &lt;span title="Psychologists High"&gt;547X&lt;/span&gt; / &lt;span title="Proto Enroll High"&gt;535X&lt;/span&gt;) </t>
  </si>
  <si>
    <t>Z053</t>
  </si>
  <si>
    <t>Teach Assist High FTE</t>
  </si>
  <si>
    <t xml:space="preserve"> (A41 - Z267) * ( 548x / 535x) </t>
  </si>
  <si>
    <t>([Enroll 9-12] - [Enroll CTE/Skills 9-12]) * [Teaching Assist High] / [Proto Enroll High]</t>
  </si>
  <si>
    <t xml:space="preserve"> (&lt;span title="Enroll 9-12"&gt;A41&lt;/span&gt; - &lt;span title="Enroll CTE/Skills 9-12"&gt;Z267&lt;/span&gt;) * ( &lt;span title="Teaching Assist High"&gt;548X&lt;/span&gt; / &lt;span title="Proto Enroll High"&gt;535X&lt;/span&gt;) </t>
  </si>
  <si>
    <t>Z054</t>
  </si>
  <si>
    <t>School Office High FTE</t>
  </si>
  <si>
    <t xml:space="preserve"> (A41 - Z267) * ( 549x / 535x) </t>
  </si>
  <si>
    <t>([Enroll 9-12] - [Enroll CTE/Skills 9-12]) * [School Office High] / [Proto Enroll High]</t>
  </si>
  <si>
    <t xml:space="preserve"> (&lt;span title="Enroll 9-12"&gt;A41&lt;/span&gt; - &lt;span title="Enroll CTE/Skills 9-12"&gt;Z267&lt;/span&gt;) * ( &lt;span title="School Office High"&gt;549X&lt;/span&gt; / &lt;span title="Proto Enroll High"&gt;535X&lt;/span&gt;) </t>
  </si>
  <si>
    <t>Z055</t>
  </si>
  <si>
    <t>Custodians High FTE</t>
  </si>
  <si>
    <t xml:space="preserve"> (A41 - Z267) * ( 550x / 535x) </t>
  </si>
  <si>
    <t>([Enroll 9-12] - [Enroll CTE/Skills 9-12]) * [Custodians High] / [Proto Enroll High]</t>
  </si>
  <si>
    <t xml:space="preserve"> (&lt;span title="Enroll 9-12"&gt;A41&lt;/span&gt; - &lt;span title="Enroll CTE/Skills 9-12"&gt;Z267&lt;/span&gt;) * ( &lt;span title="Custodians High"&gt;550X&lt;/span&gt; / &lt;span title="Proto Enroll High"&gt;535X&lt;/span&gt;) </t>
  </si>
  <si>
    <t>Z056</t>
  </si>
  <si>
    <t>Security High FTE</t>
  </si>
  <si>
    <t xml:space="preserve"> (A41 - Z267) * ( 551x / 535x) </t>
  </si>
  <si>
    <t>([Enroll 9-12] - [Enroll CTE/Skills 9-12]) * [Security High] / [Proto Enroll High]</t>
  </si>
  <si>
    <t xml:space="preserve"> (&lt;span title="Enroll 9-12"&gt;A41&lt;/span&gt; - &lt;span title="Enroll CTE/Skills 9-12"&gt;Z267&lt;/span&gt;) * ( &lt;span title="Security High"&gt;551X&lt;/span&gt; / &lt;span title="Proto Enroll High"&gt;535X&lt;/span&gt;) </t>
  </si>
  <si>
    <t>Z057</t>
  </si>
  <si>
    <t>Family Involve High FTE</t>
  </si>
  <si>
    <t xml:space="preserve"> (A41 - Z267) * ( 552x / 535x) </t>
  </si>
  <si>
    <t>([Enroll 9-12] - [Enroll CTE/Skills 9-12]) * [Family Involve High] / [Proto Enroll High]</t>
  </si>
  <si>
    <t xml:space="preserve"> (&lt;span title="Enroll 9-12"&gt;A41&lt;/span&gt; - &lt;span title="Enroll CTE/Skills 9-12"&gt;Z267&lt;/span&gt;) * ( &lt;span title="Family Involve High"&gt;552X&lt;/span&gt; / &lt;span title="Proto Enroll High"&gt;535X&lt;/span&gt;) </t>
  </si>
  <si>
    <t>Z059</t>
  </si>
  <si>
    <t>CTE 9-12 expl Teacher FTE</t>
  </si>
  <si>
    <t xml:space="preserve"> (E55 / 565x) * ( 1 + Z319) </t>
  </si>
  <si>
    <t>([enroll 9-12 cte exp] / [CTE 9-12 expl Class Size]) * (1 + [Planning 9-12])</t>
  </si>
  <si>
    <t xml:space="preserve"> (&lt;span title="Enroll 9-12 CTE Exp"&gt;E55&lt;/span&gt; / &lt;span title="CTE 9-12 expl Class Size"&gt;565X&lt;/span&gt;) * ( 1 + &lt;span title="Planning 9-12"&gt;Z319&lt;/span&gt;) </t>
  </si>
  <si>
    <t>Z060</t>
  </si>
  <si>
    <t>CTE 9-12 expl Other Cert FTE</t>
  </si>
  <si>
    <t xml:space="preserve"> (E55 * 567X / 564X) </t>
  </si>
  <si>
    <t>[Enroll 9-12 CTE Exp] * [CTE 9-12 expl Other Cert] / [Proto Enroll CTE 9-12 Exp]</t>
  </si>
  <si>
    <t xml:space="preserve"> (&lt;span title="Enroll 9-12 CTE Exp"&gt;E55&lt;/span&gt; * &lt;span title="CTE 9-12 expl Other Cert"&gt;567X&lt;/span&gt; / &lt;span title="Proto Enroll CTE 9-12 Exp"&gt;564X&lt;/span&gt;) </t>
  </si>
  <si>
    <t>Z062</t>
  </si>
  <si>
    <t>CTE 9-12 prep Teacher FTE</t>
  </si>
  <si>
    <t xml:space="preserve"> (E56 / 569x) * ( 1 + Z319) </t>
  </si>
  <si>
    <t>([Enroll 9-12 CTE Prep] / [CTE 9-12 prep Class Size]) * (1 + [Planning 9-12])</t>
  </si>
  <si>
    <t xml:space="preserve"> (&lt;span title="Enroll 9-12 CTE Prep"&gt;E56&lt;/span&gt; / &lt;span title="CTE 9-12 prep Class Size"&gt;569X&lt;/span&gt;) * ( 1 + &lt;span title="Planning 9-12"&gt;Z319&lt;/span&gt;) </t>
  </si>
  <si>
    <t>Z063</t>
  </si>
  <si>
    <t>CTE 9-12 prep Other Cert FTE</t>
  </si>
  <si>
    <t xml:space="preserve"> (E56 * 571X / 568X) </t>
  </si>
  <si>
    <t>[Enroll 9-12 CTE Prep] * [CTE 9-12 prep Other Cert] / [Proto Enroll 9-12 CTE Prep]</t>
  </si>
  <si>
    <t xml:space="preserve"> (&lt;span title="Enroll 9-12 CTE Prep"&gt;E56&lt;/span&gt; * &lt;span title="CTE 9-12 prep Other Cert"&gt;571X&lt;/span&gt; / &lt;span title="Proto Enroll 9-12 CTE Prep"&gt;568X&lt;/span&gt;) </t>
  </si>
  <si>
    <t>Z065</t>
  </si>
  <si>
    <t>Skills Center Teacher FTE</t>
  </si>
  <si>
    <t xml:space="preserve"> (E57 / 573x) * ( 1 + Z319) </t>
  </si>
  <si>
    <t>([Enroll Skills 9-12] / [Skills Center Class Size]) * (1 + [Planning 9-12])</t>
  </si>
  <si>
    <t xml:space="preserve"> (&lt;span title="Enroll Skills 9-12"&gt;E57&lt;/span&gt; / &lt;span title="Skills Center Class Size"&gt;573X&lt;/span&gt;) * ( 1 + &lt;span title="Planning 9-12"&gt;Z319&lt;/span&gt;) </t>
  </si>
  <si>
    <t>Z066</t>
  </si>
  <si>
    <t>Skills Center Other Cert FTE</t>
  </si>
  <si>
    <t xml:space="preserve"> (E57 * 575X / 612X) </t>
  </si>
  <si>
    <t>[Enroll Skills 9-12] * [Skills Center Other Cert] / [Proto Enroll Skills 9-12]</t>
  </si>
  <si>
    <t xml:space="preserve"> (&lt;span title="Enroll Skills 9-12"&gt;E57&lt;/span&gt; * &lt;span title="Skills Center Other Cert"&gt;575X&lt;/span&gt; / &lt;span title="Proto Enroll Skills 9-12"&gt;612X&lt;/span&gt;) </t>
  </si>
  <si>
    <t xml:space="preserve"> (C1 * 48X)  IF (S005) = ( 1)  THEN (Step 1)  ELSE (0) </t>
  </si>
  <si>
    <t>([Enroll Total PY for LAP] * [LAP District Poverty %])</t>
  </si>
  <si>
    <t xml:space="preserve"> (&lt;span title="Enroll Total PY for LAP"&gt;C1&lt;/span&gt; * &lt;span title="LAP District Poverty %"&gt;48X&lt;/span&gt;)  IF (&lt;span title="Switch LAP"&gt;S005&lt;/span&gt;) = ( 1)  THEN (Step 1)  ELSE (0) </t>
  </si>
  <si>
    <t>Z068</t>
  </si>
  <si>
    <t>LAP CIS FTE</t>
  </si>
  <si>
    <t xml:space="preserve"> (Z067 * 51x * 583x / 585x / 584x)  IF (S005) = ( 1)  THEN (Step 1)  ELSE (0) </t>
  </si>
  <si>
    <t>(([LAP Students] * [LAP Hr/Stdnt] * [Instruct Wks/Year]) / [LAP Class Size]) / [Instruct Hr/Year]</t>
  </si>
  <si>
    <t xml:space="preserve"> (&lt;span title="LAP Students"&gt;Z067&lt;/span&gt; * &lt;span title="LAP Hr/Stdnt"&gt;51X&lt;/span&gt; * &lt;span title="Instruct Wks/Year"&gt;583X&lt;/span&gt; / &lt;span title="LAP Class Size"&gt;585X&lt;/span&gt; / &lt;span title="Instruct Hr/Year"&gt;584X&lt;/span&gt;)  IF (&lt;span title="Switch LAP"&gt;S005&lt;/span&gt;) = ( 1)  THEN (Step 1)  ELSE (0) </t>
  </si>
  <si>
    <t>Z068hp</t>
  </si>
  <si>
    <t>LAP HiPov CIS FTE</t>
  </si>
  <si>
    <t xml:space="preserve"> (Z076 * 151x * 583x / 585x / 584x)  IF (S005) = ( 1)  THEN (Step 1)  ELSE (0) </t>
  </si>
  <si>
    <t>(([LAP HiPov Students] * [LAP HiPov Hr/Stdnt] * [Instruct Wks/Year]) / [LAP Class Size]) / [Instruct Hr/Year]</t>
  </si>
  <si>
    <t xml:space="preserve">(Z068 * 118X * A33rb)  IF (S005) = ( 1)  THEN (Step 1)  ELSE (0) </t>
  </si>
  <si>
    <t>[LAP CIS FTE] * [CIS Biennial Base Sal] * [Regionalization Base]</t>
  </si>
  <si>
    <t xml:space="preserve"> (&lt;span title="LAP CIS FTE"&gt;Z068&lt;/span&gt; * &lt;span title="CIS - Salary Maint"&gt;D62&lt;/span&gt; * &lt;span title="CIS Mix"&gt;A33&lt;/span&gt;)  IF (&lt;span title="Switch LAP"&gt;S005&lt;/span&gt;) = ( 1)  THEN (Step 1)  ELSE (0) </t>
  </si>
  <si>
    <t>Z069hp</t>
  </si>
  <si>
    <t>LAP HiPov CIS Salary Maint</t>
  </si>
  <si>
    <t xml:space="preserve">(Z068hp * 118X * A33rb)  IF (S005) = ( 1)  THEN (Step 1)  ELSE (0) </t>
  </si>
  <si>
    <t>[LAP HiPov CIS FTE] * [CIS Biennial Base Sal] * [Regionalization Base]</t>
  </si>
  <si>
    <t xml:space="preserve">(Z068  * 142X * (A33r + A33re) - Z069)  IF (S005) = ( 1)  THEN (Step 1)  ELSE (0) </t>
  </si>
  <si>
    <t>[LAP CIS FTE]  * [CIS Sal Inc] * ([Regionalization] + [Regionalization Exp]) - [LAP CIS Salary Maint]</t>
  </si>
  <si>
    <t xml:space="preserve"> (&lt;span title="LAP CIS FTE"&gt;Z068&lt;/span&gt;  * &lt;span title="CIS - Salary Inc"&gt;D63&lt;/span&gt; * &lt;span title="CIS Mix"&gt;A33&lt;/span&gt; - &lt;span title="LAP CIS Salary Maint"&gt;Z069&lt;/span&gt;)  IF (&lt;span title="Switch LAP"&gt;S005&lt;/span&gt;) = ( 1)  THEN (Step 1)  ELSE (0) </t>
  </si>
  <si>
    <t>Z070hp</t>
  </si>
  <si>
    <t>LAP HiPov CIS Salary Inc</t>
  </si>
  <si>
    <t xml:space="preserve">(Z068hp  * 142X * (A33r + A33re) - Z069hp)  IF (S005) = ( 1)  THEN (Step 1)  ELSE (0) </t>
  </si>
  <si>
    <t>[LAP HiPov CIS FTE]  * [CIS Sal Inc] * ([Regionalization] + Regionalization Exp]) - [LAP HiPov CIS Salary Maint]</t>
  </si>
  <si>
    <t>Z070hppd</t>
  </si>
  <si>
    <t>LAP HiPov CIS PD Salary</t>
  </si>
  <si>
    <r>
      <t>((Z068hp  * 142X * (A33r + A33re)) / 613xpd) * 614xpd</t>
    </r>
    <r>
      <rPr>
        <strike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 IF (S005) = ( 1)  THEN (Step 1)  ELSE (0) </t>
    </r>
  </si>
  <si>
    <t>(([LAP HiPov CIS FTE]  * [CIS Sal Inc] * ([Regionalization] + [Regionalization Exp])) / [School Year Total Days]) * [Prof Learning Days]</t>
  </si>
  <si>
    <t>Z070pd</t>
  </si>
  <si>
    <t>LAP CIS PD Salary</t>
  </si>
  <si>
    <t xml:space="preserve">((Z068  * 142X * (A33r + A33re)) / 613xpd) * 614xpd)  IF (S005) = ( 1)  THEN (Step 1)  ELSE (0) </t>
  </si>
  <si>
    <t>(([LAP CIS FTE]  * [CIS Sal Inc] * ([Regionalization] + [Regionalization Exp])) / [School Year Total Days]) * [Prof Learning Days]</t>
  </si>
  <si>
    <t>Z071</t>
  </si>
  <si>
    <t>LAP CIS Insurance</t>
  </si>
  <si>
    <t xml:space="preserve"> (Z068 * 124X)  IF (S005) = ( 1)  THEN (Step 1)  ELSE (0) </t>
  </si>
  <si>
    <t>([LAP CIS FTE] * [Health Insurance])</t>
  </si>
  <si>
    <t xml:space="preserve"> (&lt;span title="LAP CIS FTE"&gt;Z068&lt;/span&gt; * &lt;span title="Health Insurance"&gt;124X&lt;/span&gt;)  IF (&lt;span title="Switch LAP"&gt;S005&lt;/span&gt;) = ( 1)  THEN (Step 1)  ELSE (0) </t>
  </si>
  <si>
    <t>Z071hp</t>
  </si>
  <si>
    <t>LAP HiPov CIS Insurance</t>
  </si>
  <si>
    <t xml:space="preserve"> (Z068hp * 124X)  IF (S005) = ( 1)  THEN (Step 1)  ELSE (0) </t>
  </si>
  <si>
    <t>([LAP HiPov CIS FTE] * [Health Insurance])</t>
  </si>
  <si>
    <t>Z072</t>
  </si>
  <si>
    <t>LAP CIS Insurance Inc</t>
  </si>
  <si>
    <r>
      <t>Z068 * 500X</t>
    </r>
    <r>
      <rPr>
        <sz val="11"/>
        <rFont val="Calibri"/>
        <family val="2"/>
      </rPr>
      <t xml:space="preserve"> * 125XC</t>
    </r>
    <r>
      <rPr>
        <sz val="11"/>
        <rFont val="Calibri"/>
        <family val="2"/>
      </rPr>
      <t xml:space="preserve"> - Z071  IF (S005) = ( 1)  THEN (Step 1)  ELSE (0) </t>
    </r>
  </si>
  <si>
    <r>
      <t>[LAP CIS FTE] * [Health Insurance Inc]</t>
    </r>
    <r>
      <rPr>
        <sz val="11"/>
        <rFont val="Calibri"/>
        <family val="2"/>
        <scheme val="minor"/>
      </rPr>
      <t xml:space="preserve"> * [Cert Health Factor]</t>
    </r>
    <r>
      <rPr>
        <sz val="11"/>
        <rFont val="Calibri"/>
        <family val="2"/>
      </rPr>
      <t>- [LAP CIS Insurance]</t>
    </r>
  </si>
  <si>
    <t xml:space="preserve"> (&lt;span title="LAP CIS FTE"&gt;Z068&lt;/span&gt; * &lt;span title="Health Insurance Inc"&gt;500X&lt;/span&gt;)  IF (&lt;span title="Switch LAP"&gt;S005&lt;/span&gt;) = ( 1)  THEN (Step 1)  ELSE (0) </t>
  </si>
  <si>
    <t>Z072hp</t>
  </si>
  <si>
    <t>LAP HiPov CIS Insurance Inc</t>
  </si>
  <si>
    <r>
      <t>Z068hp * 500X</t>
    </r>
    <r>
      <rPr>
        <sz val="11"/>
        <rFont val="Calibri"/>
        <family val="2"/>
      </rPr>
      <t xml:space="preserve"> * 125XC</t>
    </r>
    <r>
      <rPr>
        <sz val="11"/>
        <rFont val="Calibri"/>
        <family val="2"/>
      </rPr>
      <t xml:space="preserve"> - Z071hp  IF (S005) = ( 1)  THEN (Step 1)  ELSE (0) </t>
    </r>
  </si>
  <si>
    <r>
      <t>[LAP HiPov CIS FTE] * [Health Insurance Inc]</t>
    </r>
    <r>
      <rPr>
        <sz val="11"/>
        <rFont val="Calibri"/>
        <family val="2"/>
        <scheme val="minor"/>
      </rPr>
      <t xml:space="preserve"> * [Cert Health Factor] </t>
    </r>
    <r>
      <rPr>
        <sz val="11"/>
        <rFont val="Calibri"/>
        <family val="2"/>
      </rPr>
      <t>- [LAP HiPov CIS Insurance]</t>
    </r>
  </si>
  <si>
    <t>Z073</t>
  </si>
  <si>
    <t>LAP CIS Benefits Maint</t>
  </si>
  <si>
    <t xml:space="preserve"> (Z069  * 126X)  IF (S005) = ( 1)  THEN (Step 1)  ELSE (0) </t>
  </si>
  <si>
    <t>([LAP CIS Salary Maint]  * [CIS/CAS - Benefits Maint])</t>
  </si>
  <si>
    <t xml:space="preserve"> (&lt;span title="LAP CIS Salary Maint"&gt;Z069&lt;/span&gt;  * &lt;span title="CIS/CAS - Benefits Maint"&gt;126X&lt;/span&gt;)  IF (&lt;span title="Switch LAP"&gt;S005&lt;/span&gt;) = ( 1)  THEN (Step 1)  ELSE (0) </t>
  </si>
  <si>
    <t>Z073hp</t>
  </si>
  <si>
    <t>LAP HiPov CIS Benefits Maint</t>
  </si>
  <si>
    <t xml:space="preserve"> (Z069hp  * 126X)  IF (S005) = ( 1)  THEN (Step 1)  ELSE (0) </t>
  </si>
  <si>
    <t>([LAP HiPov CIS Salary Maint]  * [CIS/CAS - Benefits Maint])</t>
  </si>
  <si>
    <t>Z074</t>
  </si>
  <si>
    <t>LAP CIS Benefits Inc</t>
  </si>
  <si>
    <r>
      <t xml:space="preserve"> </t>
    </r>
    <r>
      <rPr>
        <sz val="11"/>
        <color theme="1"/>
        <rFont val="Calibri"/>
        <family val="2"/>
        <scheme val="minor"/>
      </rPr>
      <t>(Z070 * 127X)</t>
    </r>
    <r>
      <rPr>
        <sz val="11"/>
        <color theme="1"/>
        <rFont val="Calibri"/>
        <family val="2"/>
        <scheme val="minor"/>
      </rPr>
      <t xml:space="preserve">  IF (S005) = ( 1)  THEN (Step 1)  ELSE (0) </t>
    </r>
  </si>
  <si>
    <t>([LAP CIS Salary Inc] * [CIS/CAS - Benefits Inc])</t>
  </si>
  <si>
    <t xml:space="preserve"> (&lt;span title="LAP CIS Salary Inc"&gt;Z070&lt;/span&gt; * &lt;span title="CIS/CAS - Benefits Inc"&gt;127X&lt;/span&gt;)  IF (&lt;span title="Switch LAP"&gt;S005&lt;/span&gt;) = ( 1)  THEN (Step 1)  ELSE (0) </t>
  </si>
  <si>
    <t>Z074hp</t>
  </si>
  <si>
    <t>LAP HiPov CIS Benefits Inc</t>
  </si>
  <si>
    <t xml:space="preserve"> (Z070hp * 127X)  IF (S005) = ( 1)  THEN (Step 1)  ELSE (0) </t>
  </si>
  <si>
    <t>([LAP HiPov CIS Salary Inc] * [CIS/CAS - Benefits Inc])</t>
  </si>
  <si>
    <t>Z074hppd</t>
  </si>
  <si>
    <t>LAP HiPov CIS PD Benefits</t>
  </si>
  <si>
    <t xml:space="preserve"> (Z070hppd * 127X)  IF (S005) = ( 1)  THEN (Step 1)  ELSE (0) </t>
  </si>
  <si>
    <t>([LAP HiPov CIS PD Salary] * [CIS/CAS - Benefits Inc])</t>
  </si>
  <si>
    <t>Z074pd</t>
  </si>
  <si>
    <t>LAP CIS PD Benefits</t>
  </si>
  <si>
    <t xml:space="preserve"> (Z070pd * 127X)  IF (S005) = ( 1)  THEN (Step 1)  ELSE (0) </t>
  </si>
  <si>
    <t>([LAP CIS PD Salary] * [CIS/CAS - Benefits Inc])</t>
  </si>
  <si>
    <t>Z076</t>
  </si>
  <si>
    <t>LAP HiPov Students</t>
  </si>
  <si>
    <t xml:space="preserve"> IF (S005 = 0) THEN (C1hp) ELSE (0) </t>
  </si>
  <si>
    <t>([Enroll Total PY for HiPov LAP])</t>
  </si>
  <si>
    <t>Z077</t>
  </si>
  <si>
    <t>TBIP CIS FTE</t>
  </si>
  <si>
    <t xml:space="preserve"> (A53 * 138x * 583x / 586x / 584x)  IF (S006) = ( 1)  THEN (Step 1)  ELSE (0) </t>
  </si>
  <si>
    <t>(([Enroll TBIP K-12] * [TBIP Hr/Stdnt] * [Instruct Wks/Year]) / [TBIP Class Size]) / [Instruct Hr/Year]</t>
  </si>
  <si>
    <t xml:space="preserve"> (&lt;span title="Enroll TBIP K-12"&gt;A53&lt;/span&gt; * &lt;span title="TBIP Hr/Stdnt"&gt;138X&lt;/span&gt; * &lt;span title="Instruct Wks/Year"&gt;583X&lt;/span&gt; / &lt;span title="LAP Class Size"&gt;585X&lt;/span&gt; / &lt;span title="Instruct Hr/Year"&gt;584X&lt;/span&gt;)  IF (&lt;span title="Switch TBIP"&gt;S006&lt;/span&gt;) = ( 1)  THEN (Step 1)  ELSE (0) </t>
  </si>
  <si>
    <t>Z077e</t>
  </si>
  <si>
    <t>TBIP K-6 CIS FTE</t>
  </si>
  <si>
    <t xml:space="preserve"> (A53e * 138x * 583x / 586x / 584x)  IF (S006) = ( 1)  THEN (Step 1)  ELSE (0) </t>
  </si>
  <si>
    <t>(([Enroll TBIP K-6] * [TBIP K-6 Hr/Stdnt] * [Instruct Wks/Year]) / [TBIP Class Size]) / [Instruct Hr/Year]</t>
  </si>
  <si>
    <t>Z077mh</t>
  </si>
  <si>
    <t>TBIP 7-12 CIS FTE</t>
  </si>
  <si>
    <t xml:space="preserve"> (A53mh * 138xmh * 583x / 586x / 584x)  IF (S006) = ( 1)  THEN (Step 1)  ELSE (0) </t>
  </si>
  <si>
    <t>(([Enroll TBIP 7-12] * [TBIP 7-12 Hr/Stdnt] * [Instruct Wks/Year]) / [TBIP Class Size]) / [Instruct Hr/Year]</t>
  </si>
  <si>
    <r>
      <t xml:space="preserve">A66 * 118X * A33rb  </t>
    </r>
    <r>
      <rPr>
        <sz val="11"/>
        <rFont val="Calibri"/>
        <family val="2"/>
      </rPr>
      <t xml:space="preserve"> IF (S006) = ( 1)  THEN (Step 1)  ELSE (0) </t>
    </r>
  </si>
  <si>
    <t>[Total TBIP CIS FTE] * [CIS Biennial Base Sal] * [Regionalization Base]</t>
  </si>
  <si>
    <t xml:space="preserve"> (&lt;span title="Total TBIP CIS FTE"&gt;A66&lt;/span&gt; *  &lt;span title="CIS - Salary Maint"&gt;D62&lt;/span&gt; *  &lt;span title="CIS Mix"&gt;A33&lt;/span&gt;) </t>
  </si>
  <si>
    <r>
      <t xml:space="preserve">A66 * 142X * (A33r + A33re) - Z078 </t>
    </r>
    <r>
      <rPr>
        <sz val="11"/>
        <rFont val="Calibri"/>
        <family val="2"/>
      </rPr>
      <t xml:space="preserve"> IF (S006) = ( 1)  THEN (Step 1)  ELSE (0) </t>
    </r>
  </si>
  <si>
    <t>[Total TBIP CIS FTE] * [CIS Sal Inc] * ([Regionalization] + [Regionalization Exp]) - [TBIP CIS Salary Maint]</t>
  </si>
  <si>
    <t xml:space="preserve"> (&lt;span title="Total TBIP CIS FTE"&gt;A66&lt;/span&gt; * &lt;span title="CIS - Salary Inc"&gt;D63&lt;/span&gt; * &lt;span title="CIS Mix"&gt;A33&lt;/span&gt; * &lt;span title="TBIP CIS Salary Maint"&gt;Z078&lt;/span&gt;) </t>
  </si>
  <si>
    <t>Z079pd</t>
  </si>
  <si>
    <t>TBIP CIS PD Salary</t>
  </si>
  <si>
    <r>
      <t xml:space="preserve">((A66 * 142X * (A33r + A33re)) / 613xpd) * 614xpd </t>
    </r>
    <r>
      <rPr>
        <sz val="11"/>
        <rFont val="Calibri"/>
        <family val="2"/>
      </rPr>
      <t xml:space="preserve"> IF (S006) = ( 1)  THEN (Step 1)  ELSE (0) </t>
    </r>
  </si>
  <si>
    <t>(([Total TBIP CIS FTE] * [CIS Sal Inc] * ([Regionalization] + [Regionalization Exp])) / [School Year Total Days]) * [Prof Learning Days]</t>
  </si>
  <si>
    <t>Z080</t>
  </si>
  <si>
    <t>TBIP CIS Insurance</t>
  </si>
  <si>
    <r>
      <t xml:space="preserve">A66 *  124X   </t>
    </r>
    <r>
      <rPr>
        <sz val="11"/>
        <rFont val="Calibri"/>
        <family val="2"/>
      </rPr>
      <t xml:space="preserve">IF (S006) = ( 1)  THEN (Step 1)  ELSE (0) </t>
    </r>
  </si>
  <si>
    <t>[Total TBIP CIS FTE] * [Health Insurance]</t>
  </si>
  <si>
    <t xml:space="preserve"> (&lt;span title="Total TBIP CIS FTE"&gt;A66&lt;/span&gt; *  &lt;span title="Health Insurance"&gt;124X&lt;/span&gt;) </t>
  </si>
  <si>
    <t>Z081</t>
  </si>
  <si>
    <t>TBIP CIS Insurance Inc</t>
  </si>
  <si>
    <r>
      <t>A66 *  500X</t>
    </r>
    <r>
      <rPr>
        <sz val="11"/>
        <rFont val="Calibri"/>
        <family val="2"/>
      </rPr>
      <t xml:space="preserve"> * 125XC</t>
    </r>
    <r>
      <rPr>
        <sz val="11"/>
        <rFont val="Calibri"/>
        <family val="2"/>
      </rPr>
      <t xml:space="preserve"> - Z080   IF (S006) = ( 1)  THEN (Step 1)  ELSE (0) </t>
    </r>
  </si>
  <si>
    <r>
      <t xml:space="preserve">[Total TBIP CIS FTE] * [Health Insurance Inc] </t>
    </r>
    <r>
      <rPr>
        <sz val="11"/>
        <rFont val="Calibri"/>
        <family val="2"/>
        <scheme val="minor"/>
      </rPr>
      <t>* [Cert Health Factor]</t>
    </r>
    <r>
      <rPr>
        <sz val="11"/>
        <rFont val="Calibri"/>
        <family val="2"/>
      </rPr>
      <t xml:space="preserve"> - [TBIP CIS Insurance]</t>
    </r>
  </si>
  <si>
    <t xml:space="preserve"> (&lt;span title="Total TBIP CIS FTE"&gt;A66&lt;/span&gt; *  &lt;span title="Health Insurance Inc"&gt;500X&lt;/span&gt;) </t>
  </si>
  <si>
    <t>Z082</t>
  </si>
  <si>
    <t>TBIP CIS Benefits Maint</t>
  </si>
  <si>
    <t xml:space="preserve"> (Z078  * 126X)  IF (S006) = ( 1)  THEN (Step 1)  ELSE (0) </t>
  </si>
  <si>
    <t>([TBIP CIS Salary Maint]  * [CIS/CAS - Benefits Maint])</t>
  </si>
  <si>
    <t xml:space="preserve"> (&lt;span title="TBIP CIS Salary Maint"&gt;Z078&lt;/span&gt;  * &lt;span title="CIS/CAS - Benefits Maint"&gt;126X&lt;/span&gt;)  IF (&lt;span title="Switch TBIP"&gt;S006&lt;/span&gt;) = ( 1)  THEN (Step 1)  ELSE (0) </t>
  </si>
  <si>
    <t>Z083</t>
  </si>
  <si>
    <t>TBIP CIS Benefits Inc</t>
  </si>
  <si>
    <r>
      <t xml:space="preserve"> (Z079 * 127X)</t>
    </r>
    <r>
      <rPr>
        <sz val="11"/>
        <color theme="1"/>
        <rFont val="Calibri"/>
        <family val="2"/>
        <scheme val="minor"/>
      </rPr>
      <t xml:space="preserve">  IF (S006) = ( 1)  THEN (Step 1)  ELSE (0) </t>
    </r>
  </si>
  <si>
    <t>([TBIP CIS Salary Inc] * [CIS/CAS - Benefits Inc])</t>
  </si>
  <si>
    <t xml:space="preserve"> (&lt;span title="TBIP CIS Salary Inc"&gt;Z079&lt;/span&gt; * &lt;span title="CIS/CAS - Benefits Inc"&gt;127X&lt;/span&gt;)  IF (&lt;span title="Switch TBIP"&gt;S006&lt;/span&gt;) = ( 1)  THEN (Step 1)  ELSE (0) </t>
  </si>
  <si>
    <t>Z083pd</t>
  </si>
  <si>
    <t>TBIP CIS PD Benefits</t>
  </si>
  <si>
    <t xml:space="preserve"> (Z079pd * 127X)  IF (S006) = ( 1)  THEN (Step 1)  ELSE (0) </t>
  </si>
  <si>
    <t>([TBIP CIS PD Salary] * [CIS/CAS - Benefits Inc])</t>
  </si>
  <si>
    <t>Z085</t>
  </si>
  <si>
    <t>TBIP TOTAL</t>
  </si>
  <si>
    <t xml:space="preserve"> (Z078 + Z079 + Z080 + Z081 + Z082 + Z083 + M48 + 4165pd)  IF (S006) = ( 1)  THEN (Step 1)  ELSE (0) </t>
  </si>
  <si>
    <t>([TBIP CIS Salary Maint] + [TBIP CIS Salary Inc] + [TBIP CIS Insurance] + [TBIP CIS Insurance Inc] + [TBIP CIS Benefits Maint] + [TBIP CIS Benefits Inc] + [Total MSOC -TBIP] + [Total TBIP PD])</t>
  </si>
  <si>
    <t xml:space="preserve"> (&lt;span title="TBIP CIS Salary Maint"&gt;Z078&lt;/span&gt; + &lt;span title="TBIP CIS Salary Inc"&gt;Z079&lt;/span&gt; + &lt;span title="TBIP CIS Insurance"&gt;Z080&lt;/span&gt; + &lt;span title="TBIP CIS Insurance Inc"&gt;Z081&lt;/span&gt; + &lt;span title="TBIP CIS Benefits Maint"&gt;Z082&lt;/span&gt; + &lt;span title="TBIP CIS Benefits Inc"&gt;Z083&lt;/span&gt; + &lt;span title="Total MSOC -TBIP"&gt;M48&lt;/span&gt;)  IF (&lt;span title="Switch TBIP"&gt;S006&lt;/span&gt;) = ( 1)  THEN (Step 1)  ELSE (0) </t>
  </si>
  <si>
    <t xml:space="preserve"> (A17 * 115X)  IF (S007) = ( 1)  THEN (Step 1)  ELSE (0) </t>
  </si>
  <si>
    <t>([Enroll Total w/ Run Start] * [HiCap % Enroll])</t>
  </si>
  <si>
    <t xml:space="preserve"> (&lt;span title="Enroll Total w/ Run Start"&gt;A17&lt;/span&gt; * &lt;span title="HiCap % Enroll"&gt;115X&lt;/span&gt;)  IF (&lt;span title="Switch HiCap"&gt;S007&lt;/span&gt;) = ( 1)  THEN (Step 1)  ELSE (0) </t>
  </si>
  <si>
    <t>Z087</t>
  </si>
  <si>
    <t>HiCap CIS FTE</t>
  </si>
  <si>
    <t xml:space="preserve"> (Z086 * 140x * 583x / 587x / 584x)  IF (S007) = ( 1)  THEN (Step 1)  ELSE (0) </t>
  </si>
  <si>
    <t>(([HiCap Students] * [HiCap Hr/Stdnt] * [Instruct Wks/Year]) / [HiCap Class Size]) / [Instruct Hr/Year]</t>
  </si>
  <si>
    <t xml:space="preserve"> (&lt;span title="HiCap Students"&gt;Z086&lt;/span&gt; * &lt;span title="HiCap Hr/Stdnt"&gt;140X&lt;/span&gt; * &lt;span title="Instruct Wks/Year"&gt;583X&lt;/span&gt; / &lt;span title="HiCap Class Size"&gt;587X&lt;/span&gt; / &lt;span title="Instruct Hr/Year"&gt;584X&lt;/span&gt;)  IF (&lt;span title="Switch HiCap"&gt;S007&lt;/span&gt;) = ( 1)  THEN (Step 1)  ELSE (0) </t>
  </si>
  <si>
    <r>
      <t xml:space="preserve">(Z087 * 118X * A33rb)    </t>
    </r>
    <r>
      <rPr>
        <sz val="11"/>
        <rFont val="Calibri"/>
        <family val="2"/>
      </rPr>
      <t xml:space="preserve">IF (S007) = ( 1)  THEN (Step 1)  ELSE (0) </t>
    </r>
  </si>
  <si>
    <t>[HiCap CIS FTE] * [CIS Biennial Base Sal] * [Regionalization Base]</t>
  </si>
  <si>
    <t xml:space="preserve"> (&lt;span title="HiCap CIS FTE"&gt;Z087&lt;/span&gt; * &lt;span title="CIS - Salary Maint"&gt;D62&lt;/span&gt; * &lt;span title="CIS Mix"&gt;A33&lt;/span&gt;) </t>
  </si>
  <si>
    <r>
      <t>(Z087  * 142X * (A33r + A33re)) - Z088</t>
    </r>
    <r>
      <rPr>
        <strike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   </t>
    </r>
    <r>
      <rPr>
        <sz val="11"/>
        <rFont val="Calibri"/>
        <family val="2"/>
      </rPr>
      <t xml:space="preserve">IF (S007) = ( 1)  THEN (Step 1)  ELSE (0) </t>
    </r>
  </si>
  <si>
    <t>[HiCap CIS FTE]  * [CIS Sal Inc] * ([Regionalization] + [Regionalization Exp])- [HiCap CIS Salary Maint]</t>
  </si>
  <si>
    <t xml:space="preserve"> (&lt;span title="HiCap CIS FTE"&gt;Z087&lt;/span&gt;  * &lt;span title="CIS - Salary Inc"&gt;D63&lt;/span&gt; * &lt;span title="CIS Mix"&gt;A33&lt;/span&gt; - &lt;span title="HiCap CIS Salary Maint"&gt;Z088&lt;/span&gt;) </t>
  </si>
  <si>
    <t>Z089pd</t>
  </si>
  <si>
    <t>HiCap CIS PD Salary</t>
  </si>
  <si>
    <r>
      <t>((Z087  * 142X * (A33r + A33re)) / 613xpd) * 614xpd</t>
    </r>
    <r>
      <rPr>
        <strike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   </t>
    </r>
    <r>
      <rPr>
        <sz val="11"/>
        <rFont val="Calibri"/>
        <family val="2"/>
      </rPr>
      <t xml:space="preserve">IF (S007) = ( 1)  THEN (Step 1)  ELSE (0) </t>
    </r>
  </si>
  <si>
    <t>(([HiCap CIS FTE] * [CIS Sal Inc] * ([Regionalization] + [Regionalization Exp])) / [School Year Total Days]) * [Prof Learning Days]</t>
  </si>
  <si>
    <t>Z090</t>
  </si>
  <si>
    <t>HiCap CIS Insurance</t>
  </si>
  <si>
    <t xml:space="preserve"> (Z087 * 124X)  IF (S007) = ( 1)  THEN (Step 1)  ELSE (0) </t>
  </si>
  <si>
    <t>([HiCap CIS FTE] * [Health Insurance])</t>
  </si>
  <si>
    <t xml:space="preserve"> (&lt;span title="HiCap CIS FTE"&gt;Z087&lt;/span&gt; * &lt;span title="Health Insurance"&gt;124X&lt;/span&gt;)  IF (&lt;span title="Switch HiCap"&gt;S007&lt;/span&gt;) = ( 1)  THEN (Step 1)  ELSE (0) </t>
  </si>
  <si>
    <t>Z091</t>
  </si>
  <si>
    <t>HiCap CIS Insurance Inc</t>
  </si>
  <si>
    <r>
      <t>Z087 * 500X</t>
    </r>
    <r>
      <rPr>
        <sz val="11"/>
        <rFont val="Calibri"/>
        <family val="2"/>
      </rPr>
      <t xml:space="preserve"> * 125XC</t>
    </r>
    <r>
      <rPr>
        <sz val="11"/>
        <rFont val="Calibri"/>
        <family val="2"/>
      </rPr>
      <t xml:space="preserve"> - Z090  IF (S007) = ( 1)  THEN (Step 1)  ELSE (0) </t>
    </r>
  </si>
  <si>
    <r>
      <t>[HiCap CIS FTE] * [Health Insurance Inc]</t>
    </r>
    <r>
      <rPr>
        <sz val="11"/>
        <rFont val="Calibri"/>
        <family val="2"/>
        <scheme val="minor"/>
      </rPr>
      <t xml:space="preserve"> * [Cert Health Factor]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-[HiCap CIS Insurance]</t>
    </r>
  </si>
  <si>
    <t xml:space="preserve"> (&lt;span title="HiCap CIS FTE"&gt;Z087&lt;/span&gt; * &lt;span title="Health Insurance Inc"&gt;500X&lt;/span&gt;)  IF (&lt;span title="Switch HiCap"&gt;S007&lt;/span&gt;) = ( 1)  THEN (Step 1)  ELSE (0) </t>
  </si>
  <si>
    <t>Z092</t>
  </si>
  <si>
    <t>HiCap CIS Benefits Maint</t>
  </si>
  <si>
    <t xml:space="preserve"> (Z088  * 126X)  IF (S007) = ( 1)  THEN (Step 1)  ELSE (0) </t>
  </si>
  <si>
    <t>([HiCap CIS Salary Maint]  * [CIS/CAS - Benefits Maint])</t>
  </si>
  <si>
    <t xml:space="preserve"> (&lt;span title="HiCap CIS Salary Maint"&gt;Z088&lt;/span&gt;  * &lt;span title="CIS/CAS - Benefits Maint"&gt;126X&lt;/span&gt;)  IF (&lt;span title="Switch HiCap"&gt;S007&lt;/span&gt;) = ( 1)  THEN (Step 1)  ELSE (0) </t>
  </si>
  <si>
    <t>Z093</t>
  </si>
  <si>
    <t>HiCap CIS Benefits Inc</t>
  </si>
  <si>
    <r>
      <t xml:space="preserve"> (Z089 * 127X)</t>
    </r>
    <r>
      <rPr>
        <sz val="11"/>
        <color theme="1"/>
        <rFont val="Calibri"/>
        <family val="2"/>
        <scheme val="minor"/>
      </rPr>
      <t xml:space="preserve">  IF (S007) = ( 1)  THEN (Step 1)  ELSE (0) </t>
    </r>
  </si>
  <si>
    <t>([HiCap CIS Salary Inc] * [CIS/CAS - Benefits Inc])</t>
  </si>
  <si>
    <t xml:space="preserve"> (&lt;span title="HiCap CIS Salary Inc"&gt;Z089&lt;/span&gt; * &lt;span title="CIS/CAS - Benefits Inc"&gt;127X&lt;/span&gt;)  IF (&lt;span title="Switch HiCap"&gt;S007&lt;/span&gt;) = ( 1)  THEN (Step 1)  ELSE (0) </t>
  </si>
  <si>
    <t>Z093pd</t>
  </si>
  <si>
    <t>HiCap CIS PD Benefits</t>
  </si>
  <si>
    <t xml:space="preserve"> (Z089pd * 127X)  IF (S007) = ( 1)  THEN (Step 1)  ELSE (0) </t>
  </si>
  <si>
    <t>([HiCap CIS PD Salary] * [CIS/CAS - Benefits Inc])</t>
  </si>
  <si>
    <t>Z094</t>
  </si>
  <si>
    <t>Total MSOC -HiCap</t>
  </si>
  <si>
    <t xml:space="preserve"> (Z211 + Z212 + Z213 + Z214LH + Z214SH + Z215 + Z216 + Z217)  IF (S007) = ( 1)  THEN (Step 1)  ELSE (0) </t>
  </si>
  <si>
    <r>
      <t>([Total MSOC Technology-HiCap] + [Total MSOC Utilities-HiCap] + [Total MSOC Curriciulum-HiCap] + [Total MSOC Library</t>
    </r>
    <r>
      <rPr>
        <sz val="11"/>
        <color theme="1"/>
        <rFont val="Calibri"/>
        <family val="2"/>
        <scheme val="minor"/>
      </rPr>
      <t>-HiCap] + [Total MSOC Supplies-HiCap] + [Total MSOC Prof Dvlp-HiCap] + [Total MSOC Facilities-HiCap] + [Total MSOC Districtwide-HiCap])</t>
    </r>
  </si>
  <si>
    <t xml:space="preserve"> (&lt;span title="Total MSOC Technology-HiCap"&gt;Z211&lt;/span&gt; + &lt;span title="Total MSOC Utilities-HiCap"&gt;Z212&lt;/span&gt; + &lt;span title="Total MSOC Curriciulum-HiCap"&gt;Z213&lt;/span&gt; + &lt;span title="Total MSOC Library/Supplies-HiCap"&gt;Z214&lt;/span&gt; + &lt;span title="Total MSOC Prof Dvlp-HiCap"&gt;Z215&lt;/span&gt; + &lt;span title="Total MSOC Facilities-HiCap"&gt;Z216&lt;/span&gt; + &lt;span title="Total MSOC Districtwide-HiCap"&gt;Z217&lt;/span&gt;)  IF (&lt;span title="Switch HiCap"&gt;S007&lt;/span&gt;) = ( 1)  THEN (Step 1)  ELSE (0) </t>
  </si>
  <si>
    <t>Z095</t>
  </si>
  <si>
    <t>HiCap TOTAL</t>
  </si>
  <si>
    <t xml:space="preserve"> (Z088 + Z089 + Z090 + Z091 + Z092 + Z093 + Z094 + 4174pd)  IF (S007) = ( 1)  THEN (Step 1)  ELSE (0) </t>
  </si>
  <si>
    <t>([HiCap CIS Salary Maint] + [HiCap CIS Salary Inc] + [HiCap CIS Insurance] + [HiCap CIS Insurance Inc] + [HiCap CIS Benefits Maint] + [HiCap CIS Benefits Inc] + [Total MSOC -HiCap] + [Total HiCap PD])</t>
  </si>
  <si>
    <t xml:space="preserve"> (&lt;span title="HiCap CIS Salary Maint"&gt;Z088&lt;/span&gt; + &lt;span title="HiCap CIS Salary Inc"&gt;Z089&lt;/span&gt; + &lt;span title="HiCap CIS Insurance"&gt;Z090&lt;/span&gt; + &lt;span title="HiCap CIS Insurance Inc"&gt;Z091&lt;/span&gt; + &lt;span title="HiCap CIS Benefits Maint"&gt;Z092&lt;/span&gt; + &lt;span title="HiCap CIS Benefits Inc"&gt;Z093&lt;/span&gt; + &lt;span title="Total MSOC -HiCap"&gt;Z094&lt;/span&gt;)  IF (&lt;span title="Switch HiCap"&gt;S007&lt;/span&gt;) = ( 1)  THEN (Step 1)  ELSE (0) </t>
  </si>
  <si>
    <t>Z096</t>
  </si>
  <si>
    <t>Skills CIS Salary Maint</t>
  </si>
  <si>
    <t xml:space="preserve">(Z423 * 118X * A33rb) </t>
  </si>
  <si>
    <t>[Skills Center CIS FTE] * [CIS Biennial Base Sal] * [Regionalization Base]</t>
  </si>
  <si>
    <t xml:space="preserve"> (&lt;span title="Skills Center CIS FTE"&gt;Z423&lt;/span&gt; * &lt;span title="CIS - Salary Maint"&gt;D62&lt;/span&gt; * &lt;span title="CIS Mix"&gt;A33&lt;/span&gt;) </t>
  </si>
  <si>
    <t>Z097</t>
  </si>
  <si>
    <t>Skills CIS Salary Inc</t>
  </si>
  <si>
    <t xml:space="preserve">(Z423  * 142X * (A33r + A33re) - Z096) </t>
  </si>
  <si>
    <t>[Skills Center CIS FTE]  * [CIS Sal Inc] * ([Regionalization] + [Regionalization Exp]) - [Skills CIS Salary Maint]</t>
  </si>
  <si>
    <t xml:space="preserve"> (&lt;span title="Skills Center CIS FTE"&gt;Z423&lt;/span&gt;  * &lt;span title="CIS - Salary Inc"&gt;D63&lt;/span&gt; * &lt;span title="CIS Mix"&gt;A33&lt;/span&gt; - &lt;span title="Skills CIS Salary Maint"&gt;Z096&lt;/span&gt;) </t>
  </si>
  <si>
    <t>Z097pd</t>
  </si>
  <si>
    <t>Skill CIS PD Salary</t>
  </si>
  <si>
    <r>
      <t>((Z423  * 142X) * (A33r + A33re)) / 613xpd) * 614xpd</t>
    </r>
    <r>
      <rPr>
        <strike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</t>
    </r>
  </si>
  <si>
    <t>(([Skills Center CIS FTE]  * [CIS Sal Inc]) * ([Regionalization] + [Regionalization Exp])) / [School Year Total Days]) * [Prof Learning Days]</t>
  </si>
  <si>
    <t>Z098</t>
  </si>
  <si>
    <t>Skills CIS Salary Total</t>
  </si>
  <si>
    <t xml:space="preserve"> (Z096 + Z097) </t>
  </si>
  <si>
    <t>[Skills CIS Salary Maint] + [Skills CIS Salary Inc]</t>
  </si>
  <si>
    <t xml:space="preserve"> (&lt;span title="Skills CIS Salary Maint"&gt;Z096&lt;/span&gt; + &lt;span title="Skills CIS Salary Inc"&gt;Z097&lt;/span&gt;) </t>
  </si>
  <si>
    <t>Z099</t>
  </si>
  <si>
    <t>Skills CAS Salary Maint</t>
  </si>
  <si>
    <t xml:space="preserve">(100A * 223X * A33rb) </t>
  </si>
  <si>
    <t>[Skills Center CAS FTE] * [CAS - Salary Maint] * [Regionalization Base]</t>
  </si>
  <si>
    <t xml:space="preserve"> (&lt;span title="Skills Center CAS FTE"&gt;100A&lt;/span&gt; * &lt;span title="CAS - Salary Maint"&gt;223X&lt;/span&gt;) </t>
  </si>
  <si>
    <t>Z100</t>
  </si>
  <si>
    <t>Skills CAS Salary Inc</t>
  </si>
  <si>
    <t xml:space="preserve"> (100A * 52X * A33r - Z099) </t>
  </si>
  <si>
    <t>[Skills Center CAS FTE] * [CAS - Salary Inc] * [Regionalization] - [Skills CAS Salary Maint]</t>
  </si>
  <si>
    <t xml:space="preserve"> (&lt;span title="Skills Center CAS FTE"&gt;100A&lt;/span&gt; * &lt;span title="CAS - Salary Inc"&gt;52X&lt;/span&gt; - &lt;span title="Skills CAS Salary Maint"&gt;Z099&lt;/span&gt;) </t>
  </si>
  <si>
    <t>Z101</t>
  </si>
  <si>
    <t>Skills CAS Salary Total</t>
  </si>
  <si>
    <t xml:space="preserve"> (Z099 + Z100) </t>
  </si>
  <si>
    <t>[Skills CAS Salary Maint] + [Skills CAS Salary Inc]</t>
  </si>
  <si>
    <t xml:space="preserve"> (&lt;span title="Skills CAS Salary Maint"&gt;Z099&lt;/span&gt; + &lt;span title="Skills CAS Salary Inc"&gt;Z100&lt;/span&gt;) </t>
  </si>
  <si>
    <t>Z102</t>
  </si>
  <si>
    <t>Skills Cert Insurance</t>
  </si>
  <si>
    <t xml:space="preserve"> (Z424 * 124X) </t>
  </si>
  <si>
    <t>[Skills Center CIS CAS FTE] * [Health Insurance]</t>
  </si>
  <si>
    <t xml:space="preserve"> (&lt;span title="Skills Center CIS CAS FTE"&gt;Z424&lt;/span&gt; * &lt;span title="Health Insurance"&gt;124X&lt;/span&gt;) </t>
  </si>
  <si>
    <t>Z103</t>
  </si>
  <si>
    <t>Skills Cert Insurance Inc</t>
  </si>
  <si>
    <r>
      <t>Z424 * 500X * 125XC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Z102</t>
    </r>
  </si>
  <si>
    <r>
      <t xml:space="preserve">[Skills Center CIS CAS FTE] * [Health Insurance Inc] </t>
    </r>
    <r>
      <rPr>
        <sz val="11"/>
        <rFont val="Calibri"/>
        <family val="2"/>
        <scheme val="minor"/>
      </rPr>
      <t xml:space="preserve">* [Cert Health Factor] </t>
    </r>
    <r>
      <rPr>
        <sz val="11"/>
        <rFont val="Calibri"/>
        <family val="2"/>
      </rPr>
      <t>- [Skills Cert Insurance]</t>
    </r>
  </si>
  <si>
    <t xml:space="preserve"> (&lt;span title="Skills Center CIS CAS FTE"&gt;Z424&lt;/span&gt; * &lt;span title="Health Insurance Inc"&gt;500X&lt;/span&gt;) </t>
  </si>
  <si>
    <t>Z104</t>
  </si>
  <si>
    <t>Skills Cert Benefits Maint</t>
  </si>
  <si>
    <t xml:space="preserve"> (Z096 + Z099) * ( 126x) </t>
  </si>
  <si>
    <t>([Skills CIS Salary Maint] + [Skills CAS Salary Maint]) * [CIS/CAS - Benefits Maint]</t>
  </si>
  <si>
    <t xml:space="preserve"> (&lt;span title="Skills CIS Salary Maint"&gt;Z096&lt;/span&gt; + &lt;span title="Skills CAS Salary Maint"&gt;Z099&lt;/span&gt;) * ( &lt;span title="CIS/CAS - Benefits Maint"&gt;126X&lt;/span&gt;) </t>
  </si>
  <si>
    <t>Z105</t>
  </si>
  <si>
    <t>Skills Cert Benefits Inc</t>
  </si>
  <si>
    <t>(Z097 + Z100) * ( 127x)</t>
  </si>
  <si>
    <t>([Skills CIS Salary Inc] + [Skills CAS Salary Inc]) * [CIS/CAS - Benefits Inc]</t>
  </si>
  <si>
    <t xml:space="preserve"> (&lt;span title="Skills CIS Salary Inc"&gt;Z097&lt;/span&gt; + &lt;span title="Skills CAS Salary Inc"&gt;Z100&lt;/span&gt;) * ( &lt;span title="CIS/CAS - Benefits Inc"&gt;127X&lt;/span&gt;) </t>
  </si>
  <si>
    <t>Z105pd</t>
  </si>
  <si>
    <t>Skill CIS PD Benefits</t>
  </si>
  <si>
    <t>(Z097pd) * ( 127x)</t>
  </si>
  <si>
    <t>[Skill CIS PD Salary] * [CIS/CAS - Benefits Inc]</t>
  </si>
  <si>
    <t>Z106</t>
  </si>
  <si>
    <t>Skills insurance/Benefits Total</t>
  </si>
  <si>
    <t xml:space="preserve"> (Z102 + Z103 + Z104 + Z105 + 108A + 109A + 107A + 106A) </t>
  </si>
  <si>
    <t>[Skills Cert Insurance] + [Skills Cert Insurance Inc] + [Skills Cert Benefits Maint] + [Skills Cert Benefits Inc] + [Skills CLS Insurance] + [Skills CLS Insurance Inc] + [Skills CLS Benefits Maint] + [Skills CLS Benefits Inc]</t>
  </si>
  <si>
    <t xml:space="preserve"> (&lt;span title="Skills Cert Insurance"&gt;Z102&lt;/span&gt; + &lt;span title="Skills Cert Insurance Inc"&gt;Z103&lt;/span&gt; + &lt;span title="Skills Cert Benefits Maint"&gt;Z104&lt;/span&gt; + &lt;span title="Skills Cert Benefits Inc"&gt;Z105&lt;/span&gt; + &lt;span title="Skills CLS Insurance"&gt;108A&lt;/span&gt; + &lt;span title="Skills CLS Insurance Inc"&gt;109A&lt;/span&gt; + &lt;span title="Skills CLS Benefits Maint"&gt;107A&lt;/span&gt; + &lt;span title="Skills CLS Benefits Inc"&gt;106A&lt;/span&gt;) </t>
  </si>
  <si>
    <t>Z108</t>
  </si>
  <si>
    <t>Skills Center Substitutes</t>
  </si>
  <si>
    <t xml:space="preserve"> (Z065 * 116X * 132X) </t>
  </si>
  <si>
    <t>[Skills Center Teacher FTE] * [Substitutes Days] * [Substitutes Rate]</t>
  </si>
  <si>
    <t xml:space="preserve"> (&lt;span title="Skills Center Teacher FTE"&gt;Z065&lt;/span&gt; * &lt;span title="Substitutes Days"&gt;116X&lt;/span&gt; * &lt;span title="Substitutes Rate"&gt;132X&lt;/span&gt;) </t>
  </si>
  <si>
    <t>Z109</t>
  </si>
  <si>
    <t>Skills Center Total</t>
  </si>
  <si>
    <t xml:space="preserve"> (Z098 + Z101 + 112A + Z106 + M40 + Z108 + 3045pd) </t>
  </si>
  <si>
    <t>[Skills CIS Salary Total] + [Skills CAS Salary Total] + [Skills CLS Salary Total] + [Skills insurance/Benefits Total] + [Total MSOC -Skills] + [Skills Center Substitutes] + [Total Program 45 PD]</t>
  </si>
  <si>
    <t xml:space="preserve"> (&lt;span title="Skills CIS Salary Total"&gt;Z098&lt;/span&gt; + &lt;span title="Skills CAS Salary Total"&gt;Z101&lt;/span&gt; + &lt;span title="Skills CLS Salary Total"&gt;112A&lt;/span&gt; + &lt;span title="Skills insurance/Benefits Total"&gt;Z106&lt;/span&gt; + &lt;span title="Total MSOC -Skills"&gt;M40&lt;/span&gt; + &lt;span title="Skills Center Substitutes"&gt;Z108&lt;/span&gt;) </t>
  </si>
  <si>
    <t xml:space="preserve"> 1191FReport, 1191FSUMReport, 1191Report, 1191SCFReport, 1191SCFSUMReport, 1191SCReport, 1191SCSUMReport, 1191SUMReport</t>
  </si>
  <si>
    <t>Z110</t>
  </si>
  <si>
    <t>CTE 7-8 CIS Salary Maint</t>
  </si>
  <si>
    <t xml:space="preserve">(Z413 * 118X * A33rb) </t>
  </si>
  <si>
    <t>[CTE 7-8 CIS FTE] * [CIS Biennial Base Sal] * [Regionalization Base]</t>
  </si>
  <si>
    <t xml:space="preserve"> (&lt;span title="CTE 7-8 CIS FTE"&gt;Z413&lt;/span&gt; * &lt;span title="CIS - Salary Maint"&gt;D62&lt;/span&gt; * &lt;span title="CIS Mix"&gt;A33&lt;/span&gt;) </t>
  </si>
  <si>
    <t>Z111</t>
  </si>
  <si>
    <t>CTE 7-8 CIS Salary Inc</t>
  </si>
  <si>
    <t xml:space="preserve">(Z413  * 142X * (A33r + A33re)) - Z110) </t>
  </si>
  <si>
    <t>[CTE 7-8 CIS FTE]  * [CIS Sal Inc] * ([Regionalization] + [Regionalization Exp]) - [CTE 7-8 CIS Salary Maint]</t>
  </si>
  <si>
    <t xml:space="preserve"> (&lt;span title="CTE 7-8 CIS FTE"&gt;Z413&lt;/span&gt;  * &lt;span title="CIS - Salary Inc"&gt;D63&lt;/span&gt; * &lt;span title="CIS Mix"&gt;A33&lt;/span&gt; - &lt;span title="CTE 7-8 CIS Salary Maint"&gt;Z110&lt;/span&gt;) </t>
  </si>
  <si>
    <t>Z111pd</t>
  </si>
  <si>
    <t>CTE 7-8 CIS PD Salary</t>
  </si>
  <si>
    <r>
      <t>((Z413  * 142X) * (A33r + A33re)) / 613xpd) * 614xpd</t>
    </r>
    <r>
      <rPr>
        <strike/>
        <sz val="11"/>
        <rFont val="Calibri"/>
        <family val="2"/>
        <scheme val="minor"/>
      </rPr>
      <t>)</t>
    </r>
  </si>
  <si>
    <t>(([CTE 7-8 CIS FTE]  * [CIS Sal Inc]) * ([Regionalization] + [Regionalization Exp])) / [School Year Total Days]) * [Prof Learning Days]</t>
  </si>
  <si>
    <t>Z112</t>
  </si>
  <si>
    <t>CTE 7-8 CIS Salary Total</t>
  </si>
  <si>
    <t xml:space="preserve"> (Z110 + Z111) </t>
  </si>
  <si>
    <t>[CTE 7-8 CIS Salary Maint] + [CTE 7-8 CIS Salary Inc]</t>
  </si>
  <si>
    <t xml:space="preserve"> (&lt;span title="CTE 7-8 CIS Salary Maint"&gt;Z110&lt;/span&gt; + &lt;span title="CTE 7-8 CIS Salary Inc"&gt;Z111&lt;/span&gt;) </t>
  </si>
  <si>
    <t>Z113</t>
  </si>
  <si>
    <t>CTE 7-8 CAS Salary Maint</t>
  </si>
  <si>
    <t xml:space="preserve">(012A * 223X * A33rb) </t>
  </si>
  <si>
    <t>[CTE 7-8 CAS FTE] * [CAS - Salary Maint] * [Regionalization Base]</t>
  </si>
  <si>
    <t xml:space="preserve"> (&lt;span title="CTE 7-8 CAS FTE"&gt;012A&lt;/span&gt; * &lt;span title="CAS - Salary Maint"&gt;223X&lt;/span&gt;) </t>
  </si>
  <si>
    <t>Z114</t>
  </si>
  <si>
    <t>CTE 7-8 CAS Salary Inc</t>
  </si>
  <si>
    <t xml:space="preserve"> (012A * 52X * A33r - Z113) </t>
  </si>
  <si>
    <t>[CTE 7-8 CAS FTE] * [CAS - Salary Inc] * [Regionalization] - [CTE 7-8 CAS Salary Maint]</t>
  </si>
  <si>
    <t xml:space="preserve"> (&lt;span title="CTE 7-8 CAS FTE"&gt;012A&lt;/span&gt; * &lt;span title="CAS - Salary Inc"&gt;52X&lt;/span&gt; - &lt;span title="CTE 7-8 CAS Salary Maint"&gt;Z113&lt;/span&gt;) </t>
  </si>
  <si>
    <t>Z115</t>
  </si>
  <si>
    <t>CTE 7-8 CAS Salary Total</t>
  </si>
  <si>
    <t xml:space="preserve"> (Z113 + Z114) </t>
  </si>
  <si>
    <t>[CTE 7-8 CAS Salary Maint] + [CTE 7-8 CAS Salary Inc]</t>
  </si>
  <si>
    <t xml:space="preserve"> (&lt;span title="CTE 7-8 CAS Salary Maint"&gt;Z113&lt;/span&gt; + &lt;span title="CTE 7-8 CAS Salary Inc"&gt;Z114&lt;/span&gt;) </t>
  </si>
  <si>
    <t>Z116</t>
  </si>
  <si>
    <t>CTE 7-8 Cert Insurance</t>
  </si>
  <si>
    <t xml:space="preserve"> (Z414 * 124X) </t>
  </si>
  <si>
    <t>[CTE 7-8 CIS CAS FTE] * [Health Insurance]</t>
  </si>
  <si>
    <t xml:space="preserve"> (&lt;span title="CTE 7-8 CIS CAS FTE"&gt;Z414&lt;/span&gt; * &lt;span title="Health Insurance"&gt;124X&lt;/span&gt;) </t>
  </si>
  <si>
    <t>Z117</t>
  </si>
  <si>
    <t>CTE 7-8 Cert Insurance Inc</t>
  </si>
  <si>
    <r>
      <t xml:space="preserve">Z414 * 500X </t>
    </r>
    <r>
      <rPr>
        <sz val="11"/>
        <rFont val="Calibri"/>
        <family val="2"/>
        <scheme val="minor"/>
      </rPr>
      <t>* 125XC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Z116</t>
    </r>
  </si>
  <si>
    <r>
      <t xml:space="preserve">[CTE 7-8 CIS CAS FTE] * [Health Insurance Inc] </t>
    </r>
    <r>
      <rPr>
        <sz val="11"/>
        <rFont val="Calibri"/>
        <family val="2"/>
        <scheme val="minor"/>
      </rPr>
      <t xml:space="preserve">* [Cert Health Factor] </t>
    </r>
    <r>
      <rPr>
        <sz val="11"/>
        <rFont val="Calibri"/>
        <family val="2"/>
      </rPr>
      <t>- [CTE 7-8 Cert Insurance]</t>
    </r>
  </si>
  <si>
    <t xml:space="preserve"> (&lt;span title="CTE 7-8 CIS CAS FTE"&gt;Z414&lt;/span&gt; * &lt;span title="Health Insurance Inc"&gt;500X&lt;/span&gt;) </t>
  </si>
  <si>
    <t>Z118</t>
  </si>
  <si>
    <t>CTE 7-8 Cert Benefits Maint</t>
  </si>
  <si>
    <t xml:space="preserve"> (Z110 + Z113) * ( 126x) </t>
  </si>
  <si>
    <t>([CTE 7-8 CIS Salary Maint] + [CTE 7-8 CAS Salary Maint]) * [CIS/CAS - Benefits Maint]</t>
  </si>
  <si>
    <t xml:space="preserve"> (&lt;span title="CTE 7-8 CIS Salary Maint"&gt;Z110&lt;/span&gt; + &lt;span title="CTE 7-8 CAS Salary Maint"&gt;Z113&lt;/span&gt;) * ( &lt;span title="CIS/CAS - Benefits Maint"&gt;126X&lt;/span&gt;) </t>
  </si>
  <si>
    <t>Z119</t>
  </si>
  <si>
    <t>CTE 7-8 Cert Benefits Inc</t>
  </si>
  <si>
    <t xml:space="preserve"> (Z111 + Z114) * ( 127x) </t>
  </si>
  <si>
    <t>([CTE 7-8 CIS Salary Inc] + [CTE 7-8 CAS Salary Inc]) * [CIS/CAS - Benefits Inc]</t>
  </si>
  <si>
    <t xml:space="preserve"> (&lt;span title="CTE 7-8 CIS Salary Inc"&gt;Z111&lt;/span&gt; + &lt;span title="CTE 7-8 CAS Salary Inc"&gt;Z114&lt;/span&gt;) * ( &lt;span title="CIS/CAS - Benefits Inc"&gt;127X&lt;/span&gt;) </t>
  </si>
  <si>
    <t>Z119pd</t>
  </si>
  <si>
    <t>CTE 7-8 CIS PD Benefits</t>
  </si>
  <si>
    <t xml:space="preserve"> (Z111pd * 127x) </t>
  </si>
  <si>
    <t>[CTE 7-8 CIS PD Salary] * [CIS/CAS - Benefits Inc]</t>
  </si>
  <si>
    <t>Z120</t>
  </si>
  <si>
    <t>CTE 7-8 insurance/Benefits Total</t>
  </si>
  <si>
    <t xml:space="preserve"> (Z116 + Z117 + Z118 + Z119 + 018A + 019A + 016A + 015A) </t>
  </si>
  <si>
    <t>[CTE 7-8 Cert Insurance] + [CTE 7-8 Cert Insurance Inc] + [CTE 7-8 Cert Benefits Maint] + [CTE 7-8 Cert Benefits Inc] + [CTE 7-8 CLS Insurance] + [CTE 7-8 CLS Insurance Inc] + [CTE 7-8 CLS Benefits Maint] + [CTE 7-8 CLS Benefits Inc]</t>
  </si>
  <si>
    <t xml:space="preserve"> (&lt;span title="CTE 7-8 Cert Insurance"&gt;Z116&lt;/span&gt; + &lt;span title="CTE 7-8 Cert Insurance Inc"&gt;Z117&lt;/span&gt; + &lt;span title="CTE 7-8 Cert Benefits Maint"&gt;Z118&lt;/span&gt; + &lt;span title="CTE 7-8 Cert Benefits Inc"&gt;Z119&lt;/span&gt; + &lt;span title="CTE 7-8 CLS Insurance"&gt;018A&lt;/span&gt; + &lt;span title="CTE 7-8 CLS Insurance Inc"&gt;019A&lt;/span&gt; + &lt;span title="CTE 7-8 CLS Benefits Maint"&gt;016A&lt;/span&gt; + &lt;span title="CTE 7-8 CLS Benefits Inc"&gt;015A&lt;/span&gt;) </t>
  </si>
  <si>
    <t>Z122</t>
  </si>
  <si>
    <t>CTE 7-8 Substitutes</t>
  </si>
  <si>
    <t xml:space="preserve"> (Z044 * 116X * 132X) </t>
  </si>
  <si>
    <t>[CTE 7-8 Teacher FTE] * [Substitutes Days] * [Substitutes Rate]</t>
  </si>
  <si>
    <t xml:space="preserve"> (&lt;span title="CTE 7-8 Teacher FTE"&gt;Z044&lt;/span&gt; * &lt;span title="Substitutes Days"&gt;116X&lt;/span&gt; * &lt;span title="Substitutes Rate"&gt;132X&lt;/span&gt;) </t>
  </si>
  <si>
    <t>CTE 7-8 Total</t>
  </si>
  <si>
    <t xml:space="preserve"> (Z112 + Z115 + 022A + Z120 + Z164 + Z122 + 3034pd) </t>
  </si>
  <si>
    <t>[CTE 7-8 CIS Salary Total] + [CTE 7-8 CAS Salary Total] + [CTE 7-8 CLS Salary Total] + [CTE 7-8 insurance/Benefits Total] + [Total MSOC CTE 7-8] + [CTE 7-8 Substitutes] + [Total Program 34 PD]</t>
  </si>
  <si>
    <t xml:space="preserve"> (&lt;span title="CTE 7-8 CIS Salary Total"&gt;Z112&lt;/span&gt; + &lt;span title="CTE 7-8 CAS Salary Total"&gt;Z115&lt;/span&gt; + &lt;span title="CTE 7-8 CLS Salary Total"&gt;022A&lt;/span&gt; + &lt;span title="CTE 7-8 insurance/Benefits Total"&gt;Z120&lt;/span&gt; + &lt;span title="Total MSOC CTE 7-8"&gt;Z164&lt;/span&gt; + &lt;span title="CTE 7-8 Substitutes"&gt;Z122&lt;/span&gt;) </t>
  </si>
  <si>
    <t xml:space="preserve"> 1191FReport, 1191FSUMReport, 1191MSCTEFReport, 1191MSCTEFSUMReport, 1191MSCTEReport, 1191MSCTESUMReport, 1191Report, 1191SUMReport</t>
  </si>
  <si>
    <t>Z124</t>
  </si>
  <si>
    <t>CTE 9-12 CIS Salary Maint</t>
  </si>
  <si>
    <t xml:space="preserve">(029A * 118X * A33rb) </t>
  </si>
  <si>
    <t>[CTE 9-12 CIS FTE] * [CIS Biennial Base Sal] * [Regionalization Base]</t>
  </si>
  <si>
    <t xml:space="preserve"> (&lt;span title="CTE 9-12 CIS FTE"&gt;029A&lt;/span&gt; * &lt;span title="CIS - Salary Maint"&gt;D62&lt;/span&gt; * &lt;span title="CIS Mix"&gt;A33&lt;/span&gt;) </t>
  </si>
  <si>
    <t>Z125</t>
  </si>
  <si>
    <t>CTE 9-12 CIS Salary Inc</t>
  </si>
  <si>
    <t>029A  * 142X * (A33r + A33re) - Z124</t>
  </si>
  <si>
    <t>[CTE 9-12 CIS FTE]  * [CIS Sal Inc] * ([Regionalization] + [Regionalization Exp]) - [CTE 9-12 CIS Salary Maint]</t>
  </si>
  <si>
    <t xml:space="preserve"> (&lt;span title="CTE 9-12 CIS FTE"&gt;029A&lt;/span&gt;  * &lt;span title="CIS - Salary Inc"&gt;D63&lt;/span&gt; * &lt;span title="CIS Mix"&gt;A33&lt;/span&gt; - &lt;span title="CTE 9-12 CIS Salary Maint"&gt;Z124&lt;/span&gt;) </t>
  </si>
  <si>
    <t>Z125pd</t>
  </si>
  <si>
    <t>CTE 9-12 CIS PD Salary</t>
  </si>
  <si>
    <r>
      <t>((029A  * 142X) * (A33r + A33re)) / 613xpd) * 614xpd</t>
    </r>
    <r>
      <rPr>
        <strike/>
        <sz val="11"/>
        <rFont val="Calibri"/>
        <family val="2"/>
        <scheme val="minor"/>
      </rPr>
      <t>)</t>
    </r>
  </si>
  <si>
    <t>(([CTE 9-12 CIS FTE]  * [CIS Sal Inc]) * ([Regionalization] + [Regionalization Exp]) / [School Year Total Days]) * [Prof Learning Days]</t>
  </si>
  <si>
    <t>Z126</t>
  </si>
  <si>
    <t>CTE 9-12 CIS Salary Total</t>
  </si>
  <si>
    <t xml:space="preserve"> (Z124 + Z125) </t>
  </si>
  <si>
    <t>[CTE 9-12 CIS Salary Maint] + [CTE 9-12 CIS Salary Inc]</t>
  </si>
  <si>
    <t xml:space="preserve"> (&lt;span title="CTE 9-12 CIS Salary Maint"&gt;Z124&lt;/span&gt; + &lt;span title="CTE 9-12 CIS Salary Inc"&gt;Z125&lt;/span&gt;) </t>
  </si>
  <si>
    <t>Z127</t>
  </si>
  <si>
    <t>CTE 9-12 CAS Salary Maint</t>
  </si>
  <si>
    <t xml:space="preserve">(025A * 223X * A33rb) </t>
  </si>
  <si>
    <t>[CTE 9-12 CAS FTE] * [CAS - Salary Maint] * [Regionalization Base]</t>
  </si>
  <si>
    <t xml:space="preserve"> (&lt;span title="CTE 9-12 CAS FTE"&gt;025A&lt;/span&gt; * &lt;span title="CAS - Salary Maint"&gt;223X&lt;/span&gt;) </t>
  </si>
  <si>
    <t>Z128</t>
  </si>
  <si>
    <t>CTE 9-12 CAS Salary Inc</t>
  </si>
  <si>
    <t xml:space="preserve"> (025A * 52X * A33r - Z127) </t>
  </si>
  <si>
    <t>[CTE 9-12 CAS FTE] * [CAS - Salary Inc] * [Regionalization] - [CTE 9-12 CAS Salary Maint]</t>
  </si>
  <si>
    <t xml:space="preserve"> (&lt;span title="CTE 9-12 CAS FTE"&gt;025A&lt;/span&gt; * &lt;span title="CAS - Salary Inc"&gt;52X&lt;/span&gt; - &lt;span title="CTE 9-12 CAS Salary Maint"&gt;Z127&lt;/span&gt;) </t>
  </si>
  <si>
    <t>Z129</t>
  </si>
  <si>
    <t>CTE 9-12 CAS Salary Total</t>
  </si>
  <si>
    <t xml:space="preserve"> (Z127 + Z128) </t>
  </si>
  <si>
    <t>[CTE 9-12 CAS Salary Maint] + [CTE 9-12 CAS Salary Inc]</t>
  </si>
  <si>
    <t xml:space="preserve"> (&lt;span title="CTE 9-12 CAS Salary Maint"&gt;Z127&lt;/span&gt; + &lt;span title="CTE 9-12 CAS Salary Inc"&gt;Z128&lt;/span&gt;) </t>
  </si>
  <si>
    <t>Z130</t>
  </si>
  <si>
    <t>CTE 9-12 Cert Insurance</t>
  </si>
  <si>
    <t xml:space="preserve"> (028A * 124X) </t>
  </si>
  <si>
    <t>[CTE 9-12 CIS CAS FTE] * [Health Insurance]</t>
  </si>
  <si>
    <t xml:space="preserve"> (&lt;span title="CTE 9-12 CIS CAS FTE"&gt;028A&lt;/span&gt; * &lt;span title="Health Insurance"&gt;124X&lt;/span&gt;) </t>
  </si>
  <si>
    <t>Z131</t>
  </si>
  <si>
    <t>CTE 9-12 Cert Insurance Inc</t>
  </si>
  <si>
    <r>
      <t>028A * 500X</t>
    </r>
    <r>
      <rPr>
        <sz val="11"/>
        <rFont val="Calibri"/>
        <family val="2"/>
        <scheme val="minor"/>
      </rPr>
      <t xml:space="preserve"> * 125XC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Z130</t>
    </r>
  </si>
  <si>
    <r>
      <t xml:space="preserve">[CTE 9-12 CIS CAS FTE] * [Health Insurance Inc] </t>
    </r>
    <r>
      <rPr>
        <sz val="11"/>
        <rFont val="Calibri"/>
        <family val="2"/>
        <scheme val="minor"/>
      </rPr>
      <t xml:space="preserve">* [Cert Health Factor] </t>
    </r>
    <r>
      <rPr>
        <sz val="11"/>
        <rFont val="Calibri"/>
        <family val="2"/>
      </rPr>
      <t>- [CTE 9-12 Cert Insurance]</t>
    </r>
  </si>
  <si>
    <t xml:space="preserve"> (&lt;span title="CTE 9-12 CIS CAS FTE"&gt;028A&lt;/span&gt; * &lt;span title="Health Insurance Inc"&gt;500X&lt;/span&gt;) </t>
  </si>
  <si>
    <t>Z132</t>
  </si>
  <si>
    <t>CTE 9-12 Cert Benefits Maint</t>
  </si>
  <si>
    <t xml:space="preserve"> (Z124 + Z127) * ( 126x) </t>
  </si>
  <si>
    <t>([CTE 9-12 CIS Salary Maint] + [CTE 9-12 CAS Salary Maint]) * [CIS/CAS - Benefits Maint]</t>
  </si>
  <si>
    <t xml:space="preserve"> (&lt;span title="CTE 9-12 CIS Salary Maint"&gt;Z124&lt;/span&gt; + &lt;span title="CTE 9-12 CAS Salary Maint"&gt;Z127&lt;/span&gt;) * ( &lt;span title="CIS/CAS - Benefits Maint"&gt;126X&lt;/span&gt;) </t>
  </si>
  <si>
    <t>Z133</t>
  </si>
  <si>
    <t>CTE 9-12 Cert Benefits Inc</t>
  </si>
  <si>
    <t xml:space="preserve"> (Z125 + Z128) * ( 127x) </t>
  </si>
  <si>
    <t>([CTE 9-12 CIS Salary Inc] + [CTE 9-12 CAS Salary Inc]) * [CIS/CAS - Benefits Inc]</t>
  </si>
  <si>
    <t xml:space="preserve"> (&lt;span title="CTE 9-12 CIS Salary Inc"&gt;Z125&lt;/span&gt; + &lt;span title="CTE 9-12 CAS Salary Inc"&gt;Z128&lt;/span&gt;) * ( &lt;span title="CIS/CAS - Benefits Inc"&gt;127X&lt;/span&gt;) </t>
  </si>
  <si>
    <t>Z133pd</t>
  </si>
  <si>
    <t>CTE 9-12 CIS PD Benefits</t>
  </si>
  <si>
    <r>
      <t xml:space="preserve"> (Z125pd</t>
    </r>
    <r>
      <rPr>
        <sz val="11"/>
        <color theme="1"/>
        <rFont val="Calibri"/>
        <family val="2"/>
        <scheme val="minor"/>
      </rPr>
      <t xml:space="preserve">) * ( 127x) </t>
    </r>
  </si>
  <si>
    <t>[CTE 9-12 CIS PD Salary] * [CIS/CAS - Benefits Inc]</t>
  </si>
  <si>
    <t>Z134</t>
  </si>
  <si>
    <t>CTE 9-12 insurance/Benefits Total</t>
  </si>
  <si>
    <t xml:space="preserve"> (Z130 + Z131 + Z132 + Z133 + 033A + 034A + 031A + 030A) </t>
  </si>
  <si>
    <t>[CTE 9-12 Cert Insurance] + [CTE 9-12 Cert Insurance Inc] + [CTE 9-12 Cert Benefits Maint] + [CTE 9-12 Cert Benefits Inc] + [CTE 9-12 CLS Insurance] + [CTE 9-12 CLS Insurance Inc] + [CTE 9-12 CLS Benefits Maint] + [CTE 9-12 CLS Benefits Inc]</t>
  </si>
  <si>
    <t xml:space="preserve"> (&lt;span title="CTE 9-12 Cert Insurance"&gt;Z130&lt;/span&gt; + &lt;span title="CTE 9-12 Cert Insurance Inc"&gt;Z131&lt;/span&gt; + &lt;span title="CTE 9-12 Cert Benefits Maint"&gt;Z132&lt;/span&gt; + &lt;span title="CTE 9-12 Cert Benefits Inc"&gt;Z133&lt;/span&gt; + &lt;span title="CTE 9-12 CLS Insurance"&gt;033A&lt;/span&gt; + &lt;span title="CTE 9-12 CLS Insurance Inc"&gt;034A&lt;/span&gt; + &lt;span title="CTE 9-12 CLS Benefits Maint"&gt;031A&lt;/span&gt; + &lt;span title="CTE 9-12 CLS Benefits Inc"&gt;030A&lt;/span&gt;) </t>
  </si>
  <si>
    <t>Z136</t>
  </si>
  <si>
    <t>CTE 9-12 Substitutes</t>
  </si>
  <si>
    <t xml:space="preserve"> (Z059 + Z062) * ( 116x * 132x) </t>
  </si>
  <si>
    <t>([CTE 9-12 expl Teacher FTE] + [CTE 9-12 prep Teacher FTE]) * [Substitutes Days] * [Substitutes Rate]</t>
  </si>
  <si>
    <t xml:space="preserve"> (&lt;span title="CTE 9-12 expl Teacher FTE"&gt;Z059&lt;/span&gt; + &lt;span title="CTE 9-12 prep Teacher FTE"&gt;Z062&lt;/span&gt;) * ( &lt;span title="Substitutes Days"&gt;116X&lt;/span&gt; * &lt;span title="Substitutes Rate"&gt;132X&lt;/span&gt;) </t>
  </si>
  <si>
    <t>CTE 9-12 Total</t>
  </si>
  <si>
    <t xml:space="preserve"> (Z126 + Z129 + 037A + Z134 + 146A + Z136 + 3031pd) </t>
  </si>
  <si>
    <t>[CTE 9-12 CIS Salary Total] + [CTE 9-12 CAS Salary Total] + [CTE 9-12 CLS Salary Total] + [CTE 9-12 insurance/Benefits Total] + [Total MSOC CTE 9-12] + [CTE 9-12 Substitutes] + [Total Program 31 PD]</t>
  </si>
  <si>
    <t xml:space="preserve"> (&lt;span title="CTE 9-12 CIS Salary Total"&gt;Z126&lt;/span&gt; + &lt;span title="CTE 9-12 CAS Salary Total"&gt;Z129&lt;/span&gt; + &lt;span title="CTE 9-12 CLS Salary Total"&gt;037A&lt;/span&gt; + &lt;span title="CTE 9-12 insurance/Benefits Total"&gt;Z134&lt;/span&gt; + &lt;span title="Total MSOC CTE 9-12"&gt;146A&lt;/span&gt; + &lt;span title="CTE 9-12 Substitutes"&gt;Z136&lt;/span&gt;) </t>
  </si>
  <si>
    <t xml:space="preserve"> 1191CTEFReport, 1191CTEFSUMReport, 1191CTEReport, 1191CTESUMReport, 1191FReport, 1191FSUMReport, 1191Report, 1191SUMReport</t>
  </si>
  <si>
    <t>Z138</t>
  </si>
  <si>
    <t>Regular Students</t>
  </si>
  <si>
    <t xml:space="preserve"> (A42 - Z267 - E54) </t>
  </si>
  <si>
    <t>[Enroll Total] - [Enroll CTE/Skills 9-12] - [Enroll 7-8 CTE]</t>
  </si>
  <si>
    <t xml:space="preserve"> (&lt;span title="Enroll Total"&gt;A42&lt;/span&gt; - &lt;span title="Enroll CTE/Skills 9-12"&gt;Z267&lt;/span&gt; - &lt;span title="Enroll 7-8 CTE"&gt;E54&lt;/span&gt;) </t>
  </si>
  <si>
    <t>Z139</t>
  </si>
  <si>
    <t>Total MSOC Technology-Reg</t>
  </si>
  <si>
    <t xml:space="preserve"> (Z138 * M1) </t>
  </si>
  <si>
    <t>[Regular Students] * [MSOC Technology-Reg]</t>
  </si>
  <si>
    <t xml:space="preserve"> (&lt;span title="Regular Students"&gt;Z138&lt;/span&gt; * &lt;span title="MSOC Technology-Reg"&gt;M1&lt;/span&gt;) </t>
  </si>
  <si>
    <t>Z140</t>
  </si>
  <si>
    <t>Total MSOC Utilities-Reg</t>
  </si>
  <si>
    <t xml:space="preserve"> (Z138 * M2) </t>
  </si>
  <si>
    <t>[Regular Students] * [MSOC Utilities-Reg]</t>
  </si>
  <si>
    <t xml:space="preserve"> (&lt;span title="Regular Students"&gt;Z138&lt;/span&gt; * &lt;span title="MSOC Utilities-Reg"&gt;M2&lt;/span&gt;) </t>
  </si>
  <si>
    <t>Z141</t>
  </si>
  <si>
    <t>Total MSOC Curriciulum-Reg</t>
  </si>
  <si>
    <t xml:space="preserve"> (Z138 * M3) </t>
  </si>
  <si>
    <t>[Regular Students] * [MSOC Curriciulum-Reg]</t>
  </si>
  <si>
    <t xml:space="preserve"> (&lt;span title="Regular Students"&gt;Z138&lt;/span&gt; * &lt;span title="MSOC Curriciulum-Reg"&gt;M3&lt;/span&gt;) </t>
  </si>
  <si>
    <t>Z142LR</t>
  </si>
  <si>
    <r>
      <t>Total MSOC Library</t>
    </r>
    <r>
      <rPr>
        <sz val="11"/>
        <color theme="1"/>
        <rFont val="Calibri"/>
        <family val="2"/>
        <scheme val="minor"/>
      </rPr>
      <t>-Reg</t>
    </r>
  </si>
  <si>
    <t xml:space="preserve"> (Z138 * M4LR) </t>
  </si>
  <si>
    <t>[Regular Students] * [MSOC Library-Reg]</t>
  </si>
  <si>
    <t xml:space="preserve"> (&lt;span title="Regular Students"&gt;Z138&lt;/span&gt; * &lt;span title="MSOC Library/Supplies-Reg"&gt;M4&lt;/span&gt;) </t>
  </si>
  <si>
    <t>Z142SR</t>
  </si>
  <si>
    <t>Total MSOC Supplies-Reg</t>
  </si>
  <si>
    <t xml:space="preserve"> (Z138 * M4SR) </t>
  </si>
  <si>
    <t>[Regular Students] * [MSOC Supplies-Reg]</t>
  </si>
  <si>
    <t>Z143</t>
  </si>
  <si>
    <t>Total MSOC Prof Dvlp-Reg</t>
  </si>
  <si>
    <t xml:space="preserve"> (Z138 * M5) </t>
  </si>
  <si>
    <t>[Regular Students] * [MSOC Prof Dvlp-Reg]</t>
  </si>
  <si>
    <t xml:space="preserve"> (&lt;span title="Regular Students"&gt;Z138&lt;/span&gt; * &lt;span title="MSOC Prof Dvlp-Reg"&gt;M5&lt;/span&gt;) </t>
  </si>
  <si>
    <t>Z144</t>
  </si>
  <si>
    <t>Total MSOC Facilities-Reg</t>
  </si>
  <si>
    <t xml:space="preserve"> (Z138 * M6) </t>
  </si>
  <si>
    <t>[Regular Students] * [MSOC Facilities-Reg]</t>
  </si>
  <si>
    <t xml:space="preserve"> (&lt;span title="Regular Students"&gt;Z138&lt;/span&gt; * &lt;span title="MSOC Facilities-Reg"&gt;M6&lt;/span&gt;) </t>
  </si>
  <si>
    <t>Z145</t>
  </si>
  <si>
    <t>Total MSOC Districtwide-Reg</t>
  </si>
  <si>
    <t xml:space="preserve"> (Z138 * M7) </t>
  </si>
  <si>
    <t>[Regular Students] * [MSOC Districtwide-Reg]</t>
  </si>
  <si>
    <t xml:space="preserve"> (&lt;span title="Regular Students"&gt;Z138&lt;/span&gt; * &lt;span title="MSOC Districtwide-Reg"&gt;M7&lt;/span&gt;) </t>
  </si>
  <si>
    <t>LabSci Students</t>
  </si>
  <si>
    <t xml:space="preserve">(A41) </t>
  </si>
  <si>
    <t>[Enroll 9-12]</t>
  </si>
  <si>
    <t xml:space="preserve"> (&lt;span title="Enroll 9-12"&gt;A41&lt;/span&gt;) </t>
  </si>
  <si>
    <t>Z148</t>
  </si>
  <si>
    <t>Total MSOC Technology-LabSci</t>
  </si>
  <si>
    <t xml:space="preserve"> (Z147 * M9) </t>
  </si>
  <si>
    <t>[LabSci Students] * [MSOC Technology-LabSci]</t>
  </si>
  <si>
    <t xml:space="preserve"> (&lt;span title="LabSci Students"&gt;Z147&lt;/span&gt; * &lt;span title="MSOC Technology-LabSci"&gt;M9&lt;/span&gt;) </t>
  </si>
  <si>
    <t>Z149</t>
  </si>
  <si>
    <t>Total MSOC Utilities-LabSci</t>
  </si>
  <si>
    <t xml:space="preserve"> (Z147 * M10) </t>
  </si>
  <si>
    <t>[LabSci Students] * [MSOC Utilities-LabSci]</t>
  </si>
  <si>
    <t xml:space="preserve"> (&lt;span title="LabSci Students"&gt;Z147&lt;/span&gt; * &lt;span title="MSOC Utilities-LabSci"&gt;M10&lt;/span&gt;) </t>
  </si>
  <si>
    <t>Z150</t>
  </si>
  <si>
    <t>Total MSOC Curriciulum-LabSci</t>
  </si>
  <si>
    <t xml:space="preserve"> (Z147 * M11) </t>
  </si>
  <si>
    <t>[LabSci Students] * [MSOC Curriciulum-LabSci]</t>
  </si>
  <si>
    <t xml:space="preserve"> (&lt;span title="LabSci Students"&gt;Z147&lt;/span&gt; * &lt;span title="MSOC Curriciulum-LabSci"&gt;M11&lt;/span&gt;) </t>
  </si>
  <si>
    <t>Z151LL</t>
  </si>
  <si>
    <t>Total MSOC Library-LabSci</t>
  </si>
  <si>
    <t xml:space="preserve"> (Z147 * M12LL) </t>
  </si>
  <si>
    <t>[LabSci Students] * [MSOC Library-LabSci]</t>
  </si>
  <si>
    <t xml:space="preserve"> (&lt;span title="LabSci Students"&gt;Z147&lt;/span&gt; * &lt;span title="MSOC Library/Supplies-LabSci"&gt;M12&lt;/span&gt;) </t>
  </si>
  <si>
    <t>Z151SL</t>
  </si>
  <si>
    <t>Total MSOC Supplies-LabSci</t>
  </si>
  <si>
    <t xml:space="preserve"> (Z147 * M12SL) </t>
  </si>
  <si>
    <t>[LabSci Students] * [MSOC Supplies-LabSci]</t>
  </si>
  <si>
    <t>Z152</t>
  </si>
  <si>
    <t>Total MSOC Prof Dvlp-LabSci</t>
  </si>
  <si>
    <t xml:space="preserve"> (Z147 * M13) </t>
  </si>
  <si>
    <t>[LabSci Students] * [MSOC Prof Dvlp-LabSci]</t>
  </si>
  <si>
    <t xml:space="preserve"> (&lt;span title="LabSci Students"&gt;Z147&lt;/span&gt; * &lt;span title="MSOC Prof Dvlp-LabSci"&gt;M13&lt;/span&gt;) </t>
  </si>
  <si>
    <t>Z153</t>
  </si>
  <si>
    <t>Total MSOC Facilities-LabSci</t>
  </si>
  <si>
    <t xml:space="preserve"> (Z147 * M14) </t>
  </si>
  <si>
    <t>[LabSci Students] * [MSOC Facilities-LabSci]</t>
  </si>
  <si>
    <t xml:space="preserve"> (&lt;span title="LabSci Students"&gt;Z147&lt;/span&gt; * &lt;span title="MSOC Facilities-LabSci"&gt;M14&lt;/span&gt;) </t>
  </si>
  <si>
    <t>Z154</t>
  </si>
  <si>
    <t>Total MSOC Districtwide-LabSci</t>
  </si>
  <si>
    <t xml:space="preserve"> (Z147 * M15) </t>
  </si>
  <si>
    <t>[LabSci Students] * [MSOC Districtwide-LabSci]</t>
  </si>
  <si>
    <t xml:space="preserve"> (&lt;span title="LabSci Students"&gt;Z147&lt;/span&gt; * &lt;span title="MSOC Districtwide-LabSci"&gt;M15&lt;/span&gt;) </t>
  </si>
  <si>
    <t>Z157</t>
  </si>
  <si>
    <t>Total MSOC Technology-CTE 7-8</t>
  </si>
  <si>
    <t xml:space="preserve"> (E54 * M17) </t>
  </si>
  <si>
    <t>[Enroll 7-8 CTE] * [MSOC Technology-CTEexpl]</t>
  </si>
  <si>
    <t xml:space="preserve"> (&lt;span title="Enroll 7-8 CTE"&gt;E54&lt;/span&gt; * &lt;span title="MSOC Technology-CTEexpl"&gt;M17&lt;/span&gt;) </t>
  </si>
  <si>
    <t>Z158</t>
  </si>
  <si>
    <t>Total MSOC Utilities-CTE 7-8</t>
  </si>
  <si>
    <t xml:space="preserve"> (E54 * M18) </t>
  </si>
  <si>
    <t>[Enroll 7-8 CTE] * [MSOC Utilities-CTEexpl]</t>
  </si>
  <si>
    <t xml:space="preserve"> (&lt;span title="Enroll 7-8 CTE"&gt;E54&lt;/span&gt; * &lt;span title="MSOC Utilities-CTEexpl"&gt;M18&lt;/span&gt;) </t>
  </si>
  <si>
    <t>Z159</t>
  </si>
  <si>
    <t>Total MSOC Curriciulum-CTE 7-8</t>
  </si>
  <si>
    <t xml:space="preserve"> (E54 * M19) </t>
  </si>
  <si>
    <t>[Enroll 7-8 CTE] * [MSOC Curriciulum-CTEexpl]</t>
  </si>
  <si>
    <t xml:space="preserve"> (&lt;span title="Enroll 7-8 CTE"&gt;E54&lt;/span&gt; * &lt;span title="MSOC Curriciulum-CTEexpl"&gt;M19&lt;/span&gt;) </t>
  </si>
  <si>
    <t>Z160LC</t>
  </si>
  <si>
    <t>Total MSOC Library-CTE 7-8</t>
  </si>
  <si>
    <t xml:space="preserve"> (E54 * M20LC) </t>
  </si>
  <si>
    <t>[Enroll 7-8 CTE] * [MSOC Library-CTEexpl]</t>
  </si>
  <si>
    <t xml:space="preserve"> (&lt;span title="Enroll 7-8 CTE"&gt;E54&lt;/span&gt; * &lt;span title="MSOC Library/Supplies-CTEexpl"&gt;M20&lt;/span&gt;) </t>
  </si>
  <si>
    <t>Z160SC</t>
  </si>
  <si>
    <t>Total MSOC Supplies-CTE 7-8</t>
  </si>
  <si>
    <t xml:space="preserve"> (E54 * M20SC) </t>
  </si>
  <si>
    <t>[Enroll 7-8 CTE] * [MSOC Supplies-CTEexpl]</t>
  </si>
  <si>
    <t>Z161</t>
  </si>
  <si>
    <t>Total MSOC Prof Dvlp-CTE 7-8</t>
  </si>
  <si>
    <t xml:space="preserve"> (E54 * M21) </t>
  </si>
  <si>
    <t>[Enroll 7-8 CTE] * [MSOC Prof Dvlp-CTEexpl]</t>
  </si>
  <si>
    <t xml:space="preserve"> (&lt;span title="Enroll 7-8 CTE"&gt;E54&lt;/span&gt; * &lt;span title="MSOC Prof Dvlp-CTEexpl"&gt;M21&lt;/span&gt;) </t>
  </si>
  <si>
    <t>Z162</t>
  </si>
  <si>
    <t>Total MSOC Facilities-CTE 7-8</t>
  </si>
  <si>
    <t xml:space="preserve"> (E54 * M22) </t>
  </si>
  <si>
    <t>[Enroll 7-8 CTE] * [MSOC Facilities-CTEexpl]</t>
  </si>
  <si>
    <t xml:space="preserve"> (&lt;span title="Enroll 7-8 CTE"&gt;E54&lt;/span&gt; * &lt;span title="MSOC Facilities-CTEexpl"&gt;M22&lt;/span&gt;) </t>
  </si>
  <si>
    <t>Z163</t>
  </si>
  <si>
    <t>Total MSOC Districtwide-CTE 7-8</t>
  </si>
  <si>
    <t xml:space="preserve"> (E54 * M23) </t>
  </si>
  <si>
    <t>[Enroll 7-8 CTE] * [MSOC Districtwide-CTEexpl]</t>
  </si>
  <si>
    <t xml:space="preserve"> (&lt;span title="Enroll 7-8 CTE"&gt;E54&lt;/span&gt; * &lt;span title="MSOC Districtwide-CTEexpl"&gt;M23&lt;/span&gt;) </t>
  </si>
  <si>
    <t>Z164</t>
  </si>
  <si>
    <t>Total MSOC CTE 7-8</t>
  </si>
  <si>
    <t xml:space="preserve"> (Z157 + Z158 + Z159 + Z160LC + Z160SC + Z161 + Z162 + Z163) </t>
  </si>
  <si>
    <r>
      <t>[Total MSOC Technology-CTE 7-8] + [Total MSOC Utilities-CTE 7-8] + [Total MSOC Curriciulum-CTE 7-8] + [Total MSOC Library</t>
    </r>
    <r>
      <rPr>
        <sz val="11"/>
        <color theme="1"/>
        <rFont val="Calibri"/>
        <family val="2"/>
        <scheme val="minor"/>
      </rPr>
      <t>-CTE 7-8] + [Total MSOC Supplies-CTE 7-8] + [Total MSOC Prof Dvlp-CTE 7-8] + [Total MSOC Facilities-CTE 7-8] + [Total MSOC Districtwide-CTE 7-8]</t>
    </r>
  </si>
  <si>
    <t xml:space="preserve"> (&lt;span title="Total MSOC Technology-CTE 7-8"&gt;Z157&lt;/span&gt; + &lt;span title="Total MSOC Utilities-CTE 7-8"&gt;Z158&lt;/span&gt; + &lt;span title="Total MSOC Curriciulum-CTE 7-8"&gt;Z159&lt;/span&gt; + &lt;span title="Total MSOC Library/Supplies-CTE 7-8"&gt;Z160&lt;/span&gt; + &lt;span title="Total MSOC Prof Dvlp-CTE 7-8"&gt;Z161&lt;/span&gt; + &lt;span title="Total MSOC Facilities-CTE 7-8"&gt;Z162&lt;/span&gt; + &lt;span title="Total MSOC Districtwide-CTE 7-8"&gt;Z163&lt;/span&gt;) </t>
  </si>
  <si>
    <t>Z166</t>
  </si>
  <si>
    <t>Total MSOC Technology-CTE 9-12expl</t>
  </si>
  <si>
    <t xml:space="preserve"> (E55 * M17) </t>
  </si>
  <si>
    <t>[enroll 9-12 cte exp] * [MSOC Technology-CTEexpl]</t>
  </si>
  <si>
    <t xml:space="preserve"> (&lt;span title="Enroll 9-12 CTE Exp"&gt;E55&lt;/span&gt; * &lt;span title="MSOC Technology-CTEexpl"&gt;M17&lt;/span&gt;) </t>
  </si>
  <si>
    <t>Z167</t>
  </si>
  <si>
    <t>Total MSOC Utilities-CTE 9-12expl</t>
  </si>
  <si>
    <t xml:space="preserve"> (E55 * M18) </t>
  </si>
  <si>
    <t>[enroll 9-12 cte exp] * [MSOC Utilities-CTEexpl]</t>
  </si>
  <si>
    <t xml:space="preserve"> (&lt;span title="Enroll 9-12 CTE Exp"&gt;E55&lt;/span&gt; * &lt;span title="MSOC Utilities-CTEexpl"&gt;M18&lt;/span&gt;) </t>
  </si>
  <si>
    <t>Z168</t>
  </si>
  <si>
    <t>Total MSOC Curriciulum-CTE 9-12expl</t>
  </si>
  <si>
    <t xml:space="preserve"> (E55 * M19) </t>
  </si>
  <si>
    <t>[enroll 9-12 cte exp] * [MSOC Curriciulum-CTEexpl]</t>
  </si>
  <si>
    <t xml:space="preserve"> (&lt;span title="Enroll 9-12 CTE Exp"&gt;E55&lt;/span&gt; * &lt;span title="MSOC Curriciulum-CTEexpl"&gt;M19&lt;/span&gt;) </t>
  </si>
  <si>
    <t>Z169LC</t>
  </si>
  <si>
    <t>Total MSOC Library-CTE 9-12expl</t>
  </si>
  <si>
    <t xml:space="preserve"> (E55 * M20LC) </t>
  </si>
  <si>
    <t>[enroll 9-12 cte exp] * [MSOC Library-CTEexpl]</t>
  </si>
  <si>
    <t xml:space="preserve"> (&lt;span title="Enroll 9-12 CTE Exp"&gt;E55&lt;/span&gt; * &lt;span title="MSOC Library/Supplies-CTEexpl"&gt;M20&lt;/span&gt;) </t>
  </si>
  <si>
    <t>Z169SC</t>
  </si>
  <si>
    <t>Total MSOC Supplies-CTE 9-12expl</t>
  </si>
  <si>
    <t xml:space="preserve"> (E55 * M20SC) </t>
  </si>
  <si>
    <t>[enroll 9-12 cte exp] * [MSOC Supplies-CTEexpl]</t>
  </si>
  <si>
    <t>Z170</t>
  </si>
  <si>
    <t>Total MSOC Prof Dvlp-CTE 9-12expl</t>
  </si>
  <si>
    <t xml:space="preserve"> (E55 * M21) </t>
  </si>
  <si>
    <t>[enroll 9-12 cte exp] * [MSOC Prof Dvlp-CTEexpl]</t>
  </si>
  <si>
    <t xml:space="preserve"> (&lt;span title="Enroll 9-12 CTE Exp"&gt;E55&lt;/span&gt; * &lt;span title="MSOC Prof Dvlp-CTEexpl"&gt;M21&lt;/span&gt;) </t>
  </si>
  <si>
    <t>Z171</t>
  </si>
  <si>
    <t>Total MSOC Facilities-CTE 9-12expl</t>
  </si>
  <si>
    <t xml:space="preserve"> (E55 * M22) </t>
  </si>
  <si>
    <t>[enroll 9-12 cte exp] * [MSOC Facilities-CTEexpl]</t>
  </si>
  <si>
    <t xml:space="preserve"> (&lt;span title="Enroll 9-12 CTE Exp"&gt;E55&lt;/span&gt; * &lt;span title="MSOC Facilities-CTEexpl"&gt;M22&lt;/span&gt;) </t>
  </si>
  <si>
    <t>Z172</t>
  </si>
  <si>
    <t>Total MSOC Districtwide-CTE 9-12expl</t>
  </si>
  <si>
    <t xml:space="preserve"> (E55 * M23) </t>
  </si>
  <si>
    <t>[enroll 9-12 cte exp] * [MSOC Districtwide-CTEexpl]</t>
  </si>
  <si>
    <t xml:space="preserve"> (&lt;span title="Enroll 9-12 CTE Exp"&gt;E55&lt;/span&gt; * &lt;span title="MSOC Districtwide-CTEexpl"&gt;M23&lt;/span&gt;) </t>
  </si>
  <si>
    <t>Z175</t>
  </si>
  <si>
    <t>Total MSOC Technology-CTE 9-12prep</t>
  </si>
  <si>
    <t xml:space="preserve"> (E56 * M25) </t>
  </si>
  <si>
    <t>[Enroll 9-12 CTE Prep] * [MSOC Technology-CTEprep]</t>
  </si>
  <si>
    <t xml:space="preserve"> (&lt;span title="Enroll 9-12 CTE Prep"&gt;E56&lt;/span&gt; * &lt;span title="MSOC Technology-CTEprep"&gt;M25&lt;/span&gt;) </t>
  </si>
  <si>
    <t>Z176</t>
  </si>
  <si>
    <t>Total MSOC Utilities-CTE 9-12prep</t>
  </si>
  <si>
    <t xml:space="preserve"> (E56 * M26) </t>
  </si>
  <si>
    <t>[Enroll 9-12 CTE Prep] * [MSOC Utilities-CTEprep]</t>
  </si>
  <si>
    <t xml:space="preserve"> (&lt;span title="Enroll 9-12 CTE Prep"&gt;E56&lt;/span&gt; * &lt;span title="MSOC Utilities-CTEprep"&gt;M26&lt;/span&gt;) </t>
  </si>
  <si>
    <t>Z177</t>
  </si>
  <si>
    <t>Total MSOC Curriciulum-CTE 9-12prep</t>
  </si>
  <si>
    <t xml:space="preserve"> (E56 * M27) </t>
  </si>
  <si>
    <t>[Enroll 9-12 CTE Prep] * [MSOC Curriciulum-CTEprep]</t>
  </si>
  <si>
    <t xml:space="preserve"> (&lt;span title="Enroll 9-12 CTE Prep"&gt;E56&lt;/span&gt; * &lt;span title="MSOC Curriciulum-CTEprep"&gt;M27&lt;/span&gt;) </t>
  </si>
  <si>
    <t>Z178LC</t>
  </si>
  <si>
    <t>Total MSOC Library-CTE 9-12prep</t>
  </si>
  <si>
    <t xml:space="preserve"> (E56 * M28LC) </t>
  </si>
  <si>
    <t>[Enroll 9-12 CTE Prep] * [MSOC Library-CTEprep]</t>
  </si>
  <si>
    <t xml:space="preserve"> (&lt;span title="Enroll 9-12 CTE Prep"&gt;E56&lt;/span&gt; * &lt;span title="MSOC Library/Supplies-CTEprep"&gt;M28&lt;/span&gt;) </t>
  </si>
  <si>
    <t>Z178SC</t>
  </si>
  <si>
    <t>Total MSOC Supplies-CTE 9-12prep</t>
  </si>
  <si>
    <t xml:space="preserve"> (E56 * M28SC) </t>
  </si>
  <si>
    <t>[Enroll 9-12 CTE Prep] * [MSOC Supplies-CTEprep]</t>
  </si>
  <si>
    <t>Z179</t>
  </si>
  <si>
    <t>Total MSOC Prof Dvlp-CTE 9-12prep</t>
  </si>
  <si>
    <t xml:space="preserve"> (E56 * M29) </t>
  </si>
  <si>
    <t>[Enroll 9-12 CTE Prep] * [MSOC Prof Dvlp-CTEprep]</t>
  </si>
  <si>
    <t xml:space="preserve"> (&lt;span title="Enroll 9-12 CTE Prep"&gt;E56&lt;/span&gt; * &lt;span title="MSOC Prof Dvlp-CTEprep"&gt;M29&lt;/span&gt;) </t>
  </si>
  <si>
    <t>Z180</t>
  </si>
  <si>
    <t>Total MSOC Facilities-CTE 9-12prep</t>
  </si>
  <si>
    <t xml:space="preserve"> (E56 * M30) </t>
  </si>
  <si>
    <t>[Enroll 9-12 CTE Prep] * [MSOC Facilities-CTEprep]</t>
  </si>
  <si>
    <t xml:space="preserve"> (&lt;span title="Enroll 9-12 CTE Prep"&gt;E56&lt;/span&gt; * &lt;span title="MSOC Facilities-CTEprep"&gt;M30&lt;/span&gt;) </t>
  </si>
  <si>
    <t>Z181</t>
  </si>
  <si>
    <t>Total MSOC Districtwide-CTE 9-12prep</t>
  </si>
  <si>
    <t xml:space="preserve"> (E56 * M31) </t>
  </si>
  <si>
    <t>[Enroll 9-12 CTE Prep] * [MSOC Districtwide-CTEprep]</t>
  </si>
  <si>
    <t xml:space="preserve"> (&lt;span title="Enroll 9-12 CTE Prep"&gt;E56&lt;/span&gt; * &lt;span title="MSOC Districtwide-CTEprep"&gt;M31&lt;/span&gt;) </t>
  </si>
  <si>
    <t>Z184</t>
  </si>
  <si>
    <t>Total MSOC Technology-Skills</t>
  </si>
  <si>
    <t xml:space="preserve"> (E57 * M33) </t>
  </si>
  <si>
    <t>[Enroll Skills 9-12] * [MSOC Technology-Skills]</t>
  </si>
  <si>
    <t xml:space="preserve"> (&lt;span title="Enroll Skills 9-12"&gt;E57&lt;/span&gt; * &lt;span title="MSOC Technology-Skills"&gt;M33&lt;/span&gt;) </t>
  </si>
  <si>
    <t>Z185</t>
  </si>
  <si>
    <t>Total MSOC Utilities-Skills</t>
  </si>
  <si>
    <t xml:space="preserve"> (E57 * M34) </t>
  </si>
  <si>
    <t>[Enroll Skills 9-12] * [MSOC Utilities-Skills]</t>
  </si>
  <si>
    <t xml:space="preserve"> (&lt;span title="Enroll Skills 9-12"&gt;E57&lt;/span&gt; * &lt;span title="MSOC Utilities-Skills"&gt;M34&lt;/span&gt;) </t>
  </si>
  <si>
    <t>Z186</t>
  </si>
  <si>
    <t>Total MSOC Curriciulum-Skills</t>
  </si>
  <si>
    <t xml:space="preserve"> (E57 * M35) </t>
  </si>
  <si>
    <t>[Enroll Skills 9-12] * [MSOC Curriciulum-Skills]</t>
  </si>
  <si>
    <t xml:space="preserve"> (&lt;span title="Enroll Skills 9-12"&gt;E57&lt;/span&gt; * &lt;span title="MSOC Curriciulum-Skills"&gt;M35&lt;/span&gt;) </t>
  </si>
  <si>
    <t>Z187LS</t>
  </si>
  <si>
    <t>Total MSOC Library-Skill</t>
  </si>
  <si>
    <t xml:space="preserve"> (E57 * M36LS) </t>
  </si>
  <si>
    <t>[Enroll Skills 9-12] * [MSOC Library-Skills]</t>
  </si>
  <si>
    <t xml:space="preserve"> (&lt;span title="Enroll Skills 9-12"&gt;E57&lt;/span&gt; * &lt;span title="MSOC Library/Supplies-Skills"&gt;M36&lt;/span&gt;) </t>
  </si>
  <si>
    <t>Z187SS</t>
  </si>
  <si>
    <t>Total MSOC Supplies-Skill</t>
  </si>
  <si>
    <t xml:space="preserve"> (E57 * M36SS) </t>
  </si>
  <si>
    <t>[Enroll Skills 9-12] * [MSOCSupplies-Skills]</t>
  </si>
  <si>
    <t>Z188</t>
  </si>
  <si>
    <t>Total MSOC Prof Dvlp-Skills</t>
  </si>
  <si>
    <t xml:space="preserve"> (E57 * M37) </t>
  </si>
  <si>
    <t>[Enroll Skills 9-12] * [MSOC Prof Dvlp-Skills]</t>
  </si>
  <si>
    <t xml:space="preserve"> (&lt;span title="Enroll Skills 9-12"&gt;E57&lt;/span&gt; * &lt;span title="MSOC Prof Dvlp-Skills"&gt;M37&lt;/span&gt;) </t>
  </si>
  <si>
    <t>Z189</t>
  </si>
  <si>
    <t>Total MSOC Facilities-Skills</t>
  </si>
  <si>
    <t xml:space="preserve"> (E57 * M38) </t>
  </si>
  <si>
    <t>[Enroll Skills 9-12] * [MSOC Facilities-Skills]</t>
  </si>
  <si>
    <t xml:space="preserve"> (&lt;span title="Enroll Skills 9-12"&gt;E57&lt;/span&gt; * &lt;span title="MSOC Facilities-Skills"&gt;M38&lt;/span&gt;) </t>
  </si>
  <si>
    <t>Z190</t>
  </si>
  <si>
    <t>Total MSOC Districtwide-Skills</t>
  </si>
  <si>
    <t xml:space="preserve"> (E57 * M39) </t>
  </si>
  <si>
    <t>[Enroll Skills 9-12] * [MSOC Districtwide-Skills]</t>
  </si>
  <si>
    <t xml:space="preserve"> (&lt;span title="Enroll Skills 9-12"&gt;E57&lt;/span&gt; * &lt;span title="MSOC Districtwide-Skills"&gt;M39&lt;/span&gt;) </t>
  </si>
  <si>
    <t>Z193</t>
  </si>
  <si>
    <t>Total MSOC Technology-TBIP</t>
  </si>
  <si>
    <t xml:space="preserve"> (A53 * M41) IF (S006) = ( 1) THEN (Step 1) ELSE (0)</t>
  </si>
  <si>
    <t>([Enroll TBIP K-12] * [MSOC Technology-TBIP])</t>
  </si>
  <si>
    <t xml:space="preserve"> (&lt;span title="Enroll TBIP K-12"&gt;A53&lt;/span&gt; * &lt;span title="MSOC Technology-TBIP"&gt;M41&lt;/span&gt;)  IF (&lt;span title="Switch TBIP"&gt;S006&lt;/span&gt;) = ( 1)  THEN (Step 1)  ELSE (0) </t>
  </si>
  <si>
    <t>Z194</t>
  </si>
  <si>
    <t>Total MSOC Utilities-TBIP</t>
  </si>
  <si>
    <t xml:space="preserve"> (A53 * M42) IF (S006) = ( 1) THEN (Step 1) ELSE (0)</t>
  </si>
  <si>
    <t>([Enroll TBIP K-12] * [MSOC Utilities-TBIP])</t>
  </si>
  <si>
    <t xml:space="preserve"> (&lt;span title="Enroll TBIP K-12"&gt;A53&lt;/span&gt; * &lt;span title="MSOC Utilities-TBIP"&gt;M42&lt;/span&gt;)  IF (&lt;span title="Switch TBIP"&gt;S006&lt;/span&gt;) = ( 1)  THEN (Step 1)  ELSE (0) </t>
  </si>
  <si>
    <t>Z195</t>
  </si>
  <si>
    <t>Total MSOC Curriciulum-TBIP</t>
  </si>
  <si>
    <t xml:space="preserve"> (A53 * M43) IF (S006) = ( 1) THEN (Step 1) ELSE (0)</t>
  </si>
  <si>
    <t>([Enroll TBIP K-12] * [MSOC Curriciulum-TBIP])</t>
  </si>
  <si>
    <t xml:space="preserve"> (&lt;span title="Enroll TBIP K-12"&gt;A53&lt;/span&gt; * &lt;span title="MSOC Curriciulum-TBIP"&gt;M43&lt;/span&gt;)  IF (&lt;span title="Switch TBIP"&gt;S006&lt;/span&gt;) = ( 1)  THEN (Step 1)  ELSE (0) </t>
  </si>
  <si>
    <t>Z196LT</t>
  </si>
  <si>
    <t>Total MSOC Library-TBIP</t>
  </si>
  <si>
    <t xml:space="preserve"> ((A53e + A53mh) * M44LT)  IF (S006) = ( 1)  THEN (Step 1)  ELSE (0) </t>
  </si>
  <si>
    <t>([Enroll TBIP K-6] + [Enroll TBIP 7-8]) * [MSOC Library-TBIP]</t>
  </si>
  <si>
    <t xml:space="preserve"> (&lt;span title="Enroll TBIP K-12"&gt;A53&lt;/span&gt; * &lt;span title="MSOC Library/Supplies-TBIP"&gt;M44&lt;/span&gt;)  IF (&lt;span title="Switch TBIP"&gt;S006&lt;/span&gt;) = ( 1)  THEN (Step 1)  ELSE (0) </t>
  </si>
  <si>
    <t>Z196ST</t>
  </si>
  <si>
    <t>Total MSOC Supplies-TBIP</t>
  </si>
  <si>
    <t xml:space="preserve"> ((A53e + A53mh) * M44ST)  IF (S006) = ( 1)  THEN (Step 1)  ELSE (0) </t>
  </si>
  <si>
    <t>([Enroll TBIP K-6] + [Enroll TBIP 7-8]) * [MSOC Supplies-TBIP]</t>
  </si>
  <si>
    <t>Z197</t>
  </si>
  <si>
    <t>Total MSOC Prof Dvlp-TBIP</t>
  </si>
  <si>
    <t xml:space="preserve"> (A53 * M45) IF (S006) = ( 1) THEN (Step 1) ELSE (0)</t>
  </si>
  <si>
    <t>([Enroll TBIP K-12] * [MSOC Prof Dvlp-TBIP])</t>
  </si>
  <si>
    <t xml:space="preserve"> (&lt;span title="Enroll TBIP K-12"&gt;A53&lt;/span&gt; * &lt;span title="MSOC Prof Dvlp-TBIP"&gt;M45&lt;/span&gt;)  IF (&lt;span title="Switch TBIP"&gt;S006&lt;/span&gt;) = ( 1)  THEN (Step 1)  ELSE (0) </t>
  </si>
  <si>
    <t>Z198</t>
  </si>
  <si>
    <t>Total MSOC Facilities-TBIP</t>
  </si>
  <si>
    <t xml:space="preserve"> (A53 * M46) IF (S006) = ( 1) THEN (Step 1) ELSE (0)</t>
  </si>
  <si>
    <t>([Enroll TBIP K-12] * [MSOC Facilities-TBIP])</t>
  </si>
  <si>
    <t xml:space="preserve"> (&lt;span title="Enroll TBIP K-12"&gt;A53&lt;/span&gt; * &lt;span title="MSOC Facilities-TBIP"&gt;M46&lt;/span&gt;)  IF (&lt;span title="Switch TBIP"&gt;S006&lt;/span&gt;) = ( 1)  THEN (Step 1)  ELSE (0) </t>
  </si>
  <si>
    <t>Z199</t>
  </si>
  <si>
    <t>Total MSOC Districtwide-TBIP</t>
  </si>
  <si>
    <t xml:space="preserve"> (A53 * M47) IF (S006) = ( 1) THEN (Step 1) ELSE (0)</t>
  </si>
  <si>
    <t>([Enroll TBIP K-12] * [MSOC Districtwide-TBIP])</t>
  </si>
  <si>
    <t xml:space="preserve"> (&lt;span title="Enroll TBIP K-12"&gt;A53&lt;/span&gt; * &lt;span title="MSOC Districtwide-TBIP"&gt;M47&lt;/span&gt;)  IF (&lt;span title="Switch TBIP"&gt;S006&lt;/span&gt;) = ( 1)  THEN (Step 1)  ELSE (0) </t>
  </si>
  <si>
    <t>Z202</t>
  </si>
  <si>
    <t>Total MSOC Technology-LAP</t>
  </si>
  <si>
    <t xml:space="preserve"> (Z067 * Z462)  IF (S005) = ( 1)  THEN (Step 1)  ELSE (0) </t>
  </si>
  <si>
    <t>([LAP Students] * [MSOC Technology-LAP])</t>
  </si>
  <si>
    <t xml:space="preserve"> (&lt;span title="LAP Students"&gt;Z067&lt;/span&gt; * &lt;span title="MSOC Technology-LAP"&gt;Z462&lt;/span&gt;)  IF (&lt;span title="Switch LAP"&gt;S005&lt;/span&gt;) = ( 1)  THEN (Step 1)  ELSE (0) </t>
  </si>
  <si>
    <t>Z202hp</t>
  </si>
  <si>
    <t>Total MSOC Technology-LAP Hipov</t>
  </si>
  <si>
    <t xml:space="preserve"> (Z076 * Z462)  IF (S005) = ( 1)  THEN (Step 1)  ELSE (0) </t>
  </si>
  <si>
    <t>([LAP HiPov Students] * [MSOC Technology-LAP])</t>
  </si>
  <si>
    <t>Z203</t>
  </si>
  <si>
    <t>Total MSOC Utilities-LAP</t>
  </si>
  <si>
    <t xml:space="preserve"> (Z067 * M50)  IF (S005) = ( 1)  THEN (Step 1)  ELSE (0) </t>
  </si>
  <si>
    <t>([LAP Students] * [MSOC Utilities-LAP])</t>
  </si>
  <si>
    <t xml:space="preserve"> (&lt;span title="LAP Students"&gt;Z067&lt;/span&gt; * &lt;span title="MSOC Utilities-LAP"&gt;M50&lt;/span&gt;)  IF (&lt;span title="Switch LAP"&gt;S005&lt;/span&gt;) = ( 1)  THEN (Step 1)  ELSE (0) </t>
  </si>
  <si>
    <t>Z203hp</t>
  </si>
  <si>
    <t>Total MSOC Utilities-LAP HiPov</t>
  </si>
  <si>
    <t xml:space="preserve"> (Z076 * M50)  IF (S005) = ( 1)  THEN (Step 1)  ELSE (0) </t>
  </si>
  <si>
    <t>([LAP HiPov Students] * [MSOC Utilities-LAP])</t>
  </si>
  <si>
    <t>Z204</t>
  </si>
  <si>
    <t>Total MSOC Curriciulum-LAP</t>
  </si>
  <si>
    <t xml:space="preserve"> (Z067 * M51)  IF (S005) = ( 1)  THEN (Step 1)  ELSE (0) </t>
  </si>
  <si>
    <t>([LAP Students] * [MSOC Curriciulum-LAP])</t>
  </si>
  <si>
    <t xml:space="preserve"> (&lt;span title="LAP Students"&gt;Z067&lt;/span&gt; * &lt;span title="MSOC Curriciulum-LAP"&gt;M51&lt;/span&gt;)  IF (&lt;span title="Switch LAP"&gt;S005&lt;/span&gt;) = ( 1)  THEN (Step 1)  ELSE (0) </t>
  </si>
  <si>
    <t>Z204hp</t>
  </si>
  <si>
    <t>Total MSOC Curriciulum-LAP HiPov</t>
  </si>
  <si>
    <t xml:space="preserve"> (Z076 * M51)  IF (S005) = ( 1)  THEN (Step 1)  ELSE (0) </t>
  </si>
  <si>
    <t>([LAP HiPov Students] * [MSOC Curriciulum-LAP])</t>
  </si>
  <si>
    <t>Z205Lhp</t>
  </si>
  <si>
    <t>Total MSOC Library-LAP HiPov</t>
  </si>
  <si>
    <t xml:space="preserve"> (Z076 * M52LL)  IF (S005) = ( 1)  THEN (Step 1)  ELSE (0) </t>
  </si>
  <si>
    <t>([LAP HiPov Students] * [MSOC Library-LAP])</t>
  </si>
  <si>
    <t>Z205LL</t>
  </si>
  <si>
    <t>Total MSOC Library-LAP</t>
  </si>
  <si>
    <t xml:space="preserve"> (Z067 * M52LL)  IF (S005) = ( 1)  THEN (Step 1)  ELSE (0) </t>
  </si>
  <si>
    <t>([LAP Students] * [MSOC Library-LAP])</t>
  </si>
  <si>
    <t xml:space="preserve"> (&lt;span title="LAP Students"&gt;Z067&lt;/span&gt; * &lt;span title="MSOC Library/Supplies-LAP"&gt;M52&lt;/span&gt;)  IF (&lt;span title="Switch LAP"&gt;S005&lt;/span&gt;) = ( 1)  THEN (Step 1)  ELSE (0) </t>
  </si>
  <si>
    <t>Z205Shp</t>
  </si>
  <si>
    <t>Total MSOC Supplies-LAP HiPov</t>
  </si>
  <si>
    <t xml:space="preserve"> (Z076 * M52SL)  IF (S005) = ( 1)  THEN (Step 1)  ELSE (0) </t>
  </si>
  <si>
    <t>([LAP HiPov Students] * [MSOC Supplies-LAP])</t>
  </si>
  <si>
    <t>Z205SL</t>
  </si>
  <si>
    <t>Total MSOC Supplies-LAP</t>
  </si>
  <si>
    <t xml:space="preserve"> (Z067 * M52SL)  IF (S005) = ( 1)  THEN (Step 1)  ELSE (0) </t>
  </si>
  <si>
    <t>([LAP Students] * [MSOC Supplies-LAP])</t>
  </si>
  <si>
    <t>Z206</t>
  </si>
  <si>
    <t>Total MSOC Prof Dvlp-LAP</t>
  </si>
  <si>
    <t xml:space="preserve"> (Z067 * M53)  IF (S005) = ( 1)  THEN (Step 1)  ELSE (0) </t>
  </si>
  <si>
    <t>([LAP Students] * [MSOC Prof Dvlp-LAP])</t>
  </si>
  <si>
    <t xml:space="preserve"> (&lt;span title="LAP Students"&gt;Z067&lt;/span&gt; * &lt;span title="MSOC Prof Dvlp-LAP"&gt;M53&lt;/span&gt;)  IF (&lt;span title="Switch LAP"&gt;S005&lt;/span&gt;) = ( 1)  THEN (Step 1)  ELSE (0) </t>
  </si>
  <si>
    <t>Z206hp</t>
  </si>
  <si>
    <t>Total MSOC Prof Dvlp-LAP HiPov</t>
  </si>
  <si>
    <t xml:space="preserve"> (Z076 * M53)  IF (S005) = ( 1)  THEN (Step 1)  ELSE (0) </t>
  </si>
  <si>
    <t>([LAP HiPov Students] * [MSOC Prof Dvlp-LAP])</t>
  </si>
  <si>
    <t>Z207</t>
  </si>
  <si>
    <t>Total MSOC Facilities-LAP</t>
  </si>
  <si>
    <t xml:space="preserve"> (Z067 * M54)  IF (S005) = ( 1)  THEN (Step 1)  ELSE (0) </t>
  </si>
  <si>
    <t>([LAP Students] * [MSOC Facilities-LAP])</t>
  </si>
  <si>
    <t xml:space="preserve"> (&lt;span title="LAP Students"&gt;Z067&lt;/span&gt; * &lt;span title="MSOC Facilities-LAP"&gt;M54&lt;/span&gt;)  IF (&lt;span title="Switch LAP"&gt;S005&lt;/span&gt;) = ( 1)  THEN (Step 1)  ELSE (0) </t>
  </si>
  <si>
    <t>Z207hp</t>
  </si>
  <si>
    <t>Total MSOC Facilities-LAP HiPov</t>
  </si>
  <si>
    <t xml:space="preserve"> (Z076 * M54)  IF (S005) = ( 1)  THEN (Step 1)  ELSE (0) </t>
  </si>
  <si>
    <t>([LAP HiPov Students] * [MSOC Facilities-LAP])</t>
  </si>
  <si>
    <t>Z208</t>
  </si>
  <si>
    <t>Total MSOC Districtwide-LAP</t>
  </si>
  <si>
    <t xml:space="preserve"> (Z067 * M55)  IF (S005) = ( 1)  THEN (Step 1)  ELSE (0) </t>
  </si>
  <si>
    <t>([LAP Students] * [MSOC Districtwide-LAP])</t>
  </si>
  <si>
    <t xml:space="preserve"> (&lt;span title="LAP Students"&gt;Z067&lt;/span&gt; * &lt;span title="MSOC Districtwide-LAP"&gt;M55&lt;/span&gt;)  IF (&lt;span title="Switch LAP"&gt;S005&lt;/span&gt;) = ( 1)  THEN (Step 1)  ELSE (0) </t>
  </si>
  <si>
    <t>Z208hp</t>
  </si>
  <si>
    <t>Total MSOC Districtwide-LAP HiPov</t>
  </si>
  <si>
    <t xml:space="preserve"> (Z076 * M55)  IF (S005) = ( 1)  THEN (Step 1)  ELSE (0) </t>
  </si>
  <si>
    <t>([LAP HiPov Students] * [MSOC Districtwide-LAP])</t>
  </si>
  <si>
    <t>Z211</t>
  </si>
  <si>
    <t>Total MSOC Technology-HiCap</t>
  </si>
  <si>
    <t xml:space="preserve"> (Z086 * M57)  IF (S007) = ( 1)  THEN (Step 1)  ELSE (0) </t>
  </si>
  <si>
    <t>([HiCap Students] * [MSOC Technology-HiCap])</t>
  </si>
  <si>
    <t xml:space="preserve"> (&lt;span title="HiCap Students"&gt;Z086&lt;/span&gt; * &lt;span title="MSOC Technology-HiCap"&gt;M57&lt;/span&gt;)  IF (&lt;span title="Switch HiCap"&gt;S007&lt;/span&gt;) = ( 1)  THEN (Step 1)  ELSE (0) </t>
  </si>
  <si>
    <t>Z212</t>
  </si>
  <si>
    <t>Total MSOC Utilities-HiCap</t>
  </si>
  <si>
    <t xml:space="preserve"> (Z086 * M58)  IF (S007) = ( 1)  THEN (Step 1)  ELSE (0) </t>
  </si>
  <si>
    <t>([HiCap Students] * [MSOC Utilities-HiCap])</t>
  </si>
  <si>
    <t xml:space="preserve"> (&lt;span title="HiCap Students"&gt;Z086&lt;/span&gt; * &lt;span title="MSOC Utilities-HiCap"&gt;M58&lt;/span&gt;)  IF (&lt;span title="Switch HiCap"&gt;S007&lt;/span&gt;) = ( 1)  THEN (Step 1)  ELSE (0) </t>
  </si>
  <si>
    <t>Z213</t>
  </si>
  <si>
    <t>Total MSOC Curriciulum-HiCap</t>
  </si>
  <si>
    <t xml:space="preserve"> (Z086 * M59)  IF (S007) = ( 1)  THEN (Step 1)  ELSE (0) </t>
  </si>
  <si>
    <t>([HiCap Students] * [MSOC Curriciulum-HiCap])</t>
  </si>
  <si>
    <t xml:space="preserve"> (&lt;span title="HiCap Students"&gt;Z086&lt;/span&gt; * &lt;span title="MSOC Curriciulum-HiCap"&gt;M59&lt;/span&gt;)  IF (&lt;span title="Switch HiCap"&gt;S007&lt;/span&gt;) = ( 1)  THEN (Step 1)  ELSE (0) </t>
  </si>
  <si>
    <t>Z214LH</t>
  </si>
  <si>
    <t>Total MSOC Library-HiCap</t>
  </si>
  <si>
    <r>
      <t xml:space="preserve"> (Z086 * M6</t>
    </r>
    <r>
      <rPr>
        <sz val="11"/>
        <rFont val="Calibri"/>
        <family val="2"/>
        <scheme val="minor"/>
      </rPr>
      <t>0LH</t>
    </r>
    <r>
      <rPr>
        <sz val="11"/>
        <color theme="1"/>
        <rFont val="Calibri"/>
        <family val="2"/>
        <scheme val="minor"/>
      </rPr>
      <t xml:space="preserve">)  IF (S007) = ( 1)  THEN (Step 1)  ELSE (0) </t>
    </r>
  </si>
  <si>
    <t>([HiCap Students] * [MSOC Library-HiCap])</t>
  </si>
  <si>
    <t xml:space="preserve"> (&lt;span title="HiCap Students"&gt;Z086&lt;/span&gt; * &lt;span title="MSOC Library/Supplies-HiCap"&gt;M60&lt;/span&gt;)  IF (&lt;span title="Switch HiCap"&gt;S007&lt;/span&gt;) = ( 1)  THEN (Step 1)  ELSE (0) </t>
  </si>
  <si>
    <t>Z214SH</t>
  </si>
  <si>
    <t>Total MSOC Supplies-HiCap</t>
  </si>
  <si>
    <r>
      <t xml:space="preserve"> (Z086 * M60</t>
    </r>
    <r>
      <rPr>
        <sz val="11"/>
        <rFont val="Calibri"/>
        <family val="2"/>
        <scheme val="minor"/>
      </rPr>
      <t xml:space="preserve">SH)  </t>
    </r>
    <r>
      <rPr>
        <sz val="11"/>
        <color theme="1"/>
        <rFont val="Calibri"/>
        <family val="2"/>
        <scheme val="minor"/>
      </rPr>
      <t xml:space="preserve">IF (S007) = ( 1)  THEN (Step 1)  ELSE (0) </t>
    </r>
  </si>
  <si>
    <t>([HiCap Students] * [MSOC Supplies-HiCap])</t>
  </si>
  <si>
    <t>Z215</t>
  </si>
  <si>
    <t>Total MSOC Prof Dvlp-HiCap</t>
  </si>
  <si>
    <t xml:space="preserve"> (Z086 * M61)  IF (S007) = ( 1)  THEN (Step 1)  ELSE (0) </t>
  </si>
  <si>
    <t>([HiCap Students] * [MSOC Prof Dvlp-HiCap])</t>
  </si>
  <si>
    <t xml:space="preserve"> (&lt;span title="HiCap Students"&gt;Z086&lt;/span&gt; * &lt;span title="MSOC Prof Dvlp-HiCap"&gt;M61&lt;/span&gt;)  IF (&lt;span title="Switch HiCap"&gt;S007&lt;/span&gt;) = ( 1)  THEN (Step 1)  ELSE (0) </t>
  </si>
  <si>
    <t>Z216</t>
  </si>
  <si>
    <t>Total MSOC Facilities-HiCap</t>
  </si>
  <si>
    <t xml:space="preserve"> (Z086 * M62)  IF (S007) = ( 1)  THEN (Step 1)  ELSE (0) </t>
  </si>
  <si>
    <t>([HiCap Students] * [MSOC Facilities-HiCap])</t>
  </si>
  <si>
    <t xml:space="preserve"> (&lt;span title="HiCap Students"&gt;Z086&lt;/span&gt; * &lt;span title="MSOC Facilities-HiCap"&gt;M62&lt;/span&gt;)  IF (&lt;span title="Switch HiCap"&gt;S007&lt;/span&gt;) = ( 1)  THEN (Step 1)  ELSE (0) </t>
  </si>
  <si>
    <t>Z217</t>
  </si>
  <si>
    <t>Total MSOC Districtwide-HiCap</t>
  </si>
  <si>
    <t xml:space="preserve"> (Z086 * M63)  IF (S007) = ( 1)  THEN (Step 1)  ELSE (0) </t>
  </si>
  <si>
    <t>([HiCap Students] * [MSOC Districtwide-HiCap])</t>
  </si>
  <si>
    <t xml:space="preserve"> (&lt;span title="HiCap Students"&gt;Z086&lt;/span&gt; * &lt;span title="MSOC Districtwide-HiCap"&gt;M63&lt;/span&gt;)  IF (&lt;span title="Switch HiCap"&gt;S007&lt;/span&gt;) = ( 1)  THEN (Step 1)  ELSE (0) </t>
  </si>
  <si>
    <t>Z219</t>
  </si>
  <si>
    <t>CIS BEA FTE K-3</t>
  </si>
  <si>
    <r>
      <t xml:space="preserve"> (A39) *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(204A)</t>
    </r>
  </si>
  <si>
    <r>
      <t xml:space="preserve">([Enroll K-3] * </t>
    </r>
    <r>
      <rPr>
        <sz val="11"/>
        <rFont val="Calibri"/>
        <family val="2"/>
      </rPr>
      <t>[Pupil K-3 CIS]</t>
    </r>
    <r>
      <rPr>
        <sz val="11"/>
        <rFont val="Calibri"/>
        <family val="2"/>
      </rPr>
      <t>)</t>
    </r>
  </si>
  <si>
    <t>Z220</t>
  </si>
  <si>
    <t>CIS BEA FTE 4</t>
  </si>
  <si>
    <r>
      <t xml:space="preserve"> (A7a) *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(207A)</t>
    </r>
  </si>
  <si>
    <r>
      <t xml:space="preserve">([Enroll 4] * </t>
    </r>
    <r>
      <rPr>
        <sz val="11"/>
        <rFont val="Calibri"/>
        <family val="2"/>
      </rPr>
      <t>[Pupil 4 CIS]</t>
    </r>
    <r>
      <rPr>
        <sz val="11"/>
        <rFont val="Calibri"/>
        <family val="2"/>
      </rPr>
      <t>)</t>
    </r>
  </si>
  <si>
    <t xml:space="preserve"> (&lt;span title="Enroll 4"&gt;A7A&lt;/span&gt;) * ( &lt;span title="Pupil NoEnh 4 CIS"&gt;222A&lt;/span&gt;) </t>
  </si>
  <si>
    <t>Z221</t>
  </si>
  <si>
    <t>CIS BEA FTE 5-6</t>
  </si>
  <si>
    <t xml:space="preserve"> (A40) * ( 210A) </t>
  </si>
  <si>
    <t>([Enroll 5-6] * [Pupil 5-6 CIS])</t>
  </si>
  <si>
    <t xml:space="preserve"> (&lt;span title="Enroll 5-6"&gt;A40&lt;/span&gt;) * ( &lt;span title="Pupil 5-6 CIS"&gt;210A&lt;/span&gt;) </t>
  </si>
  <si>
    <t>Z222</t>
  </si>
  <si>
    <t>CIS BEA FTE 7-8</t>
  </si>
  <si>
    <t xml:space="preserve"> (A12) * ( 213A) </t>
  </si>
  <si>
    <t>([Enroll 7-8] * [Pupil 7-8 CIS])</t>
  </si>
  <si>
    <t xml:space="preserve"> (&lt;span title="Enroll 7-8"&gt;A12&lt;/span&gt;) * ( &lt;span title="Pupil 7-8 CIS"&gt;213A&lt;/span&gt;) </t>
  </si>
  <si>
    <t>Z223</t>
  </si>
  <si>
    <t>CIS BEA FTE 9-12</t>
  </si>
  <si>
    <t>(( A41 + A17 -  A42) *  216A)</t>
  </si>
  <si>
    <t>(([Enroll 9-12] + [Enroll Total w/ Run Start] - [Enroll Total]) * [Pupil 9-12 CIS])</t>
  </si>
  <si>
    <t xml:space="preserve"> ((( &lt;span title="Enroll 9-12"&gt;A41&lt;/span&gt; + &lt;span title="Enroll Total w/ Run Start"&gt;A17&lt;/span&gt; -  A42) *  216A)) </t>
  </si>
  <si>
    <t>Z225</t>
  </si>
  <si>
    <t>CIS BEA Salary Maint Total</t>
  </si>
  <si>
    <t xml:space="preserve">(Z224 * 118X * A33rb) </t>
  </si>
  <si>
    <t>[CIS BEA FTE K-12] * [CIS Biennial Base Sal] * [Regionalization Base]</t>
  </si>
  <si>
    <t xml:space="preserve"> (&lt;span title="CIS BEA FTE K-12"&gt;Z224&lt;/span&gt; * &lt;span title="CIS - Salary Maint"&gt;D62&lt;/span&gt; * &lt;span title="CIS Mix"&gt;A33&lt;/span&gt;) </t>
  </si>
  <si>
    <t>Z226</t>
  </si>
  <si>
    <t>CIS BEA Salary Inc Total</t>
  </si>
  <si>
    <t xml:space="preserve">(Z224 * 142X * (A33r * A33re) - Z225) </t>
  </si>
  <si>
    <t>[CIS BEA FTE K-12] * [CIS Sal Inc] * ([Regionalization] + [Regionalization Exp]) - [CIS BEA Salary Maint Total]</t>
  </si>
  <si>
    <t xml:space="preserve"> (&lt;span title="CIS BEA FTE K-12"&gt;Z224&lt;/span&gt; * &lt;span title="CIS - Salary Inc"&gt;D63&lt;/span&gt; * &lt;span title="CIS Mix"&gt;A33&lt;/span&gt; - &lt;span title="CIS BEA Salary Maint Total"&gt;Z225&lt;/span&gt;) </t>
  </si>
  <si>
    <t>Z226pd</t>
  </si>
  <si>
    <t>CIS BEA PD Salary</t>
  </si>
  <si>
    <r>
      <t>((Z224 * 142X) * (A33r + A33re)) / 613xpd) * 614xpd</t>
    </r>
    <r>
      <rPr>
        <strike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</t>
    </r>
  </si>
  <si>
    <t>(([CIS BEA FTE K-12] * [CIS Sal Inc] * ([Regionalization] + [Regionalization Exp])) / [School Year Total Days]) * [Prof Learning Days]</t>
  </si>
  <si>
    <t>Z227</t>
  </si>
  <si>
    <t>CIS BEA Salary Total</t>
  </si>
  <si>
    <t xml:space="preserve"> (Z225 + Z226) </t>
  </si>
  <si>
    <t>[CIS BEA Salary Maint Total] + [CIS BEA Salary Inc Total]</t>
  </si>
  <si>
    <t xml:space="preserve"> (&lt;span title="CIS BEA Salary Maint Total"&gt;Z225&lt;/span&gt; + &lt;span title="CIS BEA Salary Inc Total"&gt;Z226&lt;/span&gt;) </t>
  </si>
  <si>
    <t>Z228</t>
  </si>
  <si>
    <t>CAS BEA Salary Maint Total</t>
  </si>
  <si>
    <t xml:space="preserve">(593X * 223X * A33rb) </t>
  </si>
  <si>
    <t>[CAS BEA FTE K-12] * [CAS - Salary Maint] * [Regionalization Base]</t>
  </si>
  <si>
    <t xml:space="preserve"> (&lt;span title="CAS BEA FTE K-12"&gt;593X&lt;/span&gt; * &lt;span title="CAS - Salary Maint"&gt;223X&lt;/span&gt;) </t>
  </si>
  <si>
    <t>Z229</t>
  </si>
  <si>
    <t>CAS BEA Salary Inc Total</t>
  </si>
  <si>
    <t xml:space="preserve"> (593X * 52X * A33r - Z228) </t>
  </si>
  <si>
    <t>[CAS BEA FTE K-12] * [CAS - Salary Inc] * [Regionalization] - [CAS BEA Salary Maint Total]</t>
  </si>
  <si>
    <t xml:space="preserve"> (&lt;span title="CAS BEA FTE K-12"&gt;593X&lt;/span&gt; * &lt;span title="CAS - Salary Inc"&gt;52X&lt;/span&gt; - &lt;span title="CAS BEA Salary Maint Total"&gt;Z228&lt;/span&gt;) </t>
  </si>
  <si>
    <t>Z230</t>
  </si>
  <si>
    <t>CAS BEA Salary Total</t>
  </si>
  <si>
    <t xml:space="preserve"> (Z228 + Z229) </t>
  </si>
  <si>
    <t>[CAS BEA Salary Maint Total] + [CAS BEA Salary Inc Total]</t>
  </si>
  <si>
    <t xml:space="preserve"> (&lt;span title="CAS BEA Salary Maint Total"&gt;Z228&lt;/span&gt; + &lt;span title="CAS BEA Salary Inc Total"&gt;Z229&lt;/span&gt;) </t>
  </si>
  <si>
    <t>Z231</t>
  </si>
  <si>
    <t>CLS BEA Salary Maint Total</t>
  </si>
  <si>
    <t xml:space="preserve">(594X * 224X * A33rb) </t>
  </si>
  <si>
    <t>[CLS BEA FTE K-12] * [CLS - Salary Maint] * [Regionalization Base]</t>
  </si>
  <si>
    <t xml:space="preserve"> (&lt;span title="CLS BEA FTE K-12"&gt;594X&lt;/span&gt; * &lt;span title="CLS - Salary Maint"&gt;224X&lt;/span&gt;) </t>
  </si>
  <si>
    <t>Z232</t>
  </si>
  <si>
    <t>CLS BEA Salary Inc Total</t>
  </si>
  <si>
    <t xml:space="preserve"> (594X * 53X * A33r - Z231) </t>
  </si>
  <si>
    <t>[CLS BEA FTE K-12] * [CLS - Salary Inc] * [Regionalization] - [CLS BEA Salary Maint Total]</t>
  </si>
  <si>
    <t xml:space="preserve"> (&lt;span title="CLS BEA FTE K-12"&gt;594X&lt;/span&gt; * &lt;span title="CLS - Salary Inc"&gt;53X&lt;/span&gt; - &lt;span title="CLS BEA Salary Maint Total"&gt;Z231&lt;/span&gt;) </t>
  </si>
  <si>
    <t>Z233</t>
  </si>
  <si>
    <t>CLS BEA Salary Total</t>
  </si>
  <si>
    <t xml:space="preserve"> (Z231 + Z232) </t>
  </si>
  <si>
    <t>[CLS BEA Salary Maint Total] + [CLS BEA Salary Inc Total]</t>
  </si>
  <si>
    <t xml:space="preserve"> (&lt;span title="CLS BEA Salary Maint Total"&gt;Z231&lt;/span&gt; + &lt;span title="CLS BEA Salary Inc Total"&gt;Z232&lt;/span&gt;) </t>
  </si>
  <si>
    <t>Z234</t>
  </si>
  <si>
    <t>TOTAL Salary BEA</t>
  </si>
  <si>
    <t xml:space="preserve"> (Z227 + Z230 + Z233) </t>
  </si>
  <si>
    <t>[CIS BEA Salary Total] + [CAS BEA Salary Total] + [CLS BEA Salary Total]</t>
  </si>
  <si>
    <t xml:space="preserve"> (&lt;span title="CIS BEA Salary Total"&gt;Z227&lt;/span&gt; + &lt;span title="CAS BEA Salary Total"&gt;Z230&lt;/span&gt; + &lt;span title="CLS BEA Salary Total"&gt;Z233&lt;/span&gt;) </t>
  </si>
  <si>
    <t>Z235</t>
  </si>
  <si>
    <t>CIS/CAS BEA Insurance Maint Total</t>
  </si>
  <si>
    <t xml:space="preserve">(Z224 + 593x) * ( 124x) </t>
  </si>
  <si>
    <r>
      <t>([CIS BEA FTE K-12] + [CAS BEA FTE K-12]) * [</t>
    </r>
    <r>
      <rPr>
        <sz val="11"/>
        <color theme="1"/>
        <rFont val="Calibri"/>
        <family val="2"/>
        <scheme val="minor"/>
      </rPr>
      <t>Health Insurance]</t>
    </r>
  </si>
  <si>
    <t xml:space="preserve"> (&lt;span title="CIS BEA FTE K-12"&gt;Z224&lt;/span&gt; + &lt;span title="CAS BEA FTE K-12"&gt;593X&lt;/span&gt;) * ( &lt;span title="Health Insurance"&gt;124X&lt;/span&gt;) </t>
  </si>
  <si>
    <t>Z236</t>
  </si>
  <si>
    <t>CIS/CAS BEA Insurance Inc Total</t>
  </si>
  <si>
    <r>
      <t xml:space="preserve">(Z224 + 593x) * 500x </t>
    </r>
    <r>
      <rPr>
        <sz val="11"/>
        <rFont val="Calibri"/>
        <family val="2"/>
        <scheme val="minor"/>
      </rPr>
      <t xml:space="preserve">* 125XC </t>
    </r>
    <r>
      <rPr>
        <sz val="11"/>
        <rFont val="Calibri"/>
        <family val="2"/>
      </rPr>
      <t>- Z235</t>
    </r>
  </si>
  <si>
    <r>
      <t xml:space="preserve">([CIS BEA FTE K-12] + [CAS BEA FTE K-12]) * [Health Insurance Inc] </t>
    </r>
    <r>
      <rPr>
        <sz val="11"/>
        <rFont val="Calibri"/>
        <family val="2"/>
      </rPr>
      <t>* [Cert Health Factor] - [CIS/CAS BEA Insurance Maint Total]</t>
    </r>
  </si>
  <si>
    <t xml:space="preserve"> (&lt;span title="CIS BEA FTE K-12"&gt;Z224&lt;/span&gt; + &lt;span title="CAS BEA FTE K-12"&gt;593X&lt;/span&gt;) * ( &lt;span title="Health Insurance Inc"&gt;500X&lt;/span&gt;) </t>
  </si>
  <si>
    <t>Z237</t>
  </si>
  <si>
    <t>CLS BEA Insurance Maint Total</t>
  </si>
  <si>
    <t xml:space="preserve">(594X * 124X) </t>
  </si>
  <si>
    <t>[CLS BEA FTE K-12] * [Health Insurance]</t>
  </si>
  <si>
    <t xml:space="preserve"> (&lt;span title="CLS BEA FTE K-12"&gt;594X&lt;/span&gt; * &lt;span title="Health Insurance"&gt;124X&lt;/span&gt; * &lt;span title="CLS Health Factor"&gt;125X&lt;/span&gt;) </t>
  </si>
  <si>
    <t>Z238</t>
  </si>
  <si>
    <t>CLS BEA Insurance Inc Total</t>
  </si>
  <si>
    <r>
      <t xml:space="preserve">594X * 500X </t>
    </r>
    <r>
      <rPr>
        <sz val="11"/>
        <rFont val="Calibri"/>
        <family val="2"/>
        <scheme val="minor"/>
      </rPr>
      <t>* 125X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Z237</t>
    </r>
  </si>
  <si>
    <r>
      <t xml:space="preserve">[CLS BEA FTE K-12] * [Health Insurance Inc] </t>
    </r>
    <r>
      <rPr>
        <sz val="11"/>
        <rFont val="Calibri"/>
        <family val="2"/>
        <scheme val="minor"/>
      </rPr>
      <t xml:space="preserve">* [CLS Health Factor] </t>
    </r>
    <r>
      <rPr>
        <sz val="11"/>
        <rFont val="Calibri"/>
        <family val="2"/>
      </rPr>
      <t>- [CLS BEA Insurance Maint Total]</t>
    </r>
  </si>
  <si>
    <t xml:space="preserve"> (&lt;span title="CLS BEA FTE K-12"&gt;594X&lt;/span&gt; * &lt;span title="Health Insurance Inc"&gt;500X&lt;/span&gt; * &lt;span title="CLS Health Factor"&gt;125X&lt;/span&gt;) </t>
  </si>
  <si>
    <t>Z239</t>
  </si>
  <si>
    <t>CIS/CAS BEA Benefits Maint Total</t>
  </si>
  <si>
    <t xml:space="preserve"> (Z225 + Z228) * ( 126x) </t>
  </si>
  <si>
    <t>([CIS BEA Salary Maint Total] + [CAS BEA Salary Maint Total]) * [CIS/CAS - Benefits Maint]</t>
  </si>
  <si>
    <t xml:space="preserve"> (&lt;span title="CIS BEA Salary Maint Total"&gt;Z225&lt;/span&gt; + &lt;span title="CAS BEA Salary Maint Total"&gt;Z228&lt;/span&gt;) * ( &lt;span title="CIS/CAS - Benefits Maint"&gt;126X&lt;/span&gt;) </t>
  </si>
  <si>
    <t>Z240</t>
  </si>
  <si>
    <t>CIS/CAS BEA Benefits Inc Total</t>
  </si>
  <si>
    <t xml:space="preserve"> (Z226 + Z229) * ( 127x) </t>
  </si>
  <si>
    <t>([CIS BEA Salary Inc Total] + [CAS BEA Salary Inc Total]) * [CIS/CAS - Benefits Inc]</t>
  </si>
  <si>
    <t xml:space="preserve"> (&lt;span title="CIS BEA Salary Inc Total"&gt;Z226&lt;/span&gt; + &lt;span title="CAS BEA Salary Inc Total"&gt;Z229&lt;/span&gt;) * ( &lt;span title="CIS/CAS - Benefits Inc"&gt;127X&lt;/span&gt;) </t>
  </si>
  <si>
    <t>Z240pd</t>
  </si>
  <si>
    <t>CIS BEA PD Benefits</t>
  </si>
  <si>
    <t xml:space="preserve"> (Z226pd) * (127x) </t>
  </si>
  <si>
    <t>[CIS BEA PD Salary]  * [CIS/CAS - Benefits Inc]</t>
  </si>
  <si>
    <t>Z241</t>
  </si>
  <si>
    <t>CLS BEA Benefits Maint Total</t>
  </si>
  <si>
    <t xml:space="preserve"> (Z231 * 128X) </t>
  </si>
  <si>
    <t>[CLS BEA Salary Maint Total] * [CLS - Benefits Maint]</t>
  </si>
  <si>
    <t xml:space="preserve"> (&lt;span title="CLS BEA Salary Maint Total"&gt;Z231&lt;/span&gt; * &lt;span title="CLS - Benefits Maint"&gt;128X&lt;/span&gt;) </t>
  </si>
  <si>
    <t>Z242</t>
  </si>
  <si>
    <t>CLS BEA Benefits Inc Total</t>
  </si>
  <si>
    <t xml:space="preserve"> (Z232 * 129X) </t>
  </si>
  <si>
    <t>[CLS BEA Salary Inc Total] * [CLS - Benefits inc]</t>
  </si>
  <si>
    <t xml:space="preserve"> (&lt;span title="CLS BEA Salary Inc Total"&gt;Z232&lt;/span&gt; * &lt;span title="CLS - Benefits Inc"&gt;129X&lt;/span&gt;) </t>
  </si>
  <si>
    <t>Z243</t>
  </si>
  <si>
    <t>TOTAL Benefits BEA</t>
  </si>
  <si>
    <t xml:space="preserve"> (Z235 + Z236 + Z237 + Z238 + Z239 + Z240 + Z241 + Z242) </t>
  </si>
  <si>
    <t>[CIS/CAS BEA Insurance Maint Total] + [CIS/CAS BEA Insurance Inc Total] + [CLS BEA Insurance Maint Total] + [CLS BEA Insurance Inc Total] + [CIS/CAS BEA Benefits Maint Total] + [CIS/CAS BEA Benefits Inc Total] + [CLS BEA Benefits Maint Total] + [CLS BEA Benefits Inc Total]</t>
  </si>
  <si>
    <t xml:space="preserve"> (&lt;span title="CIS/CAS BEA Insurance Maint Total"&gt;Z235&lt;/span&gt; + &lt;span title="CIS/CAS BEA Insurance Inc Total"&gt;Z236&lt;/span&gt; + &lt;span title="CLS BEA Insurance Maint Total"&gt;Z237&lt;/span&gt; + &lt;span title="CLS BEA Insurance Inc Total"&gt;Z238&lt;/span&gt; + &lt;span title="CIS/CAS BEA Benefits Maint Total"&gt;Z239&lt;/span&gt; + &lt;span title="CIS/CAS BEA Benefits Inc Total"&gt;Z240&lt;/span&gt; + &lt;span title="CLS BEA Benefits Maint Total"&gt;Z241&lt;/span&gt; + &lt;span title="CLS BEA Benefits Inc Total"&gt;Z242&lt;/span&gt;) </t>
  </si>
  <si>
    <t>Z244</t>
  </si>
  <si>
    <t>Substitutes BEA</t>
  </si>
  <si>
    <t xml:space="preserve"> (Z224 * 581x) * (116x * 132x) </t>
  </si>
  <si>
    <t>([CIS BEA FTE K-12] * [Teacher %]) * [Substitutes Days] * [Substitutes Rate]</t>
  </si>
  <si>
    <t xml:space="preserve"> (&lt;span title="CIS BEA FTE K-12"&gt;Z224&lt;/span&gt; * &lt;span title="Teacher %"&gt;581X&lt;/span&gt;) * ( &lt;span title="Substitutes Days"&gt;116X&lt;/span&gt; * &lt;span title="Substitutes Rate"&gt;132X&lt;/span&gt;) </t>
  </si>
  <si>
    <t>Z246</t>
  </si>
  <si>
    <t>SpEd BEA Rate</t>
  </si>
  <si>
    <t xml:space="preserve"> (Z234 + Z243 + Z244 + Z245 + 4120pd) </t>
  </si>
  <si>
    <t>[TOTAL Salary BEA] + [TOTAL Benefits BEA] + [Substitutes BEA] + [MSOC BEA Per Student] + [Total SpEd BEA PD]</t>
  </si>
  <si>
    <t xml:space="preserve"> (&lt;span title="TOTAL Salary BEA"&gt;Z234&lt;/span&gt; + &lt;span title="TOTAL Benefits BEA"&gt;Z243&lt;/span&gt; + &lt;span title="Substitutes BEA"&gt;Z244&lt;/span&gt; + &lt;span title="MSOC BEA Per Student"&gt;Z245&lt;/span&gt;) </t>
  </si>
  <si>
    <t xml:space="preserve"> 1191FReport, 1191FSUMReport, 1191Report, 1191SUMReport, 1191SERReport, 1191FSERReport</t>
  </si>
  <si>
    <t>Z246c</t>
  </si>
  <si>
    <t>Coop SpEd BEA Rate</t>
  </si>
  <si>
    <t>IF S011 &gt; 0, THEN {[SumDistrict][Z272] IF S010 &gt; 0 + [SumDistrict][Z246] IF S010 &gt; 0} / [Z272c], ELSE 0</t>
  </si>
  <si>
    <t xml:space="preserve"> IF [ESA112 Coop] &gt; 0,   THEN {([SumDistrict][Enroll BEA Resident] IF S010 &gt; 0 + [SumDistrict][SpEd BEA Rate]) IF S010 &gt;/[Coop Enroll BEA Resident]},    ELSE 0 </t>
  </si>
  <si>
    <t>Z264</t>
  </si>
  <si>
    <t>CTE Min Less Indirects</t>
  </si>
  <si>
    <t xml:space="preserve"> (Z137 * 0.95) </t>
  </si>
  <si>
    <t xml:space="preserve"> ([CTE 9-12 TOTAL] * 0.95)</t>
  </si>
  <si>
    <t xml:space="preserve"> ((&lt;span title="CTE 9-12 Total For Min Expend"&gt;197A&lt;/span&gt; * 0.85 </t>
  </si>
  <si>
    <t>Z265</t>
  </si>
  <si>
    <t>CTE Min Running Start less indirects</t>
  </si>
  <si>
    <t xml:space="preserve"> (Z386 * 0.93) </t>
  </si>
  <si>
    <t>[Run Start-CTE] * 0.93</t>
  </si>
  <si>
    <t xml:space="preserve"> (&lt;span title="Run Start-CTE"&gt;Z386&lt;/span&gt; * 0.93) </t>
  </si>
  <si>
    <t>Z266</t>
  </si>
  <si>
    <t>CTE Min</t>
  </si>
  <si>
    <t xml:space="preserve"> (Z264 + Z265) </t>
  </si>
  <si>
    <t>[CTE Min Less Indirects] + [CTE Min Running Start less indirects]</t>
  </si>
  <si>
    <t xml:space="preserve"> (&lt;span title="CTE Min Less Indirects"&gt;Z264&lt;/span&gt; + &lt;span title="CTE Min Running Start less indirects"&gt;Z265&lt;/span&gt;) </t>
  </si>
  <si>
    <t>Z267</t>
  </si>
  <si>
    <t>Enroll CTE/Skills 9-12</t>
  </si>
  <si>
    <t xml:space="preserve"> (E55 + E56 + E57) </t>
  </si>
  <si>
    <t>[Enroll 9-12 CTE Exp] + [Enroll 9-12 CTE Prep] + [Enroll Skills 9-12]</t>
  </si>
  <si>
    <t xml:space="preserve"> (&lt;span title="Enroll 9-12 CTE Exp"&gt;E55&lt;/span&gt; + &lt;span title="Enroll 9-12 CTE Prep"&gt;E56&lt;/span&gt; + &lt;span title="Enroll Skills 9-12"&gt;E57&lt;/span&gt;) </t>
  </si>
  <si>
    <t>Z268</t>
  </si>
  <si>
    <t>Enroll K-6</t>
  </si>
  <si>
    <t xml:space="preserve"> (A39 + A7A + A40) </t>
  </si>
  <si>
    <t>[Enroll K-3] + [Enroll 4] + [Enroll 5-6]</t>
  </si>
  <si>
    <t xml:space="preserve"> (&lt;span title="Enroll K-3"&gt;A39&lt;/span&gt; + &lt;span title="Enroll 4"&gt;A7A&lt;/span&gt; + &lt;span title="Enroll 5-6"&gt;A40&lt;/span&gt;) </t>
  </si>
  <si>
    <t>Z270</t>
  </si>
  <si>
    <t>Enroll R&amp;N K-6</t>
  </si>
  <si>
    <t xml:space="preserve"> (A46 + A5B + A5C) </t>
  </si>
  <si>
    <t>[Enroll R&amp;N K-3] + [Enroll R&amp;N 4] + [Enroll R&amp;N 5-6]</t>
  </si>
  <si>
    <t xml:space="preserve"> (&lt;span title="Enroll R&amp;N K-3"&gt;A46&lt;/span&gt; + &lt;span title="Enroll R&amp;N 4"&gt;A5B&lt;/span&gt; + &lt;span title="Enroll R&amp;N 5-6"&gt;A5C&lt;/span&gt;) </t>
  </si>
  <si>
    <t>Z272c</t>
  </si>
  <si>
    <t>Coop Enroll BEA Resident</t>
  </si>
  <si>
    <t>IF S011 &gt; 0, THEN {[SumDistrict][Z272]} IF S010 &gt; 0, ELSE 0</t>
  </si>
  <si>
    <t>IF [ESA112 Coop] &gt; 0, THEN {[SumDistrict][Enroll BEA Resident]} IF [SpEd Coop] &gt; 0, ELSE 0</t>
  </si>
  <si>
    <t>Z274c</t>
  </si>
  <si>
    <t>Coop SpEd K-21 Excess%</t>
  </si>
  <si>
    <t>IF S011 &gt; 0, AND [Z273c &gt; 369x], THEN [Z273c] - [369X], ELSE (0)</t>
  </si>
  <si>
    <t xml:space="preserve"> IF [ESA112 Coop] &gt; 0, AND [Coop Enroll SpEd% K-21] &gt; [SpEd Max Fund %],  THEN [Coop Enroll SpEd% K-21] - [SpEd Max Fund %],    ELSE (0) </t>
  </si>
  <si>
    <t>Z274E</t>
  </si>
  <si>
    <t>SpEd K-21 Excess%</t>
  </si>
  <si>
    <r>
      <t xml:space="preserve">if (Z273 &gt; 369X), THEN </t>
    </r>
    <r>
      <rPr>
        <sz val="11"/>
        <color theme="1"/>
        <rFont val="Calibri"/>
        <family val="2"/>
        <scheme val="minor"/>
      </rPr>
      <t>Z273 - 369X, ELSE (0)</t>
    </r>
  </si>
  <si>
    <t xml:space="preserve"> IF ([Enroll SpEd% K-21] &gt; [SpEd Max Fund %])   THEN ([Enroll SpEd% K-21] &gt; [SpEd Max Fund %])    ELSE (0) </t>
  </si>
  <si>
    <t>Z277</t>
  </si>
  <si>
    <t>SpEd 3-PK Allocation</t>
  </si>
  <si>
    <r>
      <t xml:space="preserve"> IF (S010) &gt; ( 0),   THEN (</t>
    </r>
    <r>
      <rPr>
        <sz val="11"/>
        <rFont val="Calibri"/>
        <family val="2"/>
        <scheme val="minor"/>
      </rPr>
      <t xml:space="preserve">B1 </t>
    </r>
    <r>
      <rPr>
        <sz val="11"/>
        <color theme="1"/>
        <rFont val="Calibri"/>
        <family val="2"/>
        <scheme val="minor"/>
      </rPr>
      <t>* Z246c * 135x),  ELSE (B1 * z246 * 135x)</t>
    </r>
  </si>
  <si>
    <t xml:space="preserve"> IF ([Co-op SpEd Alloc Rate]) &gt; ( 0),   THEN ([Enroll SpEd 3-PK] * [Coop SpEd Alloc Rate] * [SpEd 0-PK Alloc Factor]),  ELSE ([Enroll SpEd 3-PK] * [SpEd BEA Rate] * [SpEd 0-PK Alloc Factor]) </t>
  </si>
  <si>
    <t>Z277c</t>
  </si>
  <si>
    <t>Coop SpEd 3-PK Allocation</t>
  </si>
  <si>
    <t xml:space="preserve"> IF (S011) &gt; ( 0),   THEN (B1c * Z246c * 135x),  ELSE (0)</t>
  </si>
  <si>
    <t xml:space="preserve"> IF ([Co-op SpEd Alloc Rate]) &gt; ( 0),   THEN ([Coop Enroll SpEd 3-PK] * [Coop SpEd Alloc Rate] * [SpEd 0-PK Alloc Factor]),  ELSE (0) </t>
  </si>
  <si>
    <t>Z278c</t>
  </si>
  <si>
    <t>Coop Fed Funds Int Rate</t>
  </si>
  <si>
    <t>IF S011 &gt; 0, THEN {[SumDistrict][Z272] IF S010 &gt; 0 + [SumDistrict][Z278] IF S010 &gt; 0} / [Z272c], ELSE 0</t>
  </si>
  <si>
    <t xml:space="preserve"> IF [ESA112 Coop] &gt; 0,   THEN {([SumDistrict][Enroll BEA Resident] IF S010 &gt; 0 + [SumDistrict][Fed Funds Int Rate]) IF S010 &gt;/[Coop Enroll BEA Resident]},    ELSE 0 </t>
  </si>
  <si>
    <t>Z279</t>
  </si>
  <si>
    <t>Fed Funds Int Rate Per Student</t>
  </si>
  <si>
    <t>(Z278) * ( B3 / B4)</t>
  </si>
  <si>
    <t xml:space="preserve"> ([Fed Funds Int Rate] * [Fed Funds Int Rate (1)] / [Fed Funds Int Rate (2)])</t>
  </si>
  <si>
    <t>Z280</t>
  </si>
  <si>
    <t>SpEd K-21 Other Allocation</t>
  </si>
  <si>
    <t>IF S010 &gt; 0, THEN (B2 * ((Z246c * 136x) - Z279), ELSE (B2 * ((Z246 * 136x) - Z279</t>
  </si>
  <si>
    <t xml:space="preserve"> IF ([Switch SpEd Coop]) &gt; ( 0),   THEN ([Enroll SpEd K-21 Other] * (([Coop SpEd BEA Rate] * [SpEd K-21 Alloc Factor Other]) - [Fed Funds Int Rate Per Student]), ELSE ([Enroll SpEd K-21 Other] * (([SpEd BEA Rate] * [SpEd K-21 Alloc Factor Other]) - [Fed Funds Int Rate Per Student])</t>
  </si>
  <si>
    <t>Z280c</t>
  </si>
  <si>
    <t>Coop SpEd K-21 Other Allocation</t>
  </si>
  <si>
    <t>IF S011 &gt; 0, THEN (B2c * ((Z246c * 136x) - Z279), ELSE (0)</t>
  </si>
  <si>
    <t xml:space="preserve"> IF ([ESA112 Coop]) &gt; ( 0),   THEN ([Coop Enroll SpEd K-21 Other] * (([Coop SpEd BEA Rate] * [SpEd K-21 Alloc Factor Other]) - [Fed Funds Int Rate Per Student]), ELSE (0)</t>
  </si>
  <si>
    <t>Z280L1</t>
  </si>
  <si>
    <t>SpEd K-21 LRE1 Allocation</t>
  </si>
  <si>
    <t>IF S010 &gt; 0, THEN (B2L1 * ((Z246c * 136xL1) - Z279), ELSE (B2L1 * ((Z246 * 136xL1) - Z279</t>
  </si>
  <si>
    <t xml:space="preserve"> IF ([Switch SpEd Coop]) &gt; ( 0),   THEN ([Enroll SpEd K-21 LRE1] * (([Coop SpEd BEA Rate] * [SpEd K-21 Alloc Factor LRE1]) - [Fed Funds Int Rate Per Student]), ELSE ([Enroll SpEd K-21 LRE1] * (([SpEd BEA Rate] * [SpEd K-21 Alloc Factor LRE1]) - [Fed Funds Int Rate Per Student])</t>
  </si>
  <si>
    <t>Z280L1c</t>
  </si>
  <si>
    <t>Coop SpEd K-21 LRE1 Allocation</t>
  </si>
  <si>
    <t>IF S011 &gt; 0, THEN (B2L1c * ((Z246c * 136xL1) - Z279), ELSE (0)</t>
  </si>
  <si>
    <t xml:space="preserve"> IF ([ESA112 Coop]) &gt; ( 0),   THEN ([Coop Enroll SpEd K-21 LRE1] * (([Coop SpEd BEA Rate] * [SpEd K-21 Alloc Factor LRE1]) - [Fed Funds Int Rate Per Student]), ELSE (0)</t>
  </si>
  <si>
    <t>Z284</t>
  </si>
  <si>
    <t>SpEd Gen Apport</t>
  </si>
  <si>
    <t>IF S010 &gt; 0, THEN (B2t * Z246c), ELSE (B2T * Z246)</t>
  </si>
  <si>
    <t xml:space="preserve"> IF ([Switch SpEd Coop]) &gt; ( 0),   THEN ([Serving SpEd K-21] * [Coop SpEd BEA Rate], ELSE ([Serving SpEd K-21] * [SpEd BEA Rate])</t>
  </si>
  <si>
    <t>Z286</t>
  </si>
  <si>
    <t>SpEd Gen Apport Instruct</t>
  </si>
  <si>
    <t>Z284 / (1+ 119A)</t>
  </si>
  <si>
    <t>[SpEd Gen Apport] / (1+ [SpEd State Recovery Rate]</t>
  </si>
  <si>
    <t>Z286c</t>
  </si>
  <si>
    <t>Coop SpEd Gen Apport Instruct</t>
  </si>
  <si>
    <t>IF S011 &gt; 0, THEN {[SumDistrict][Z286]} IF S010 &gt; 0, ELSE 0</t>
  </si>
  <si>
    <t>IF [ESA112 Coop] &gt; 0, THEN {[SumDistrict][SpEd Gen Apport Instruct]} IF [SpEd Coop] &gt; 0, ELSE 0</t>
  </si>
  <si>
    <t>Z291</t>
  </si>
  <si>
    <t>Total program 21</t>
  </si>
  <si>
    <t>005A + 087A</t>
  </si>
  <si>
    <t>[SpEd general apport 3121] + [Prog 21 Calc]</t>
  </si>
  <si>
    <t>Z291p</t>
  </si>
  <si>
    <t>PLD SpEd Portion</t>
  </si>
  <si>
    <t>(N7 - N7SN) * 4121pdp/100</t>
  </si>
  <si>
    <t>([Total 4121] - [State Safety Net]) * [PLD BEA Rate %]/100</t>
  </si>
  <si>
    <t>Z292</t>
  </si>
  <si>
    <t>Local Deductible Revenue Sources</t>
  </si>
  <si>
    <r>
      <t xml:space="preserve"> (A24 </t>
    </r>
    <r>
      <rPr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 xml:space="preserve">A27) </t>
    </r>
  </si>
  <si>
    <r>
      <t xml:space="preserve">[1400 Local In-Lieu-Of Taxes] + </t>
    </r>
    <r>
      <rPr>
        <sz val="11"/>
        <color theme="1"/>
        <rFont val="Calibri"/>
        <family val="2"/>
        <scheme val="minor"/>
      </rPr>
      <t>[5400 Federal In-Lieu-Of Taxes]</t>
    </r>
  </si>
  <si>
    <t xml:space="preserve"> (&lt;span title="1400 Local In-Lieu-Of Taxes"&gt;A24&lt;/span&gt; + &lt;span title="1600 County Administered Forests"&gt;A25&lt;/span&gt; + &lt;span title="3600 State Forests"&gt;A26&lt;/span&gt; + &lt;span title="5400 Federal In-Lieu-Of Taxes"&gt;A27&lt;/span&gt;) </t>
  </si>
  <si>
    <t>Lab Science FTE</t>
  </si>
  <si>
    <t xml:space="preserve">A41 * 541X * (1/540X - 1/536X) * (1 + Z319) </t>
  </si>
  <si>
    <t xml:space="preserve"> ([Enroll 9-12] * [LabSci% 9-12] * (1/[LabSci Class Size 9-12] - 1/[Class Size 9-12])) * (1 + [Planning 9-12]) </t>
  </si>
  <si>
    <t xml:space="preserve"> (&lt;span title="Enroll 9-12"&gt;A41&lt;/span&gt; * &lt;span title="LabSci% 9-12"&gt;541X&lt;/span&gt; *    (1 / &lt;span title="LabSci Class Size 9-12"&gt;540X&lt;/span&gt; - 1 / &lt;span title="Class Size 9-12"&gt;536X&lt;/span&gt;) *    (1 / &lt;span title="Planning 9-12"&gt;Z319&lt;/span&gt;)) </t>
  </si>
  <si>
    <t>Z298</t>
  </si>
  <si>
    <t>Enroll K-8</t>
  </si>
  <si>
    <t xml:space="preserve"> (A39 + A7A + A40 + A12) </t>
  </si>
  <si>
    <t>[Enroll K-3] + [Enroll 4] + [Enroll 5-6] + [Enroll 7-8]</t>
  </si>
  <si>
    <t xml:space="preserve"> (&lt;span title="Enroll K-3"&gt;A39&lt;/span&gt; + &lt;span title="Enroll 4"&gt;A7A&lt;/span&gt; + &lt;span title="Enroll 5-6"&gt;A40&lt;/span&gt; + &lt;span title="Enroll 7-8"&gt;A12&lt;/span&gt;) </t>
  </si>
  <si>
    <t>Z299</t>
  </si>
  <si>
    <t>Enroll R&amp;N K-8</t>
  </si>
  <si>
    <t xml:space="preserve"> (A46 + A5B + A5C + A10) </t>
  </si>
  <si>
    <t>[Enroll R&amp;N K-3] + [Enroll R&amp;N 4] + [Enroll R&amp;N 5-6] + [Enroll R&amp;N 7-8]</t>
  </si>
  <si>
    <t xml:space="preserve"> (&lt;span title="Enroll R&amp;N K-3"&gt;A46&lt;/span&gt; + &lt;span title="Enroll R&amp;N 4"&gt;A5B&lt;/span&gt; + &lt;span title="Enroll R&amp;N 5-6"&gt;A5C&lt;/span&gt; + &lt;span title="Enroll R&amp;N 7-8"&gt;A10&lt;/span&gt;) </t>
  </si>
  <si>
    <t>Z300</t>
  </si>
  <si>
    <t>RN 25 &lt; K-8 &lt;100 CAS</t>
  </si>
  <si>
    <t xml:space="preserve"> (Z440 + Z441)  IF (S002) = ( 1)  THEN (Step 1)  ELSE (0) </t>
  </si>
  <si>
    <t>([RN K-6 &lt;60 CAS step 1] + [RN 7-8 &gt;20 CAS step 2])</t>
  </si>
  <si>
    <t xml:space="preserve"> (&lt;span title="RN K-6 &lt;60 CAS step 1"&gt;Z440&lt;/span&gt; + &lt;span title="RN 7-8 &gt;20 CAS step 2"&gt;Z441&lt;/span&gt;)  IF (&lt;span title="Switch Small District"&gt;S001&lt;/span&gt;) = ( 1)  THEN (Step 1)  ELSE (0) </t>
  </si>
  <si>
    <t>Z301</t>
  </si>
  <si>
    <t>RN 25 &lt; K-8 &lt;100 CIS</t>
  </si>
  <si>
    <t xml:space="preserve"> (Z443 + Z444)  IF (S002) = ( 1)  THEN (Step 1)  ELSE (0) </t>
  </si>
  <si>
    <t>([RN K-6 &lt;60 CIS step 1] + [RN 7-8 &gt;20 CIS step 2])</t>
  </si>
  <si>
    <t xml:space="preserve"> (&lt;span title="RN K-6 &lt;60 CIS step 1"&gt;Z443&lt;/span&gt; + &lt;span title="RN 7-8 &gt;20 CIS step 2"&gt;Z444&lt;/span&gt;)  IF (&lt;span title="Switch R&amp;N District"&gt;S002&lt;/span&gt;) = ( 1)  THEN (Step 1)  ELSE (0) </t>
  </si>
  <si>
    <t xml:space="preserve"> (Z270 + A10)  (A46 * 205A) + ( A5B * 208A)  (A5C * 211A)  (A10 * 214A)  (Step 2) + ( Step 3)  (0.24) - ( Step 5)  (Step 5) + ( Step 4)  (0.32) - ( Step 7)  IF (S002) = ( 1)  AND (Step 1) &gt; ( 5)  AND (Step 1) &lt;= ( 25)  AND (A10) = ( 0)  THEN (Step 6)  ELSE IF (S002) = ( 1)  AND (Step 1) &gt; ( 5)  AND (Step 1) &lt;= ( 25)  THEN (Step 8)  ELSE (0) </t>
  </si>
  <si>
    <t>If:  [Enroll R&amp;N K-6] + [Enroll R&amp;N 7-8] &gt; 5  AND &lt;= 25 Then, If: [Enroll R&amp;N 7-8] = 0 Then:  0.24 - {([Enroll R&amp;N K-3] * [Pupil K-3 CAS]) + ([Enroll R&amp;N 4] * [Pupil 4 CAS]) + ([Enroll R&amp;N 5-6] * [Pupil 5-6 CAS])} Else: 0.32 - {([Enroll R&amp;N K-3] * [Pupil K-3 CAS]) + ([Enroll R&amp;N 4] * [Pupil 4 CAS]) + ([Enroll R&amp;N 5-6] * [Pupil 5-6 CAS]) + ([Enroll R&amp;N 7-8] * [Pupil 7-8 CAS])} Else: 0</t>
  </si>
  <si>
    <t xml:space="preserve"> (&lt;span title="Enroll R&amp;N K-6"&gt;Z270&lt;/span&gt; + &lt;span title="Enroll R&amp;N 7-8"&gt;A10&lt;/span&gt;)  (&lt;span title="Enroll R&amp;N K-3"&gt;A46&lt;/span&gt; * &lt;span title="Pupil K-3 CAS"&gt;205A&lt;/span&gt;) + ( &lt;span title="Enroll R&amp;N 4"&gt;A5B&lt;/span&gt; * &lt;span title="Pupil 4 CAS"&gt;208A&lt;/span&gt;)  (&lt;span title="Enroll R&amp;N 5-6"&gt;A5C&lt;/span&gt; * &lt;span title="Pupil 5-6 CAS"&gt;211A&lt;/span&gt;)  (&lt;span title="Enroll R&amp;N 7-8"&gt;A10&lt;/span&gt; * &lt;span title="Pupil 7-8 CAS"&gt;214A&lt;/span&gt;)  (Step 2) + ( Step 3)  (0.24) - ( Step 5)  (Step 5) + ( Step 4)  (0.32) - ( Step 7)  IF (&lt;span title="Switch Small District"&gt;S001&lt;/span&gt;) = ( 1)  AND (Step 1) &gt; ( 5)  AND (Step 1) &lt;= ( 25)  AND (&lt;span title="Enroll R&amp;N 7-8"&gt;A10&lt;/span&gt;) = ( 0)  THEN (Step 6)  ELSE IF (&lt;span title="Switch Small District"&gt;S001&lt;/span&gt;) = ( 1)  AND (Step 1) &gt; ( 5)  AND (Step 1) &lt;= ( 25)  THEN (Step 8)  ELSE (0) </t>
  </si>
  <si>
    <t xml:space="preserve"> (Z270 + A10)  (A46 * 204A) + ( A5B * 207A)  (A5C * 210A)  (A10 * 213A)  (Step 2) + ( Step 3)  (Z270 - 5) / ( 20)  (Z299 - 5) / ( 10)  (1.76) + ( Step 6)  (1.68) + ( Step 7)  (Step 8) - ( Step 5)  (Step 5) + ( Step 4)  (Step 9) - ( Step 11)  IF (S002) = ( 1)  AND (Step 1) &gt; ( 5)  AND (Step 1) &lt;= ( 25)  AND (A10) = ( 0)  THEN (Step 10)  ELSE IF (S002) = ( 1)  AND (Step 1) &gt; ( 5)  AND (Step 1) &lt;= ( 25)  THEN (Step 12)  ELSE (0) </t>
  </si>
  <si>
    <t>If:  [Enroll R&amp;N K-6] + [Enroll R&amp;N 7-8] &gt; 5  AND &lt;= 25 Then, If: [Enroll R&amp;N 7-8] = 0 Then:  {1.76 + (([Enroll R&amp;N K-6] - 5) / 20)}  - {([Enroll R&amp;N K-3] * [Pupil K-3 CIS]) + ([Enroll R&amp;N 4] * [Pupil 4 CIS]) + ([Enroll R&amp;N 5-6] * [Pupil 5-6 CIS])} Else:  {1.68 + (([Enroll R&amp;N K-8] - 5) / 10)} - {([Enroll R&amp;N K-3] * [Pupil K-3 CIS]) + ([Enroll R&amp;N 4] * [Pupil 4 CIS]) + ([Enroll R&amp;N 5-6] * [Pupil 5-6 CIS]) + ([Enroll R&amp;N 7-8] * [Pupil 7-8 CIS])} Else: 0</t>
  </si>
  <si>
    <t xml:space="preserve"> (&lt;span title="Enroll R&amp;N K-6"&gt;Z270&lt;/span&gt; + &lt;span title="Enroll R&amp;N 7-8"&gt;A10&lt;/span&gt;)  (&lt;span title="Enroll R&amp;N K-3"&gt;A46&lt;/span&gt; * &lt;span title="Pupil K-3 CIS"&gt;204A&lt;/span&gt;) + ( &lt;span title="Enroll R&amp;N 4"&gt;A5B&lt;/span&gt; * &lt;span title="Pupil 4 CIS"&gt;207A&lt;/span&gt;)  (&lt;span title="Enroll R&amp;N 5-6"&gt;A5C&lt;/span&gt; * &lt;span title="Pupil 5-6 CIS"&gt;210A&lt;/span&gt;)  (&lt;span title="Enroll R&amp;N 7-8"&gt;A10&lt;/span&gt; * &lt;span title="Pupil 7-8 CIS"&gt;213A&lt;/span&gt;)  (Step 2) + ( Step 3)  (&lt;span title="Enroll R&amp;N K-6"&gt;Z270&lt;/span&gt; - 5) / ( 20)  (&lt;span title="Enroll R&amp;N K-8"&gt;Z299&lt;/span&gt; - 5) / ( 10)  (1.76) + ( Step 6)  (1.68) + ( Step 7)  (Step 8) - ( Step 5)  (Step 5) + ( Step 4)  (Step 9) - ( Step 11)  IF (&lt;span title="Switch Small District"&gt;S001&lt;/span&gt;) = ( 1)  AND (Step 1) &gt; ( 5)  AND (Step 1) &lt;= ( 25)  AND (&lt;span title="Enroll R&amp;N 7-8"&gt;A10&lt;/span&gt;) = ( 0)  THEN (Step 10)  ELSE IF (&lt;span title="Switch Small District"&gt;S001&lt;/span&gt;) = ( 1)  AND (Step 1) &gt; ( 5)  AND (Step 1) &lt;= ( 25)  THEN (Step 12)  ELSE (0) </t>
  </si>
  <si>
    <t xml:space="preserve"> (Z270 + A10)  (A46 * 205A) + ( A5B * 208A)  (A5C * 211A)  (A10 * 214A)  (Step 2) + ( Step 3)  (Step 5) + ( Step 4)  (0.24) - ( Step 5)  (0.32) - ( Step 6)  IF (S002) = ( 1)  AND (Step 1) &gt; ( 0)  AND (Step 1) &lt;= ( 5)  AND (A10) = ( 0)  THEN (Step 7)  ELSE IF (S002) = ( 1)  AND (Step 1) &gt; ( 0)  AND (Step 1) &lt;= ( 5)  THEN (Step 8)  ELSE (0) </t>
  </si>
  <si>
    <t>If:  [Enroll R&amp;N K-6] + [Enroll R&amp;N 7-8] &gt; 0  AND &lt;= 5 Then, If: [Enroll R&amp;N 7-8] = 0 Then:  0.24 - ([Enroll R&amp;N K-3] * [Pupil K-3 CAS]) + ([Enroll R&amp;N 4] * [Pupil 4 CAS]) + ([Enroll R&amp;N 5-6] * [Pupil 5-6 CAS])) Else:  0.32 - (([Enroll R&amp;N K-3] * [Pupil K-3 CAS]) + ([Enroll R&amp;N 4] * [Pupil 4 CAS]) + ([Enroll R&amp;N 5-6] * [Pupil 5-6 CAS]) + ([Enroll R&amp;N 7-8] * [Pupil 7-8 CAS])) Else: 0</t>
  </si>
  <si>
    <t xml:space="preserve"> (&lt;span title="Enroll R&amp;N K-6"&gt;Z270&lt;/span&gt; + &lt;span title="Enroll R&amp;N 7-8"&gt;A10&lt;/span&gt;)  (&lt;span title="Enroll R&amp;N K-3"&gt;A46&lt;/span&gt; * &lt;span title="Pupil K-3 CAS"&gt;205A&lt;/span&gt;) + ( &lt;span title="Enroll R&amp;N 4"&gt;A5B&lt;/span&gt; * &lt;span title="Pupil 4 CAS"&gt;208A&lt;/span&gt;)  (&lt;span title="Enroll R&amp;N 5-6"&gt;A5C&lt;/span&gt; * &lt;span title="Pupil 5-6 CAS"&gt;211A&lt;/span&gt;)  (&lt;span title="Enroll R&amp;N 7-8"&gt;A10&lt;/span&gt; * &lt;span title="Pupil 7-8 CAS"&gt;214A&lt;/span&gt;)  (Step 2) + ( Step 3)  (Step 5) + ( Step 4)  (0.24) - ( Step 5)  (0.32) - ( Step 6)  IF (&lt;span title="Switch R&amp;N District"&gt;S002&lt;/span&gt;) = ( 1)  AND (Step 1) &gt; ( 0)  AND (Step 1) &lt;= ( 5)  AND (&lt;span title="Enroll R&amp;N 7-8"&gt;A10&lt;/span&gt;) = ( 0)  THEN (Step 7)  ELSE IF (&lt;span title="Switch R&amp;N District"&gt;S002&lt;/span&gt;) = ( 1)  AND (Step 1) &gt; ( 0)  AND (Step 1) &lt;= ( 5)  THEN (Step 8)  ELSE (0) </t>
  </si>
  <si>
    <t>Z305</t>
  </si>
  <si>
    <t>SS 25 &lt; K-8 &lt;100 CAS</t>
  </si>
  <si>
    <t xml:space="preserve"> (Z434 + Z435)  IF (S001) = ( 1)  THEN (Step 1)  ELSE (0) </t>
  </si>
  <si>
    <t>([SS K-6 &lt;60 CAS step 1] + [SS 7-8 &gt;20 CAS step 2])</t>
  </si>
  <si>
    <t xml:space="preserve"> (&lt;span title="SS K-6 &lt;60 CAS step 1"&gt;Z434&lt;/span&gt; + &lt;span title="SS 7-8 &gt;20 CAS step 2"&gt;Z435&lt;/span&gt;)  IF (&lt;span title="Switch Small District"&gt;S001&lt;/span&gt;) = ( 1)  THEN (Step 1)  ELSE (0) </t>
  </si>
  <si>
    <t>Z306</t>
  </si>
  <si>
    <t>SS 25 &lt; K-8 &lt;100 CIS</t>
  </si>
  <si>
    <t xml:space="preserve"> (Z437 + Z438)  IF (S001) = ( 1)  THEN (Step 1)  ELSE (0) </t>
  </si>
  <si>
    <t>([SS K-6 &lt;60 CIS step 1] + [SS 7-8 &gt;20 CIS step 2])</t>
  </si>
  <si>
    <t xml:space="preserve"> (&lt;span title="SS K-6 &lt;60 CIS step 1"&gt;Z437&lt;/span&gt; + &lt;span title="SS 7-8 &gt;20 CIS step 2"&gt;Z438&lt;/span&gt;)  IF (&lt;span title="Switch Small District"&gt;S001&lt;/span&gt;) = ( 1)  THEN (Step 1)  ELSE (0) </t>
  </si>
  <si>
    <t xml:space="preserve"> (A21 + A22)  (A39 * 205A) + ( A7A * 208A)  (A40 * 211A)  (A22 * 214A)  (Step 2) + ( Step 3)  (Step 5) + ( Step 4)  (0.24) - ( Step 5)  (0.32) - ( Step 6)  IF (S001) = ( 1)  AND (Step 1) &gt; ( 5)  AND (Step 1) &lt;= ( 25)  AND (A22) = ( 0)  THEN (Step 7)  ELSE IF (S001) = ( 1)  AND (Step 1) &gt; ( 5)  AND (Step 1) &lt;= ( 25)  THEN (Step 8)  ELSE (0) </t>
  </si>
  <si>
    <t>If:  [Enroll K-6 Total] + Enroll 7-8 Total &gt; 5  AND &lt;= 25 Then, If: Enroll 7-8 Total = 0 Then:  0.24 - {([Enroll K-3] * [Pupil K-3 CAS]) + ([Enroll 4] * [Pupil 4 CAS]) + ([Enroll 5-6] * [Pupil 5-6 CAS])} Else: 0.32 - {([Enroll K-3] * [Pupil K-3 CAS]) + ([Enroll 4] * [Pupil 4 CAS]) + ([Enroll 5-6] * [Pupil 5-6 CAS]) + (Enroll 7-8 Total * [Pupil 7-8 CAS])} Else: 0</t>
  </si>
  <si>
    <t xml:space="preserve"> (&lt;span title="Enroll K-6 Total"&gt;A21&lt;/span&gt; + &lt;span title="Enroll 7-8 Total"&gt;A22&lt;/span&gt;)  (&lt;span title="Enroll K-3"&gt;A39&lt;/span&gt; * &lt;span title="Pupil K-3 CAS"&gt;205A&lt;/span&gt;) + ( &lt;span title="Enroll 4"&gt;A7A&lt;/span&gt; * &lt;span title="Pupil 4 CAS"&gt;208A&lt;/span&gt;)  (&lt;span title="Enroll 5-6"&gt;A40&lt;/span&gt; * &lt;span title="Pupil 5-6 CAS"&gt;211A&lt;/span&gt;)  (&lt;span title="Enroll 7-8 Total"&gt;A22&lt;/span&gt; * &lt;span title="Pupil 7-8 CAS"&gt;214A&lt;/span&gt;)  (Step 2) + ( Step 3)  (Step 5) + ( Step 4)  (0.24) - ( Step 5)  (0.32) - ( Step 6)  IF (&lt;span title="Switch Small District"&gt;S001&lt;/span&gt;) = ( 1)  AND (Step 1) &gt; ( 5)  AND (Step 1) &lt;= ( 25)  AND (&lt;span title="Enroll 7-8 Total"&gt;A22&lt;/span&gt;) = ( 0)  THEN (Step 7)  ELSE IF (&lt;span title="Switch Small District"&gt;S001&lt;/span&gt;) = ( 1)  AND (Step 1) &gt; ( 5)  AND (Step 1) &lt;= ( 25)  THEN (Step 8)  ELSE (0) </t>
  </si>
  <si>
    <t xml:space="preserve"> (A21 + A22)  (A39 * 204A) + ( A7A * 207A)  (A40 * 210A)  (Step 2) + ( Step 3)  (A21 - 5) / ( 20)  (1.76) + ( Step 5)  (Step 6) - ( Step 4)  (Z298 - 5) / ( 10)  (1.68) + ( Step 8)  (A22 * 213A)  (Step 4) + ( Step 10)  (Step 9) - ( Step 11)  IF (S001) = ( 1)  AND (Step 1) &gt; ( 5)  AND (Step 1) &lt;= ( 25)  AND (A22) = ( 0)  THEN (Step 7)  ELSE IF (S001) = ( 1)  AND (Step 1) &gt; ( 5)  AND (Step 1) &lt;= ( 25)  THEN (Step 12)  ELSE (0) </t>
  </si>
  <si>
    <t>If:  [Enroll K-6 Total] + Enroll 7-8 Total &gt; 5  AND &lt;= 25 Then, If: Enroll 7-8 Total = 0 Then:  {1.76 + (([Enroll K-6 Total] - 5) / 20)}  - {([Enroll K-3] * [Pupil K-3 CIS]) + ([Enroll 4] * [Pupil 4 CIS]) + ([Enroll 5-6] * [Pupil 5-6 CIS])} Else:  {1.68 + (([Enroll K-8] - 5) / 10)} - {([Enroll K-3] * [Pupil K-3 CIS]) + ([Enroll 4] * [Pupil 4 CIS]) + ([Enroll 5-6] * [Pupil 5-6 CIS]) + (Enroll 7-8 Total * [Pupil 7-8 CIS])} Else: 0</t>
  </si>
  <si>
    <t xml:space="preserve"> (&lt;span title="Enroll K-6 Total"&gt;A21&lt;/span&gt; + &lt;span title="Enroll 7-8 Total"&gt;A22&lt;/span&gt;)  (&lt;span title="Enroll K-3"&gt;A39&lt;/span&gt; * &lt;span title="Pupil K-3 CIS"&gt;204A&lt;/span&gt;) + ( &lt;span title="Enroll 4"&gt;A7A&lt;/span&gt; * &lt;span title="Pupil 4 CIS"&gt;207A&lt;/span&gt;)  (&lt;span title="Enroll 5-6"&gt;A40&lt;/span&gt; * &lt;span title="Pupil 5-6 CIS"&gt;210A&lt;/span&gt;)  (Step 2) + ( Step 3)  (&lt;span title="Enroll K-6 Total"&gt;A21&lt;/span&gt; - 5) / ( 20)  (1.76) + ( Step 5)  (Step 6) - ( Step 4)  (&lt;span title="Enroll K-8"&gt;Z298&lt;/span&gt; - 5) / ( 10)  (1.68) + ( Step 8)  (&lt;span title="Enroll 7-8 Total"&gt;A22&lt;/span&gt; * &lt;span title="Pupil 7-8 CIS"&gt;213A&lt;/span&gt;)  (Step 4) + ( Step 10)  (Step 9) - ( Step 11)  IF (&lt;span title="Switch Small District"&gt;S001&lt;/span&gt;) = ( 1)  AND (Step 1) &gt; ( 5)  AND (Step 1) &lt;= ( 25)  AND (&lt;span title="Enroll 7-8 Total"&gt;A22&lt;/span&gt;) = ( 0)  THEN (Step 7)  ELSE IF (&lt;span title="Switch Small District"&gt;S001&lt;/span&gt;) = ( 1)  AND (Step 1) &gt; ( 5)  AND (Step 1) &lt;= ( 25)  THEN (Step 12)  ELSE (0) </t>
  </si>
  <si>
    <t xml:space="preserve"> (A39 * 205A)  (A7A * 208A)  (A40 * 211A)  (A12 * 214A)  (Z268 + A12)  (Step 1) + ( Step 2)  (Step 6) + ( Step 3)  (Step 7) + ( Step 4)  (0.32) - ( Step 8)  (0.24) - ( Step 7)  IF (S001) = ( 1)  AND (Step 5) &gt; ( 0)  AND (Step 5) &lt;= ( 5)  AND (A12) = ( 0)  THEN (Step 10)  ELSE IF (S001) = ( 1)  AND (Step 5) &gt; ( 0)  AND (Step 5) &lt;= ( 5)  THEN (Step 9)  ELSE (0) </t>
  </si>
  <si>
    <t>If:  [Enroll K-6] + [Enroll 7-8] &gt; 0  AND &lt;= 5 Then, If: [Enroll 7-8] = 0 Then:  0.24 - {([Enroll K-3] * [Pupil K-3 CAS]) + ([Enroll 4] * [Pupil 4 CAS]) + ([Enroll 5-6] * [Pupil 5-6 CAS])} Else: 0.32 - {([Enroll K-3] * [Pupil K-3 CAS]) + ([Enroll 4] * [Pupil 4 CAS]) + ([Enroll 5-6] * [Pupil 5-6 CAS]) + ([Enroll 7-8] * [Pupil 7-8 CAS])} Else: 0</t>
  </si>
  <si>
    <t xml:space="preserve"> (&lt;span title="Enroll K-3"&gt;A39&lt;/span&gt; * &lt;span title="Pupil K-3 CAS"&gt;205A&lt;/span&gt;)  (&lt;span title="Enroll 4"&gt;A7A&lt;/span&gt; * &lt;span title="Pupil 4 CAS"&gt;208A&lt;/span&gt;)  (&lt;span title="Enroll 5-6"&gt;A40&lt;/span&gt; * &lt;span title="Pupil 5-6 CAS"&gt;211A&lt;/span&gt;)  (&lt;span title="Enroll 7-8"&gt;A12&lt;/span&gt; * &lt;span title="Pupil 7-8 CAS"&gt;214A&lt;/span&gt;)  (&lt;span title="Enroll K-6"&gt;Z268&lt;/span&gt; + &lt;span title="Enroll 7-8"&gt;A12&lt;/span&gt;)  (Step 1) + ( Step 2)  (Step 6) + ( Step 3)  (Step 7) + ( Step 4)  (0.32) - ( Step 8)  (0.24) - ( Step 7)  IF (&lt;span title="Switch Small District"&gt;S001&lt;/span&gt;) = ( 1)  AND (Step 5) &gt; ( 0)  AND (Step 5) &lt;= ( 5)  AND (&lt;span title="Enroll 7-8"&gt;A12&lt;/span&gt;) = ( 0)  THEN (Step 10)  ELSE IF (&lt;span title="Switch Small District"&gt;S001&lt;/span&gt;) = ( 1)  AND (Step 5) &gt; ( 0)  AND (Step 5) &lt;= ( 5)  THEN (Step 9)  ELSE (0) </t>
  </si>
  <si>
    <t xml:space="preserve"> (A39 * 204A)  (A7A * 207A)  (A40 * 210A)  (A12 * 213A)  (Z268 + A12)  (Step 1) + ( Step 2)  (Step 6) + ( Step 3)  (Step 7) + ( Step 4)  (1.76) - ( Step 7)  (1.68) - ( Step 8)  IF (S001) = ( 1)  AND (Step 5) &gt; ( 0)  AND (Step 5) &lt;= ( 5)  AND (A12) = ( 0)  THEN (Step 9)  ELSE IF (S001) = ( 1)  AND (Step 5) &gt; ( 0)  AND (Step 5) &lt;= ( 5)  THEN (Step 10)  ELSE (0) </t>
  </si>
  <si>
    <t>If:  [Enroll K-6] + [Enroll 7-8] &gt; 0  AND &lt;= 5 Then, If: [Enroll 7-8] = 0 Then:  1.76 - {([Enroll K-3] * [Pupil K-3 CIS]) + ([Enroll 4] * [Pupil 4 CIS]) + ([Enroll 5-6] * [Pupil 5-6 CIS])} Else: 1.68 - {([Enroll K-3] * [Pupil K-3 CIS]) + ([Enroll 4] * [Pupil 4 CIS]) + ([Enroll 5-6] * [Pupil 5-6 CIS]) + ([Enroll 7-8] * [Pupil 7-8 CIS])} Else: 0</t>
  </si>
  <si>
    <t xml:space="preserve"> (&lt;span title="Enroll K-3"&gt;A39&lt;/span&gt; * &lt;span title="Pupil K-3 CIS"&gt;204A&lt;/span&gt;)  (&lt;span title="Enroll 4"&gt;A7A&lt;/span&gt; * &lt;span title="Pupil 4 CIS"&gt;207A&lt;/span&gt;)  (&lt;span title="Enroll 5-6"&gt;A40&lt;/span&gt; * &lt;span title="Pupil 5-6 CIS"&gt;210A&lt;/span&gt;)  (&lt;span title="Enroll 7-8"&gt;A12&lt;/span&gt; * &lt;span title="Pupil 7-8 CIS"&gt;213A&lt;/span&gt;)  (&lt;span title="Enroll K-6"&gt;Z268&lt;/span&gt; + &lt;span title="Enroll 7-8"&gt;A12&lt;/span&gt;)  (Step 1) + ( Step 2)  (Step 6) + ( Step 3)  (Step 7) + ( Step 4)  (1.76) - ( Step 7)  (1.68) - ( Step 8)  IF (&lt;span title="Switch Small District"&gt;S001&lt;/span&gt;) = ( 1)  AND (Step 5) &gt; ( 0)  AND (Step 5) &lt;= ( 5)  AND (&lt;span title="Enroll 7-8"&gt;A12&lt;/span&gt;) = ( 0)  THEN (Step 9)  ELSE IF (&lt;span title="Switch Small District"&gt;S001&lt;/span&gt;) = ( 1)  AND (Step 5) &gt; ( 0)  AND (Step 5) &lt;= ( 5)  THEN (Step 10)  ELSE (0) </t>
  </si>
  <si>
    <t>Z311</t>
  </si>
  <si>
    <t>SS Non-High K-6</t>
  </si>
  <si>
    <t>IF (S004) = (1) AND (A17) &gt; (50) AND (A17) &lt; (180) AND (A12) + A41) = (0) THEN (O.5) ELSE(0)</t>
  </si>
  <si>
    <t>If:  [Enroll Total w/ Run Start] &gt; 50 AND &lt; 180 AND [Enroll 7-8] + [Enroll 9-12] = 0 Then:  0.50 Else: 0</t>
  </si>
  <si>
    <t xml:space="preserve"> IF (&lt;span title="Switch Non-High"&gt;S004&lt;/span&gt;) = ( 1)      AND (&lt;span title="Enroll Total w/ Run Start"&gt;A17&lt;/span&gt;) &gt; ( 50)      AND (&lt;span title="Enroll Total w/ Run Start"&gt;A17&lt;/span&gt;) &lt; ( 180)      AND (&lt;span title="Enroll 7-8"&gt;A12&lt;/span&gt; + &lt;span title="Enroll 9-12"&gt;A41&lt;/span&gt;) = ( 0)      THEN (0.5)      ELSE (0) </t>
  </si>
  <si>
    <t>Z312</t>
  </si>
  <si>
    <t>SS Non-High K-8</t>
  </si>
  <si>
    <t xml:space="preserve"> IF (S004) = ( 1)  AND (A17) &gt; ( 70)  AND (A17) &lt; ( 180)  AND (A12) &gt; ( 0)  AND (A41) = ( 0)  THEN (0.5)  ELSE (0) </t>
  </si>
  <si>
    <t>If:  Enroll Total w/ Run Start &gt; 70 AND &lt; 180 AND [Enroll 7-8] &gt; 0 AND [Enroll 9-12] = 0 Then:  0.50 Else: 0</t>
  </si>
  <si>
    <t xml:space="preserve"> IF (&lt;span title="Switch Non-High"&gt;S004&lt;/span&gt;) = ( 1)      AND (&lt;span title="Enroll Total w/ Run Start"&gt;A17&lt;/span&gt;) &gt; ( 70)      AND (&lt;span title="Enroll Total w/ Run Start"&gt;A17&lt;/span&gt;) &lt; ( 180)      AND (&lt;span title="Enroll 7-8"&gt;A12&lt;/span&gt;) &gt; ( 0)      AND (&lt;span title="Enroll 9-12"&gt;A41&lt;/span&gt;) = ( 0)      THEN (0.5)      ELSE (0) </t>
  </si>
  <si>
    <t>Z313</t>
  </si>
  <si>
    <t>SS Small High CAS</t>
  </si>
  <si>
    <t xml:space="preserve"> (A23 - E55 - E56 - E57)  (A23 * 217A)  (0.5) - ( Step 2)  (A23 - 60) / ( 43.5)  (Step 4) * ( 0.1268)  (0.5) + ( Step 5)  (Step 6) - ( Step 2)  IF (A23) &gt; ( 0)  AND (A23) &lt;= ( 300)  AND (Step 1) != ( 0)  AND (A23) &lt;= ( 60)  AND (S003) = ( 1)  THEN (Step 3)  ELSE IF (A23) &gt; ( 0)  AND (A23) &lt;= ( 300)  AND (Step 1) != ( 0)  AND (S003) = ( 1)  THEN (Step 7)  ELSE (0) </t>
  </si>
  <si>
    <t>If:  [Enroll 9-12 Total] &gt; 0  AND &lt;= 300 AND ([Enroll 9-12 Total] - [enroll 9-12 cte exp] - [Enroll 9-12 CTE Prep] - [Enroll Skills 9-12]) &lt;&gt; 0 Then, If: [Enroll 9-12 Total] &lt;= 60   Then:  0.5 - ([Enroll 9-12 Total] * [Pupil 9-12 CAS]) Else:  {0.5 + (([Enroll 9-12 Total] - 60) / 43.5)} - ([Enroll 9-12 Total] * [Pupil 9-12 CAS]) Else: 0</t>
  </si>
  <si>
    <t xml:space="preserve"> (&lt;span title="Enroll 9-12 Total"&gt;A23&lt;/span&gt; - &lt;span title="Enroll 9-12 CTE Exp"&gt;E55&lt;/span&gt; - &lt;span title="Enroll 9-12 CTE Prep"&gt;E56&lt;/span&gt; - &lt;span title="Enroll Skills 9-12"&gt;E57&lt;/span&gt;)  (&lt;span title="Enroll 9-12 Total"&gt;A23&lt;/span&gt; * &lt;span title="Pupil 9-12 CAS"&gt;217A&lt;/span&gt;)  (0.5) - ( Step 2)  (&lt;span title="Enroll 9-12 Total"&gt;A23&lt;/span&gt; - 60) / ( 43.5)  (Step 4) * ( 0.1268)  (0.5) + ( Step 5)  (Step 6) - ( Step 2)  IF (&lt;span title="Enroll 9-12 Total"&gt;A23&lt;/span&gt;) &gt; ( 0)  AND (&lt;span title="Enroll 9-12 Total"&gt;A23&lt;/span&gt;) &lt;= ( 300)  AND (Step 1) != ( 0)  AND (&lt;span title="Enroll 9-12 Total"&gt;A23&lt;/span&gt;) &lt;= ( 60)  AND (&lt;span title="Switch Small High"&gt;S003&lt;/span&gt;) = ( 1)  THEN (Step 3)  ELSE IF (&lt;span title="Enroll 9-12 Total"&gt;A23&lt;/span&gt;) &gt; ( 0)  AND (&lt;span title="Enroll 9-12 Total"&gt;A23&lt;/span&gt;) &lt;= ( 300)  AND (Step 1) != ( 0)  AND (&lt;span title="Switch Small High"&gt;S003&lt;/span&gt;) = ( 1)  THEN (Step 7)  ELSE (0) </t>
  </si>
  <si>
    <t>Z314</t>
  </si>
  <si>
    <t>SS Small High CIS</t>
  </si>
  <si>
    <t xml:space="preserve"> (A23 - E55 - E56 - E57)  (A23 * 216A)  (9) - ( Step 2)  (A23 - 60) / ( 43.5)  (Step 4) * ( 0.8732)  (9) + ( Step 5)  (Step 6) - ( Step 2)  IF (A23) &gt; ( 0)  AND (A23) &lt;= ( 300)  AND (Step 1) != ( 0)  AND (A23) &lt;= ( 60)  AND (S003) = ( 1)  THEN (Step 3)  ELSE IF (A23) &gt; ( 0)  AND (A23) &lt;= ( 300)  AND (Step 1) != ( 0)  AND (S003) = ( 1)  THEN (Step 7)  ELSE (0)</t>
  </si>
  <si>
    <t>If:  [Enroll 9-12 Total] &gt; 0  AND &lt;= 300 AND ([Enroll 9-12 Total] - [Enroll 9-12 CTE exp] - [Enroll 9-12 CTE Prep] - [Enroll Skills 9-12]) &lt;&gt; 0 Then, If: [Enroll 9-12 Total] &lt;= 60   Then:  9 - ([Enroll 9-12 Total] * [Pupil 9-12 CIS]) Else:  {9 + (([Enroll 9-12 Total] - 60) / 43.5 * 0.8732)} - ([Enroll 9-12 Total] * [Pupil 9-12 CIS]) Else: 0</t>
  </si>
  <si>
    <t xml:space="preserve"> (&lt;span title="Enroll 9-12 Total"&gt;A23&lt;/span&gt; - &lt;span title="Enroll 9-12 CTE Exp"&gt;E55&lt;/span&gt; - &lt;span title="Enroll 9-12 CTE Prep"&gt;E56&lt;/span&gt; - &lt;span title="Enroll Skills 9-12"&gt;E57&lt;/span&gt;)  (&lt;span title="Enroll 9-12 Total"&gt;A23&lt;/span&gt; * &lt;span title="Pupil 9-12 CIS"&gt;216A&lt;/span&gt;)  (9) - ( Step 2)  (&lt;span title="Enroll 9-12 Total"&gt;A23&lt;/span&gt; - 60) / ( 43.5)  (Step 4) * ( 0.8732)  (9) + ( Step 5)  (Step 6) - ( Step 2)  IF (&lt;span title="Enroll 9-12 Total"&gt;A23&lt;/span&gt;) &gt; ( 0)  AND (&lt;span title="Enroll 9-12 Total"&gt;A23&lt;/span&gt;) &lt;= ( 300)  AND (Step 1) != ( 0)  AND (&lt;span title="Enroll 9-12 Total"&gt;A23&lt;/span&gt;) &lt;= ( 60)  AND (&lt;span title="Switch Small High"&gt;S003&lt;/span&gt;) = ( 1)  THEN (Step 3)  ELSE IF (&lt;span title="Enroll 9-12 Total"&gt;A23&lt;/span&gt;) &gt; ( 0)  AND (&lt;span title="Enroll 9-12 Total"&gt;A23&lt;/span&gt;) &lt;= ( 300)  AND (Step 1) != ( 0)  AND (&lt;span title="Switch Small High"&gt;S003&lt;/span&gt;) = ( 1)  THEN (Step 7)  ELSE (0)</t>
  </si>
  <si>
    <t>Z343</t>
  </si>
  <si>
    <t>(A18 + A19 + A20) * 355X</t>
  </si>
  <si>
    <t>([Enroll ALE K-6] + [Enroll ALE 7-8] + [Enroll ALE 9-12]) * [Run Start - Reg Rate]</t>
  </si>
  <si>
    <t xml:space="preserve"> ((A18 + &lt;span title="Enroll ALE 7-8"&gt;A19&lt;/span&gt; + A20) * &lt;span title="Run Start - Reg Rate"&gt;355X&lt;/span&gt;)</t>
  </si>
  <si>
    <t>Z344</t>
  </si>
  <si>
    <t>School CIS Salary Maint Total</t>
  </si>
  <si>
    <t xml:space="preserve"> (Z005 * 118X * A33rb) </t>
  </si>
  <si>
    <t>[School Generated CIS FTE] * [CIS Biennial Base Sal] * [Regionalization Base]</t>
  </si>
  <si>
    <t xml:space="preserve"> (&lt;span title="School Generated CIS FTE"&gt;Z005&lt;/span&gt; * &lt;span title="CIS - Salary Maint"&gt;D62&lt;/span&gt; * &lt;span title="CIS Mix"&gt;A33&lt;/span&gt;) </t>
  </si>
  <si>
    <t>Z345</t>
  </si>
  <si>
    <t>School CIS Salary Inc Total</t>
  </si>
  <si>
    <t xml:space="preserve"> (Z005 * 142X * (A33r + A33re)) - Z344</t>
  </si>
  <si>
    <t>([School Generated CIS FTE] * [CIS Sal Inc] * ([Regionalization] + [Regionalization Exp]))- [School CIS Salary Maint Total]</t>
  </si>
  <si>
    <t xml:space="preserve"> (&lt;span title="School Generated CIS FTE"&gt;Z005&lt;/span&gt; * &lt;span title="CIS - Salary Inc"&gt;D63&lt;/span&gt; * &lt;span title="CIS Mix"&gt;A33&lt;/span&gt; - &lt;span title="School CIS Salary Maint Total"&gt;Z344&lt;/span&gt;) </t>
  </si>
  <si>
    <t>Z345pd</t>
  </si>
  <si>
    <t>School CIS PD Total</t>
  </si>
  <si>
    <r>
      <t>((Z005 * 142X) * (A33r + A33re)) / 613Xpd) * 614Xpd</t>
    </r>
    <r>
      <rPr>
        <strike/>
        <sz val="11"/>
        <rFont val="Calibri"/>
        <family val="2"/>
        <scheme val="minor"/>
      </rPr>
      <t>)</t>
    </r>
  </si>
  <si>
    <t>(([School Generated CIS FTE] * [CIS Sal Inc]) * ([Regionalization] + [Regionalization Exp)) / [School Year Total Days]) * [Prof Learning Days]</t>
  </si>
  <si>
    <t>Z346</t>
  </si>
  <si>
    <t>School CIS Salary Total</t>
  </si>
  <si>
    <t xml:space="preserve"> (Z344 + Z345) </t>
  </si>
  <si>
    <t>[School CIS Salary Maint Total] + [School CIS Salary Inc Total]</t>
  </si>
  <si>
    <t xml:space="preserve"> (&lt;span title="School CIS Salary Maint Total"&gt;Z344&lt;/span&gt; + &lt;span title="School CIS Salary Inc Total"&gt;Z345&lt;/span&gt;) </t>
  </si>
  <si>
    <t>Z347</t>
  </si>
  <si>
    <t>School CAS Salary Maint Total</t>
  </si>
  <si>
    <t xml:space="preserve"> (Z006 * 223X * A33rb) </t>
  </si>
  <si>
    <t>[School Generated CAS FTE] * [CAS - Salary Maint] * [Regionalization Base]</t>
  </si>
  <si>
    <t xml:space="preserve"> (&lt;span title="School Generated CAS FTE"&gt;Z006&lt;/span&gt; * &lt;span title="CAS - Salary Maint"&gt;223X&lt;/span&gt;) </t>
  </si>
  <si>
    <t>Z348</t>
  </si>
  <si>
    <t>School CAS Salary Inc Total</t>
  </si>
  <si>
    <t xml:space="preserve"> (Z006 * 52X * A33r - Z347) </t>
  </si>
  <si>
    <t>[School Generated CAS FTE] * [CAS - Salary Inc] * [Regionalization] - [School CAS Salary Maint Total]</t>
  </si>
  <si>
    <t xml:space="preserve"> (&lt;span title="School Generated CAS FTE"&gt;Z006&lt;/span&gt; * &lt;span title="CAS - Salary Inc"&gt;52X&lt;/span&gt; - &lt;span title="School CAS Salary Maint Total"&gt;Z347&lt;/span&gt;) </t>
  </si>
  <si>
    <t>Z349</t>
  </si>
  <si>
    <t>School CAS Salary Total</t>
  </si>
  <si>
    <t xml:space="preserve"> (Z347 + Z348) </t>
  </si>
  <si>
    <t>[School CAS Salary Maint Total] + [School CAS Salary Inc Total]</t>
  </si>
  <si>
    <t xml:space="preserve"> (&lt;span title="School CAS Salary Maint Total"&gt;Z347&lt;/span&gt; + &lt;span title="School CAS Salary Inc Total"&gt;Z348&lt;/span&gt;) </t>
  </si>
  <si>
    <t>Z350</t>
  </si>
  <si>
    <t>School CLS Salary Maint Total</t>
  </si>
  <si>
    <t xml:space="preserve"> (Z007 * 224X * A33rb) </t>
  </si>
  <si>
    <t>[School Generated CLS FTE] * [CLS - Salary Maint] * [Regionalization Base]</t>
  </si>
  <si>
    <t xml:space="preserve"> (&lt;span title="School Generated CLS FTE"&gt;Z007&lt;/span&gt; * &lt;span title="CLS - Salary Maint"&gt;224X&lt;/span&gt;) </t>
  </si>
  <si>
    <t>School CLS Salary Inc Total</t>
  </si>
  <si>
    <t xml:space="preserve"> (Z007 * 53X * A33r - Z350) </t>
  </si>
  <si>
    <t>[School Generated CLS FTE] * [CLS - Salary Inc] * [Regionalization] - [School CLS Salary Maint Total]</t>
  </si>
  <si>
    <t xml:space="preserve"> (&lt;span title="School Generated CLS FTE"&gt;Z007&lt;/span&gt; * &lt;span title="CLS - Salary Inc"&gt;53X&lt;/span&gt; - &lt;span title="School CLS Salary Maint Total"&gt;Z350&lt;/span&gt;) </t>
  </si>
  <si>
    <t>Z352</t>
  </si>
  <si>
    <t>School CLS Salary Total</t>
  </si>
  <si>
    <t xml:space="preserve"> (Z350 + Z351) </t>
  </si>
  <si>
    <t>[School CLS Salary Maint Total] + [School CLS Salary Inc Total]</t>
  </si>
  <si>
    <t xml:space="preserve"> (&lt;span title="School CLS Salary Maint Total"&gt;Z350&lt;/span&gt; + &lt;span title="School CLS Salary Inc Total"&gt;Z351&lt;/span&gt;) </t>
  </si>
  <si>
    <t>Z353</t>
  </si>
  <si>
    <t>Substitutes</t>
  </si>
  <si>
    <t xml:space="preserve"> (Z392 * 116X * 132X) </t>
  </si>
  <si>
    <t>[TEACHERS FTE] * [Substitutes Days] * [Substitutes Rate]</t>
  </si>
  <si>
    <t xml:space="preserve"> (&lt;span title="Teachers FTE"&gt;Z392&lt;/span&gt; * &lt;span title="Substitutes Days"&gt;116X&lt;/span&gt; * &lt;span title="Substitutes Rate"&gt;132X&lt;/span&gt;) </t>
  </si>
  <si>
    <t>Z354</t>
  </si>
  <si>
    <t>Facilities Salary Maint Total</t>
  </si>
  <si>
    <t xml:space="preserve"> (Z009 * 224X * A33rb) </t>
  </si>
  <si>
    <t>[Facilities FTE] * [CLS - Salary Maint] * [Regionalization Base]</t>
  </si>
  <si>
    <t xml:space="preserve"> (&lt;span title="Facilities FTE"&gt;Z009&lt;/span&gt; * &lt;span title="CLS - Salary Maint"&gt;224X&lt;/span&gt;) </t>
  </si>
  <si>
    <t>Z355</t>
  </si>
  <si>
    <t>Facilities Salary Inc Total</t>
  </si>
  <si>
    <t xml:space="preserve"> (Z009 * 53X * A33r - Z354) </t>
  </si>
  <si>
    <t>[Facilities FTE] * [CLS - Salary Inc] * [Regionalization] - [Facilities Salary Maint Total]</t>
  </si>
  <si>
    <t xml:space="preserve"> (&lt;span title="Facilities FTE"&gt;Z009&lt;/span&gt; * &lt;span title="CLS - Salary Inc"&gt;53X&lt;/span&gt; - &lt;span title="Facilities Salary Maint Total"&gt;Z354&lt;/span&gt;) </t>
  </si>
  <si>
    <t>Z356</t>
  </si>
  <si>
    <t>Facilities Salary Total</t>
  </si>
  <si>
    <t xml:space="preserve"> (Z354 + Z355) </t>
  </si>
  <si>
    <t>[Facilities Salary Maint Total] + [Facilities Salary Inc Total]</t>
  </si>
  <si>
    <t xml:space="preserve"> (&lt;span title="Facilities Salary Maint Total"&gt;Z354&lt;/span&gt; + &lt;span title="Facilities Salary Inc Total"&gt;Z355&lt;/span&gt;) </t>
  </si>
  <si>
    <t>Z357</t>
  </si>
  <si>
    <t>Warehouse Salary Maint Total</t>
  </si>
  <si>
    <t xml:space="preserve"> (Z010 * 224X * A33rb) </t>
  </si>
  <si>
    <t>[Warehouse FTE] * [CLS - Salary Maint] * [Regionalization Base]</t>
  </si>
  <si>
    <t xml:space="preserve"> (&lt;span title="Warehouse FTE"&gt;Z010&lt;/span&gt; * &lt;span title="CLS - Salary Maint"&gt;224X&lt;/span&gt;) </t>
  </si>
  <si>
    <t>Z358</t>
  </si>
  <si>
    <t>Warehouse Salary Inc Total</t>
  </si>
  <si>
    <t xml:space="preserve"> (Z010 * 53X * A33r - Z357) </t>
  </si>
  <si>
    <t>[Warehouse FTE] * [CLS - Salary Inc] * [Regionalization] - [Warehouse Salary Maint Total]</t>
  </si>
  <si>
    <t xml:space="preserve"> (&lt;span title="Warehouse FTE"&gt;Z010&lt;/span&gt; * &lt;span title="CLS - Salary Inc"&gt;53X&lt;/span&gt; - &lt;span title="Warehouse Salary Maint Total"&gt;Z357&lt;/span&gt;) </t>
  </si>
  <si>
    <t>Z359</t>
  </si>
  <si>
    <t>Warehouse Salary Total</t>
  </si>
  <si>
    <t xml:space="preserve"> (Z357 + Z358) </t>
  </si>
  <si>
    <t>[Warehouse Salary Maint Total] + [Warehouse Salary Inc Total]</t>
  </si>
  <si>
    <t xml:space="preserve"> (&lt;span title="Warehouse Salary Maint Total"&gt;Z357&lt;/span&gt; + &lt;span title="Warehouse Salary Inc Total"&gt;Z358&lt;/span&gt;) </t>
  </si>
  <si>
    <t>Z360</t>
  </si>
  <si>
    <t>Technology Salary Maint Total</t>
  </si>
  <si>
    <t xml:space="preserve"> (Z008 * 224X * A33rb) </t>
  </si>
  <si>
    <t>[Technology FTE] * [CLS - Salary Maint] * [Regionalization Base]</t>
  </si>
  <si>
    <t xml:space="preserve"> (&lt;span title="Technology FTE"&gt;Z008&lt;/span&gt; * &lt;span title="CLS - Salary Maint"&gt;224X&lt;/span&gt;) </t>
  </si>
  <si>
    <t>Z361</t>
  </si>
  <si>
    <t>Technology Salary Inc Total</t>
  </si>
  <si>
    <t xml:space="preserve"> (Z008 * 53X * A33r - Z360) </t>
  </si>
  <si>
    <t>[Technology FTE] * [CLS - Salary Inc] * [Regionalization] - [Technology Salary Maint Total]</t>
  </si>
  <si>
    <t xml:space="preserve"> (&lt;span title="Technology FTE"&gt;Z008&lt;/span&gt; * &lt;span title="CLS - Salary Inc"&gt;53X&lt;/span&gt; - &lt;span title="Technology Salary Maint Total"&gt;Z360&lt;/span&gt;) </t>
  </si>
  <si>
    <t>Z362</t>
  </si>
  <si>
    <t>Technology Salary Total</t>
  </si>
  <si>
    <t xml:space="preserve"> (Z360 + Z361) </t>
  </si>
  <si>
    <t>[Technology Salary Maint Total] + [Technology Salary Inc Total]</t>
  </si>
  <si>
    <t xml:space="preserve"> (&lt;span title="Technology Salary Maint Total"&gt;Z360&lt;/span&gt; + &lt;span title="Technology Salary Inc Total"&gt;Z361&lt;/span&gt;) </t>
  </si>
  <si>
    <t>Z363</t>
  </si>
  <si>
    <t>Central Admin CLS Salary Maint Total</t>
  </si>
  <si>
    <t xml:space="preserve"> (Z012 * 224X * A33rb) </t>
  </si>
  <si>
    <t>[Central Admin CLS FTE] * [CLS - Salary Maint]* [Regionalization Base]</t>
  </si>
  <si>
    <t xml:space="preserve"> (&lt;span title="Central Admin CLS FTE"&gt;Z012&lt;/span&gt; * &lt;span title="CLS - Salary Maint"&gt;224X&lt;/span&gt;) </t>
  </si>
  <si>
    <t>Z364</t>
  </si>
  <si>
    <t>Central Admin CLS Salary Inc Total</t>
  </si>
  <si>
    <t xml:space="preserve"> (Z012 * 53X * A33r - Z363) </t>
  </si>
  <si>
    <t>[Central Admin CLS FTE] * [CLS - Salary Inc] * [Regionalization] - [Central Admin CLS Salary Maint Total]</t>
  </si>
  <si>
    <t xml:space="preserve"> (&lt;span title="Central Admin CLS FTE"&gt;Z012&lt;/span&gt; * &lt;span title="CLS - Salary Inc"&gt;53X&lt;/span&gt; - &lt;span title="Central Admin CLS Salary Maint Total"&gt;Z363&lt;/span&gt;) </t>
  </si>
  <si>
    <t>Z365</t>
  </si>
  <si>
    <t>Central Admin CLS Salary Total</t>
  </si>
  <si>
    <t xml:space="preserve"> (Z363 + Z364) </t>
  </si>
  <si>
    <t>[Central Admin CLS Salary Maint Total] + [Central Admin CLS Salary Inc Total]</t>
  </si>
  <si>
    <t xml:space="preserve"> (&lt;span title="Central Admin CLS Salary Maint Total"&gt;Z363&lt;/span&gt; + &lt;span title="Central Admin CLS Salary Inc Total"&gt;Z364&lt;/span&gt;) </t>
  </si>
  <si>
    <t>Z366</t>
  </si>
  <si>
    <t>Central Admin CAS Salary Maint Total</t>
  </si>
  <si>
    <t xml:space="preserve"> (Z011 * 223X * A33rb) </t>
  </si>
  <si>
    <t>[Central Admin CAS FTE] * [CAS - Salary Maint] * [Regionalization Base]</t>
  </si>
  <si>
    <t xml:space="preserve"> (&lt;span title="Central Admin CAS FTE"&gt;Z011&lt;/span&gt; * &lt;span title="CAS - Salary Maint"&gt;223X&lt;/span&gt;) </t>
  </si>
  <si>
    <t>Z367</t>
  </si>
  <si>
    <t>Central Admin CAS Salary Inc Total</t>
  </si>
  <si>
    <t xml:space="preserve"> (Z011 * 52X * A33r - Z366) </t>
  </si>
  <si>
    <t>[Central Admin CAS FTE] * [CAS - Salary Inc] * [Regionalization] - [Central Admin CAS Salary Maint Total]</t>
  </si>
  <si>
    <t xml:space="preserve"> (&lt;span title="Central Admin CAS FTE"&gt;Z011&lt;/span&gt; * &lt;span title="CAS - Salary Inc"&gt;52X&lt;/span&gt; - &lt;span title="Central Admin CAS Salary Maint Total"&gt;Z366&lt;/span&gt;) </t>
  </si>
  <si>
    <t>Z368</t>
  </si>
  <si>
    <t>Central Admin CAS Salary Total</t>
  </si>
  <si>
    <t xml:space="preserve"> (Z366 + Z367) </t>
  </si>
  <si>
    <t>[Central Admin CAS Salary Maint Total] + [Central Admin CAS Salary Inc Total]</t>
  </si>
  <si>
    <t xml:space="preserve"> (&lt;span title="Central Admin CAS Salary Maint Total"&gt;Z366&lt;/span&gt; + &lt;span title="Central Admin CAS Salary Inc Total"&gt;Z367&lt;/span&gt;) </t>
  </si>
  <si>
    <t>Z371</t>
  </si>
  <si>
    <t>Total CAS Salary Maint</t>
  </si>
  <si>
    <t xml:space="preserve"> (Z366 + Z347) </t>
  </si>
  <si>
    <t>[Central Admin CAS Salary Maint Total] + [School CAS Salary Maint Total]</t>
  </si>
  <si>
    <t xml:space="preserve"> (&lt;span title="Central Admin CAS Salary Maint Total"&gt;Z366&lt;/span&gt; + &lt;span title="School CAS Salary Maint Total"&gt;Z347&lt;/span&gt;) </t>
  </si>
  <si>
    <t>Z372</t>
  </si>
  <si>
    <t>Total CAS Salary Inc</t>
  </si>
  <si>
    <t xml:space="preserve"> (Z367 + Z348) </t>
  </si>
  <si>
    <t>[Central Admin CAS Salary Inc Total] + [School CAS Salary Inc Total]</t>
  </si>
  <si>
    <t xml:space="preserve"> (&lt;span title="Central Admin CAS Salary Inc Total"&gt;Z367&lt;/span&gt; + &lt;span title="School CAS Salary Inc Total"&gt;Z348&lt;/span&gt;) </t>
  </si>
  <si>
    <t>Z373</t>
  </si>
  <si>
    <t>Total CLS Salary Maint</t>
  </si>
  <si>
    <t xml:space="preserve"> (Z350 + Z354 + Z357 + Z360 + Z363) </t>
  </si>
  <si>
    <t>[School CLS Salary Maint Total] + [Facilities Salary Maint Total] + [Warehouse Salary Maint Total] + [Technology Salary Maint Total] + [Central Admin CLS Salary Maint Total]</t>
  </si>
  <si>
    <t xml:space="preserve"> (&lt;span title="School CLS Salary Maint Total"&gt;Z350&lt;/span&gt; + &lt;span title="Facilities Salary Maint Total"&gt;Z354&lt;/span&gt; + &lt;span title="Warehouse Salary Maint Total"&gt;Z357&lt;/span&gt; + &lt;span title="Technology Salary Maint Total"&gt;Z360&lt;/span&gt; + &lt;span title="Central Admin CLS Salary Maint Total"&gt;Z363&lt;/span&gt;) </t>
  </si>
  <si>
    <t>Z374</t>
  </si>
  <si>
    <t>Total CLS Salary Inc</t>
  </si>
  <si>
    <t xml:space="preserve"> (Z351 + Z355 + Z358 + Z361 + Z364) </t>
  </si>
  <si>
    <t>[School CLS Salary Inc Total] + [Facilities Salary Inc Total] + [Warehouse Salary Inc Total] + [Technology Salary Inc Total] + [Central Admin CLS Salary Inc Total]</t>
  </si>
  <si>
    <t xml:space="preserve"> (&lt;span title="School CLS Salary Inc Total"&gt;Z351&lt;/span&gt; + &lt;span title="Facilities Salary Inc Total"&gt;Z355&lt;/span&gt; + &lt;span title="Warehouse Salary Inc Total"&gt;Z358&lt;/span&gt; + &lt;span title="Technology Salary Inc Total"&gt;Z361&lt;/span&gt; + &lt;span title="Central Admin CLS Salary Inc Total"&gt;Z364&lt;/span&gt;) </t>
  </si>
  <si>
    <t>Z375</t>
  </si>
  <si>
    <t>TOTAL Salaries</t>
  </si>
  <si>
    <t xml:space="preserve"> (Z344 + Z345 + Z371 + Z372 + Z373 + Z374) </t>
  </si>
  <si>
    <t>[School CIS Salary Maint Total] + [School CIS Salary Inc Total] + [Total CAS Salary Maint] + [Total CAS Salary Inc] + [Total CLS Salary Maint] + [Total CLS Salary Inc]</t>
  </si>
  <si>
    <t xml:space="preserve"> (&lt;span title="School CIS Salary Maint Total"&gt;Z344&lt;/span&gt; + &lt;span title="School CIS Salary Inc Total"&gt;Z345&lt;/span&gt; + &lt;span title="Total CAS Salary Maint"&gt;Z371&lt;/span&gt; + &lt;span title="Total CAS Salary Inc"&gt;Z372&lt;/span&gt; + &lt;span title="Total CLS Salary Maint"&gt;Z373&lt;/span&gt; + &lt;span title="Total CLS Salary Inc"&gt;Z374&lt;/span&gt;) </t>
  </si>
  <si>
    <t>Z376</t>
  </si>
  <si>
    <t>CIS/CAS Insurance Maint Total</t>
  </si>
  <si>
    <t xml:space="preserve"> (Z005 + Z014) * ( 124x) </t>
  </si>
  <si>
    <r>
      <t>([School Generated CIS FTE] + [District Total CAS FTE]) * [</t>
    </r>
    <r>
      <rPr>
        <sz val="11"/>
        <color theme="1"/>
        <rFont val="Calibri"/>
        <family val="2"/>
        <scheme val="minor"/>
      </rPr>
      <t>Health Insurance]</t>
    </r>
  </si>
  <si>
    <t xml:space="preserve"> (&lt;span title="School Generated CIS FTE"&gt;Z005&lt;/span&gt; + &lt;span title="District Total CAS FTE"&gt;Z014&lt;/span&gt;) * ( &lt;span title="Health Insurance"&gt;124X&lt;/span&gt;) </t>
  </si>
  <si>
    <t>Z377</t>
  </si>
  <si>
    <t>CIS/CAS Insurance Inc Total</t>
  </si>
  <si>
    <r>
      <t>(Z005 + Z014) * 500X</t>
    </r>
    <r>
      <rPr>
        <sz val="11"/>
        <rFont val="Calibri"/>
        <family val="2"/>
        <scheme val="minor"/>
      </rPr>
      <t xml:space="preserve"> * 125XC) - Z376</t>
    </r>
  </si>
  <si>
    <r>
      <t>([School Generated CIS FTE] + [District Total CAS FTE]) * [Health Insurance Inc]</t>
    </r>
    <r>
      <rPr>
        <sz val="11"/>
        <rFont val="Calibri"/>
        <family val="2"/>
      </rPr>
      <t xml:space="preserve"> * [Cert Health Factor]) - [CIS/CAS Insurance Maint Total]</t>
    </r>
  </si>
  <si>
    <t xml:space="preserve"> (&lt;span title="School Generated CIS FTE"&gt;Z005&lt;/span&gt; + &lt;span title="District Total CAS FTE"&gt;Z014&lt;/span&gt;) * ( &lt;span title="Health Insurance Inc"&gt;500X&lt;/span&gt;) </t>
  </si>
  <si>
    <t>Z378</t>
  </si>
  <si>
    <t>CLS Insurance Maint Total</t>
  </si>
  <si>
    <r>
      <t xml:space="preserve"> (Z015 * 124X</t>
    </r>
    <r>
      <rPr>
        <sz val="11"/>
        <color theme="1"/>
        <rFont val="Calibri"/>
        <family val="2"/>
        <scheme val="minor"/>
      </rPr>
      <t xml:space="preserve">) </t>
    </r>
  </si>
  <si>
    <r>
      <t>[District Total CLS FTE] * [</t>
    </r>
    <r>
      <rPr>
        <sz val="11"/>
        <color theme="1"/>
        <rFont val="Calibri"/>
        <family val="2"/>
        <scheme val="minor"/>
      </rPr>
      <t>Health Insurance]</t>
    </r>
  </si>
  <si>
    <t xml:space="preserve"> (&lt;span title="District Total CLS FTE"&gt;Z015&lt;/span&gt; * &lt;span title="Health Insurance"&gt;124X&lt;/span&gt; * &lt;span title="CLS Health Factor"&gt;125X&lt;/span&gt;) </t>
  </si>
  <si>
    <t>Z379</t>
  </si>
  <si>
    <t>CLS Insurance Inc Total</t>
  </si>
  <si>
    <r>
      <t>Z015 * 500X * 125X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- Z378</t>
    </r>
  </si>
  <si>
    <r>
      <t xml:space="preserve">[District Total CLS FTE] * [Health Insurance Inc] </t>
    </r>
    <r>
      <rPr>
        <sz val="11"/>
        <rFont val="Calibri"/>
        <family val="2"/>
      </rPr>
      <t>* [CLS Health Factor]) - [CLS Insureance Maint Total]</t>
    </r>
  </si>
  <si>
    <t xml:space="preserve"> (&lt;span title="District Total CLS FTE"&gt;Z015&lt;/span&gt; * &lt;span title="Health Insurance Inc"&gt;500X&lt;/span&gt; * &lt;span title="CLS Health Factor"&gt;125X&lt;/span&gt;) </t>
  </si>
  <si>
    <t>Z380</t>
  </si>
  <si>
    <t>CIS/CAS Benefits Maint Total</t>
  </si>
  <si>
    <t xml:space="preserve"> (Z344 + Z371) * ( 126x) </t>
  </si>
  <si>
    <t>([School CIS Salary Maint Total] + [Total CAS Salary Maint]) * [CIS/CAS - Benefits Maint]</t>
  </si>
  <si>
    <t xml:space="preserve"> (&lt;span title="School CIS Salary Maint Total"&gt;Z344&lt;/span&gt; + &lt;span title="Total CAS Salary Maint"&gt;Z371&lt;/span&gt;) * ( &lt;span title="CIS/CAS - Benefits Maint"&gt;126X&lt;/span&gt;) </t>
  </si>
  <si>
    <t>Z381</t>
  </si>
  <si>
    <t>CIS/CAS Benefits Inc Total</t>
  </si>
  <si>
    <t xml:space="preserve"> (Z345 + Z372) * ( 127x) </t>
  </si>
  <si>
    <t>([School CIS Salary Inc Total] + [Total CAS Salary Inc]) * [CIS/CAS - Benefits Inc]</t>
  </si>
  <si>
    <t>Z381pd</t>
  </si>
  <si>
    <t>CIS PD Benefits</t>
  </si>
  <si>
    <t xml:space="preserve"> (Z345pd) * (127x) </t>
  </si>
  <si>
    <t>([School CIS PD Salary] * [CIS/CAS - Benefits Inc]</t>
  </si>
  <si>
    <t>Z382</t>
  </si>
  <si>
    <t>CLS Benefits Maint Total</t>
  </si>
  <si>
    <t xml:space="preserve"> (Z373 * 128X) </t>
  </si>
  <si>
    <t>[Total CLS Salary Maint] * [CLS - Benefits Maint]</t>
  </si>
  <si>
    <t xml:space="preserve"> (&lt;span title="Total CLS Salary Maint"&gt;Z373&lt;/span&gt; * &lt;span title="CLS - Benefits Maint"&gt;128X&lt;/span&gt;) </t>
  </si>
  <si>
    <t>Z383</t>
  </si>
  <si>
    <t>CLS Benefits Inc Total</t>
  </si>
  <si>
    <t xml:space="preserve"> (Z374 * 129X) </t>
  </si>
  <si>
    <t>[Total CLS Salary Inc] * [CLS - Benefits inc]</t>
  </si>
  <si>
    <t xml:space="preserve"> (&lt;span title="Total CLS Salary Inc"&gt;Z374&lt;/span&gt; * &lt;span title="CLS - Benefits Inc"&gt;129X&lt;/span&gt;) </t>
  </si>
  <si>
    <t xml:space="preserve"> (Z376 + Z377 + Z378 + Z379 + Z380 + Z381 + Z382 + Z383) </t>
  </si>
  <si>
    <t>[CIS/CAS Insurance Maint Total] + [CIS/CAS Insurance Inc Total] + [CLS Insurance Maint Total] + [CLS Insurance Inc Total] + [CIS/CAS Benefits Maint Total] + [CIS/CAS Benefits Inc Total] + [CLS Benefits Maint Total] + [CLS Benefits Inc Total]</t>
  </si>
  <si>
    <t xml:space="preserve"> (&lt;span title="CIS/CAS Insurance Maint Total"&gt;Z376&lt;/span&gt; + &lt;span title="CIS/CAS Insurance Inc Total"&gt;Z377&lt;/span&gt; + &lt;span title="CLS Insurance Maint Total"&gt;Z378&lt;/span&gt; + &lt;span title="CLS Insurance Inc Total"&gt;Z379&lt;/span&gt; + &lt;span title="CIS/CAS Benefits Maint Total"&gt;Z380&lt;/span&gt; + &lt;span title="CIS/CAS Benefits Inc Total"&gt;Z381&lt;/span&gt; + &lt;span title="CLS Benefits Maint Total"&gt;Z382&lt;/span&gt; + &lt;span title="CLS Benefits Inc Total"&gt;Z383&lt;/span&gt;) </t>
  </si>
  <si>
    <t>Z385</t>
  </si>
  <si>
    <t>Run Start-Reg</t>
  </si>
  <si>
    <t xml:space="preserve"> (A16 * 355X) </t>
  </si>
  <si>
    <t>[Enroll Run Start] * [Run Start - Reg Rate]</t>
  </si>
  <si>
    <t xml:space="preserve"> (&lt;span title="Enroll Run Start"&gt;A16&lt;/span&gt; * &lt;span title="Run Start - Reg Rate"&gt;355X&lt;/span&gt;) </t>
  </si>
  <si>
    <t>Z386</t>
  </si>
  <si>
    <t>Run Start-CTE</t>
  </si>
  <si>
    <t xml:space="preserve"> (A15 * 356X) </t>
  </si>
  <si>
    <t>[Enroll Run Start CTE] * [Run Start - CTE Rate]</t>
  </si>
  <si>
    <t xml:space="preserve"> (&lt;span title="Enroll Run Start CTE"&gt;A15&lt;/span&gt; * &lt;span title="Run Start - CTE Rate"&gt;356X&lt;/span&gt;) </t>
  </si>
  <si>
    <t>Z387</t>
  </si>
  <si>
    <t>Total Run Start</t>
  </si>
  <si>
    <t xml:space="preserve"> (Z385 + Z386) </t>
  </si>
  <si>
    <t>[Run Start-Reg] + [Run Start-CTE]</t>
  </si>
  <si>
    <t xml:space="preserve"> (&lt;span title="Run Start-Reg"&gt;Z385&lt;/span&gt; + &lt;span title="Run Start-CTE"&gt;Z386&lt;/span&gt;) </t>
  </si>
  <si>
    <t>Total GenEd MSOC</t>
  </si>
  <si>
    <t xml:space="preserve"> (M8 + M16+ M91) </t>
  </si>
  <si>
    <t>[Total MSOC -Reg] + [Total MSOC -9-12 Add] + [Total MSOC -SS RN]</t>
  </si>
  <si>
    <t xml:space="preserve"> (&lt;span title="Total MSOC -Reg"&gt;M8&lt;/span&gt; + &lt;span title="Total MSOC -9-12 Add"&gt;M16&lt;/span&gt; + &lt;span title="Total MSOC -SS RN"&gt;M91&lt;/span&gt;) </t>
  </si>
  <si>
    <t>Z391</t>
  </si>
  <si>
    <t>Principal FTE</t>
  </si>
  <si>
    <t xml:space="preserve"> (Z016 + Z031 + Z046) </t>
  </si>
  <si>
    <t>[Principal Elem FTE] + [Principal Middle FTE] + [Principal High FTE]</t>
  </si>
  <si>
    <t xml:space="preserve"> (&lt;span title="Principal Elem FTE"&gt;Z016&lt;/span&gt; + &lt;span title="Principal Middle FTE"&gt;Z031&lt;/span&gt; + &lt;span title="Principal High FTE"&gt;Z046&lt;/span&gt;) </t>
  </si>
  <si>
    <t>Teachers FTE</t>
  </si>
  <si>
    <t xml:space="preserve"> (Z017 + Z032 + Z047 + Z296) </t>
  </si>
  <si>
    <t>[Teachers Elem FTE] + [Teachers Middle FTE] + [Teachers High FTE] + [Lab Science FTE]</t>
  </si>
  <si>
    <t xml:space="preserve"> (&lt;span title="Teachers Elem FTE"&gt;Z017&lt;/span&gt; + &lt;span title="Teachers Middle FTE"&gt;Z032&lt;/span&gt; + &lt;span title="Teachers High FTE"&gt;Z047&lt;/span&gt; + &lt;span title="Lab Science FTE"&gt;Z296&lt;/span&gt;) </t>
  </si>
  <si>
    <t>Z393</t>
  </si>
  <si>
    <t>Librarian FTE</t>
  </si>
  <si>
    <t xml:space="preserve"> (Z021 + Z033 + Z048) </t>
  </si>
  <si>
    <t>[Librarian Elem FTE] + [Librarian Middle FTE] + [Librarian High FTE]</t>
  </si>
  <si>
    <t xml:space="preserve"> (&lt;span title="Librarian Elem FTE"&gt;Z021&lt;/span&gt; + &lt;span title="Librarian Middle FTE"&gt;Z033&lt;/span&gt; + &lt;span title="Librarian High FTE"&gt;Z048&lt;/span&gt;) </t>
  </si>
  <si>
    <t>Z395</t>
  </si>
  <si>
    <t>Nurses FTE</t>
  </si>
  <si>
    <t xml:space="preserve"> (Z023 + Z035 + Z050) </t>
  </si>
  <si>
    <t>[Nurses Elem FTE] + [Nurses Middle FTE] + [Nurses High FTE]</t>
  </si>
  <si>
    <t xml:space="preserve"> (&lt;span title="Nurses Elem FTE"&gt;Z023&lt;/span&gt; + &lt;span title="Nurses Middle FTE"&gt;Z035&lt;/span&gt; + &lt;span title="Nurses High FTE"&gt;Z050&lt;/span&gt;) </t>
  </si>
  <si>
    <t>Z396</t>
  </si>
  <si>
    <t>Social Workers FTE</t>
  </si>
  <si>
    <t xml:space="preserve"> (Z024 + Z036 + Z051) </t>
  </si>
  <si>
    <t>[Social Workers Elem FTE] + [Social Workers Middle FTE] + [Social Workers High FTE]</t>
  </si>
  <si>
    <t xml:space="preserve"> (&lt;span title="Social Workers Elem FTE"&gt;Z024&lt;/span&gt; + &lt;span title="Social Workers Middle FTE"&gt;Z036&lt;/span&gt; + &lt;span title="Social Workers High FTE"&gt;Z051&lt;/span&gt;) </t>
  </si>
  <si>
    <t>Z397</t>
  </si>
  <si>
    <t>Psychologist FTE</t>
  </si>
  <si>
    <t xml:space="preserve"> (Z025 + Z037 + Z052) </t>
  </si>
  <si>
    <t>[Psychologists Elem FTE] + [Psychologists Middle FTE] + [Psychologists High FTE]</t>
  </si>
  <si>
    <t xml:space="preserve"> (&lt;span title="Psychologists Elem FTE"&gt;Z025&lt;/span&gt; + &lt;span title="Psychologists Middle FTE"&gt;Z037&lt;/span&gt; + &lt;span title="Psychologists High FTE"&gt;Z052&lt;/span&gt;) </t>
  </si>
  <si>
    <t>Z398</t>
  </si>
  <si>
    <t>Teaching Assist FTE</t>
  </si>
  <si>
    <t xml:space="preserve"> (Z026 + Z038 + Z053) </t>
  </si>
  <si>
    <t>[Teach Assist Elem FTE] + [Teach Assist Middle FTE] + [Teach Assist High FTE]</t>
  </si>
  <si>
    <t xml:space="preserve"> (&lt;span title="Teach Assist Elem FTE"&gt;Z026&lt;/span&gt; + &lt;span title="Teach Assist Middle FTE"&gt;Z038&lt;/span&gt; + &lt;span title="Teach Assist High FTE"&gt;Z053&lt;/span&gt;) </t>
  </si>
  <si>
    <t>Z399</t>
  </si>
  <si>
    <t>School Office FTE</t>
  </si>
  <si>
    <t xml:space="preserve"> (Z027 + Z039 + Z054) </t>
  </si>
  <si>
    <t>[School Office Elem FTE] + [School Office Middle FTE] + [School Office High FTE]</t>
  </si>
  <si>
    <t xml:space="preserve"> (&lt;span title="School Office Elem FTE"&gt;Z027&lt;/span&gt; + &lt;span title="School Office Middle FTE"&gt;Z039&lt;/span&gt; + &lt;span title="School Office High FTE"&gt;Z054&lt;/span&gt;) </t>
  </si>
  <si>
    <t>Z400</t>
  </si>
  <si>
    <t>Custodians FTE</t>
  </si>
  <si>
    <t xml:space="preserve"> (Z028 + Z040 + Z055) </t>
  </si>
  <si>
    <t>[Custodians Elem FTE] + [Custodians Middle FTE] + [Custodians High FTE]</t>
  </si>
  <si>
    <t xml:space="preserve"> (&lt;span title="Custodians Elem FTE"&gt;Z028&lt;/span&gt; + &lt;span title="Custodians Middle FTE"&gt;Z040&lt;/span&gt; + &lt;span title="Custodians High FTE"&gt;Z055&lt;/span&gt;) </t>
  </si>
  <si>
    <t>Z401</t>
  </si>
  <si>
    <t>Security FTE</t>
  </si>
  <si>
    <t xml:space="preserve"> (Z029 + Z041 + Z056) </t>
  </si>
  <si>
    <t>[Security Elem FTE] + [Security Middle FTE] + [Security High FTE]</t>
  </si>
  <si>
    <t xml:space="preserve"> (&lt;span title="Security Elem FTE"&gt;Z029&lt;/span&gt; + &lt;span title="Security Middle FTE"&gt;Z041&lt;/span&gt; + &lt;span title="Security High FTE"&gt;Z056&lt;/span&gt;) </t>
  </si>
  <si>
    <t>Z402</t>
  </si>
  <si>
    <t>Family Involve FTE</t>
  </si>
  <si>
    <t xml:space="preserve"> (Z030 + Z042 + Z057) </t>
  </si>
  <si>
    <t>[Family Involve Elem FTE] + [Family Involve Middle FTE] + [Family Involve High FTE]</t>
  </si>
  <si>
    <t xml:space="preserve"> (&lt;span title="Family Involve Elem FTE"&gt;Z030&lt;/span&gt; + &lt;span title="Family Involve Middle FTE"&gt;Z042&lt;/span&gt; + &lt;span title="Family Involve High FTE"&gt;Z057&lt;/span&gt;) </t>
  </si>
  <si>
    <t>Z403</t>
  </si>
  <si>
    <t>School Generated FTE</t>
  </si>
  <si>
    <t xml:space="preserve"> (Z391 + Z392 + Z393 + Z394 + Z395 + Z396 + Z397 + Z398 + Z399 + Z400 + Z401 + Z402 - 126A) </t>
  </si>
  <si>
    <t>[Principal FTE] + [Teachers FTE] + [Librarian FTE] + [Counselor FTE] + [Nurses FTE] + [Social Workers FTE] + [Psychologist FTE] + [Teaching Assist FTE] + [School Office FTE] + [Custodians FTE] + [Security FTE] + [Family Involve FTE] - [Staff Unit Reduction]</t>
  </si>
  <si>
    <t xml:space="preserve"> (&lt;span title="Principal FTE"&gt;Z391&lt;/span&gt; + &lt;span title="Teachers FTE"&gt;Z392&lt;/span&gt; + &lt;span title="Librarian FTE"&gt;Z393&lt;/span&gt; + &lt;span title="Counselor FTE"&gt;Z394&lt;/span&gt; + &lt;span title="Nurses FTE"&gt;Z395&lt;/span&gt; + &lt;span title="Social Workers FTE"&gt;Z396&lt;/span&gt; + &lt;span title="Psychologist FTE"&gt;Z397&lt;/span&gt; + &lt;span title="Teaching Assist FTE"&gt;Z398&lt;/span&gt; + &lt;span title="School Office FTE"&gt;Z399&lt;/span&gt; + &lt;span title="Custodians FTE"&gt;Z400&lt;/span&gt; + &lt;span title="Security FTE"&gt;Z401&lt;/span&gt; + &lt;span title="Family Involve FTE"&gt;Z402&lt;/span&gt; - &lt;span title="Staff Unit Reduction"&gt;126A&lt;/span&gt;) </t>
  </si>
  <si>
    <t>Z407</t>
  </si>
  <si>
    <t>Central Admin Total FTE</t>
  </si>
  <si>
    <t xml:space="preserve"> (Z403 + Z008 + Z009 + Z010) * ( 557x) </t>
  </si>
  <si>
    <t>( [School Generated FTE] + [Technology FTE] + [Facilities FTE] + [Warehouse FTE] ) * [Central Admin Percent]</t>
  </si>
  <si>
    <t xml:space="preserve"> (&lt;span title="School Generated FTE"&gt;Z403&lt;/span&gt; + &lt;span title="Technology FTE"&gt;Z008&lt;/span&gt; + &lt;span title="Facilities FTE"&gt;Z009&lt;/span&gt; + &lt;span title="Warehouse FTE"&gt;Z010&lt;/span&gt;) * ( &lt;span title="Central Admin Percent"&gt;557X&lt;/span&gt;) </t>
  </si>
  <si>
    <t>Z413</t>
  </si>
  <si>
    <t>CTE 7-8 CIS FTE</t>
  </si>
  <si>
    <t xml:space="preserve"> (Z044 + Z045) </t>
  </si>
  <si>
    <t>[CTE 7-8 Teacher FTE] + [CTE 7-8 Other Cert FTE]</t>
  </si>
  <si>
    <t xml:space="preserve"> (&lt;span title="CTE 7-8 Teacher FTE"&gt;Z044&lt;/span&gt; + &lt;span title="CTE 7-8 Other Cert FTE"&gt;Z045&lt;/span&gt;) </t>
  </si>
  <si>
    <t>Z414</t>
  </si>
  <si>
    <t>CTE 7-8 CIS CAS FTE</t>
  </si>
  <si>
    <t xml:space="preserve"> (Z413 + 012A) </t>
  </si>
  <si>
    <t>[CTE 7-8 CIS FTE] + [CTE 7-8 CAS FTE]</t>
  </si>
  <si>
    <t xml:space="preserve"> (&lt;span title="CTE 7-8 CIS FTE"&gt;Z413&lt;/span&gt; + &lt;span title="CTE 7-8 CAS FTE"&gt;012A&lt;/span&gt;) </t>
  </si>
  <si>
    <t>Z423</t>
  </si>
  <si>
    <t>Skills Center CIS FTE</t>
  </si>
  <si>
    <t xml:space="preserve"> (Z065 + Z066) </t>
  </si>
  <si>
    <t>[Skills Center Teacher FTE] + [Skills Center Other Cert FTE]</t>
  </si>
  <si>
    <t xml:space="preserve"> (&lt;span title="Skills Center Teacher FTE"&gt;Z065&lt;/span&gt; + &lt;span title="Skills Center Other Cert FTE"&gt;Z066&lt;/span&gt;) </t>
  </si>
  <si>
    <t>Z424</t>
  </si>
  <si>
    <t>Skills Center CIS CAS FTE</t>
  </si>
  <si>
    <t xml:space="preserve"> (Z423 + 100A) </t>
  </si>
  <si>
    <t>[Skills Center CIS FTE] + [Skills Center CAS FTE]</t>
  </si>
  <si>
    <t xml:space="preserve"> (&lt;span title="Skills Center CIS FTE"&gt;Z423&lt;/span&gt; + &lt;span title="Skills Center CAS FTE"&gt;100A&lt;/span&gt;) </t>
  </si>
  <si>
    <t xml:space="preserve"> (Z270 + A10)  (A46 * 204A) + ( A5B * 207A)  (A5C * 210A)  (A10 * 213A)  (Step 2) + ( Step 3)  (Step 5) + ( Step 4)  (1.76) - ( Step 5)  (1.68) - ( Step 6)  IF (S002) = ( 1)  AND (Step 1) &gt; ( 0)  AND (Step 1) &lt;= ( 5)  AND (A10) = ( 0)  THEN (Step 7)  ELSE IF (S002) = ( 1)  AND (Step 1) &gt; ( 0)  AND (Step 1) &lt;= ( 5)  THEN (Step 8)  ELSE (0) </t>
  </si>
  <si>
    <t>If:  [Enroll R&amp;N K-6] + [Enroll R&amp;N 7-8] &gt; 0  AND &lt;= 5, Then, If: [Enroll R&amp;N 7-8] = 0, Then:  1.76 - {([Enroll R&amp;N K-3] * [Pupil K-3 CIS]) + ([Enroll R&amp;N 4] * [Pupil 4 CIS]) + ([Enroll R&amp;N 5-6] * [Pupil 5-6 CIS])}, Else:  1.68 - {([Enroll R&amp;N K-3] * [Pupil K-3 CIS]) + ([Enroll R&amp;N 4] * [Pupil 4 CIS]) + ([Enroll R&amp;N 5-6] * [Pupil 5-6 CIS]) + ([Enroll R&amp;N 7-8] * [Pupil 7-8 CIS])} Else: 0</t>
  </si>
  <si>
    <t xml:space="preserve"> (&lt;span title="Enroll R&amp;N K-6"&gt;Z270&lt;/span&gt; + &lt;span title="Enroll R&amp;N 7-8"&gt;A10&lt;/span&gt;)  (&lt;span title="Enroll R&amp;N K-3"&gt;A46&lt;/span&gt; * &lt;span title="Pupil K-3 CIS"&gt;204A&lt;/span&gt;) + ( &lt;span title="Enroll R&amp;N 4"&gt;A5B&lt;/span&gt; * &lt;span title="Pupil 4 CIS"&gt;207A&lt;/span&gt;)  (&lt;span title="Enroll R&amp;N 5-6"&gt;A5C&lt;/span&gt; * &lt;span title="Pupil 5-6 CIS"&gt;210A&lt;/span&gt;)  (&lt;span title="Enroll R&amp;N 7-8"&gt;A10&lt;/span&gt; * &lt;span title="Pupil 7-8 CIS"&gt;213A&lt;/span&gt;)  (Step 2) + ( Step 3)  (Step 5) + ( Step 4)  (1.76) - ( Step 5)  (1.68) - ( Step 6)  IF (&lt;span title="Switch R&amp;N District"&gt;S002&lt;/span&gt;) = ( 1)  AND (Step 1) &gt; ( 0)  AND (Step 1) &lt;= ( 5)  AND (&lt;span title="Enroll R&amp;N 7-8"&gt;A10&lt;/span&gt;) = ( 0)  THEN (Step 7)  ELSE IF (&lt;span title="Switch R&amp;N District"&gt;S002&lt;/span&gt;) = ( 1)  AND (Step 1) &gt; ( 0)  AND (Step 1) &lt;= ( 5)  THEN (Step 8)  ELSE (0) </t>
  </si>
  <si>
    <t>Z434</t>
  </si>
  <si>
    <t>SS K-6 &lt;60 CAS step 1</t>
  </si>
  <si>
    <t xml:space="preserve"> (A39 * 205A) + ( A7A * 208A)  (Step 1) + ( A40 * 211A)  (0.24) - ( Step 2)  IF (A21 + A22) &gt; ( 25)  AND (A21 + A22) &lt;= ( 100)  AND (A21) &lt;= ( 60)  THEN (Step 3)  ELSE (0) </t>
  </si>
  <si>
    <t>If:  [Enroll K-6 Total] + Enroll 7-8 Total &gt; 25  AND &lt;= 100 Then, If: [Enroll K-6 Total] &lt;= 60 Then:  0.24 - (([Enroll K-3] * [Pupil K-3 CAS]) + ([Enroll 4] * [Pupil 4 CAS]) + ([Enroll 5-6] * [Pupil 5-6 CAS]))Else:  0  Else: 0</t>
  </si>
  <si>
    <t xml:space="preserve"> (&lt;span title="Enroll K-3"&gt;A39&lt;/span&gt; * &lt;span title="Pupil K-3 CAS"&gt;205A&lt;/span&gt;) + ( &lt;span title="Enroll 4"&gt;A7A&lt;/span&gt; * &lt;span title="Pupil 4 CAS"&gt;208A&lt;/span&gt;)  (Step 1) + ( &lt;span title="Enroll 5-6"&gt;A40&lt;/span&gt; * &lt;span title="Pupil 5-6 CAS"&gt;211A&lt;/span&gt;)  (0.24) - ( Step 2)  IF (&lt;span title="Enroll K-6 Total"&gt;A21&lt;/span&gt; + &lt;span title="Enroll 7-8 Total"&gt;A22&lt;/span&gt;) &gt; ( 25)  AND (&lt;span title="Enroll K-6 Total"&gt;A21&lt;/span&gt; + &lt;span title="Enroll 7-8 Total"&gt;A22&lt;/span&gt;) &lt;= ( 100)  AND (&lt;span title="Enroll K-6 Total"&gt;A21&lt;/span&gt;) &lt;= ( 60)  THEN (Step 3)  ELSE (0) </t>
  </si>
  <si>
    <t>Z435</t>
  </si>
  <si>
    <t>SS 7-8 &gt;20 CAS step 2</t>
  </si>
  <si>
    <t xml:space="preserve"> IF (A21 + A22) &gt; ( 25)  AND (A21 + A22) &lt;= ( 100)  AND (A22) &lt;= ( 20)  AND (A22) &gt; ( 0)  THEN (A22 * 214A * -1) + ( 0.08)  ELSE (0) </t>
  </si>
  <si>
    <t>If:  [Enroll K-6 Total] + Enroll 7-8 Total &gt; 25  AND &lt;= 100 Then, If: Enroll 7-8 Total &lt;= 20  AND &gt; 0 Then:  0.08 - (Enroll 7-8 Total * [Pupil 7-8 CAS]) Else:  0 Else: 0</t>
  </si>
  <si>
    <t xml:space="preserve"> IF (&lt;span title="Enroll K-6 Total"&gt;A21&lt;/span&gt; + &lt;span title="Enroll 7-8 Total"&gt;A22&lt;/span&gt;) &gt; ( 25)  AND (&lt;span title="Enroll K-6 Total"&gt;A21&lt;/span&gt; + &lt;span title="Enroll 7-8 Total"&gt;A22&lt;/span&gt;) &lt;= ( 100)  AND (&lt;span title="Enroll 7-8 Total"&gt;A22&lt;/span&gt;) &lt;= ( 20)  AND (&lt;span title="Enroll 7-8 Total"&gt;A22&lt;/span&gt;) &gt; ( 0)  THEN (&lt;span title="Enroll 7-8 Total"&gt;A22&lt;/span&gt; * &lt;span title="Pupil 7-8 CAS"&gt;214A&lt;/span&gt; * -1) + ( 0.08)  ELSE (0) </t>
  </si>
  <si>
    <t>Z437</t>
  </si>
  <si>
    <t>SS K-6 &lt;60 CIS step 1</t>
  </si>
  <si>
    <t xml:space="preserve"> (A39 * 204A) + ( A7a * 207A)  (Step 1) + ( A40 * 210A)  (2.76) - ( Step 2)  IF (A21 + A22) &gt; ( 25)  AND (A21 + A22) &lt;= ( 100)  AND (A21) &lt;= ( 60)  AND (Step 3) &gt; ( 0)  THEN (Step 3)  ELSE (0) </t>
  </si>
  <si>
    <t>If:  [Enroll K-6 Total] + Enroll 7-8 Total &gt; 25  AND &lt;= 100 Then, If: [Enroll K-6 Total] &lt;= 60 AND  2.76 - (([Enroll K-3] * [Pupil K-3 CIS]) + ([Enroll 4] * [Pupil 4 CIS]) +  ([Enroll 5-6] * [Pupil 5-6 CIS]))  &gt; 0 Then, 2.76 - {([Enroll K-3] * [Pupil K-3 CIS]) + ([Enroll 4] * [Pupil 4 CIS]) +  ([Enroll 5-6] * [Pupil 5-6 CIS])} Else:  0 Else: 0</t>
  </si>
  <si>
    <t xml:space="preserve"> (&lt;span title="Enroll K-3"&gt;A39&lt;/span&gt; * &lt;span title="Pupil K-3 CIS"&gt;204A&lt;/span&gt;) + ( &lt;span title="Enroll 4"&gt;A7A&lt;/span&gt; * &lt;span title="Pupil 4 CIS"&gt;207A&lt;/span&gt;)  (Step 1) + ( &lt;span title="Enroll 5-6"&gt;A40&lt;/span&gt; * &lt;span title="Pupil 5-6 CIS"&gt;210A&lt;/span&gt;)  (2.76) - ( Step 2)  IF (&lt;span title="Enroll K-6 Total"&gt;A21&lt;/span&gt; + &lt;span title="Enroll 7-8 Total"&gt;A22&lt;/span&gt;) &gt; ( 25)  AND (&lt;span title="Enroll K-6 Total"&gt;A21&lt;/span&gt; + &lt;span title="Enroll 7-8 Total"&gt;A22&lt;/span&gt;) &lt;= ( 100)  AND (&lt;span title="Enroll K-6 Total"&gt;A21&lt;/span&gt;) &lt;= ( 60)  AND (Step 3) &gt; ( 0)  THEN (Step 3)  ELSE (0) </t>
  </si>
  <si>
    <t>Z438</t>
  </si>
  <si>
    <t>SS 7-8 &gt;20 CIS step 2</t>
  </si>
  <si>
    <t xml:space="preserve"> IF (A21 + A22) &gt; ( 25)  AND (A21 + A22) &lt;= ( 100)  AND (A22) &lt;= ( 20)  AND (A22) &gt; ( 0)  THEN (A22 * 213A * -1) + ( 0.92)  ELSE (0) </t>
  </si>
  <si>
    <t>If:  [Enroll K-6 Total] + Enroll 7-8 Total &gt; 25  AND &lt;= 100 Then, If: Enroll 7-8 Total &lt;= 20  AND &gt; 0 Then:  0.92 - (Enroll 7-8 Total * [Pupil 7-8 CIS]) Else:  0 Else: 0</t>
  </si>
  <si>
    <t xml:space="preserve"> IF (&lt;span title="Enroll K-6 Total"&gt;A21&lt;/span&gt; + &lt;span title="Enroll 7-8 Total"&gt;A22&lt;/span&gt;) &gt; ( 25)  AND (&lt;span title="Enroll K-6 Total"&gt;A21&lt;/span&gt; + &lt;span title="Enroll 7-8 Total"&gt;A22&lt;/span&gt;) &lt;= ( 100)  AND (&lt;span title="Enroll 7-8 Total"&gt;A22&lt;/span&gt;) &lt;= ( 20)  AND (&lt;span title="Enroll 7-8 Total"&gt;A22&lt;/span&gt;) &gt; ( 0)  THEN (&lt;span title="Enroll 7-8 Total"&gt;A22&lt;/span&gt; * &lt;span title="Pupil 7-8 CIS"&gt;213A&lt;/span&gt; * -1) + ( 0.92)  ELSE (0) </t>
  </si>
  <si>
    <t>Z440</t>
  </si>
  <si>
    <t>RN K-6 &lt;60 CAS step 1</t>
  </si>
  <si>
    <t xml:space="preserve"> (A46 * 205A) + ( A5B * 208A)  (Step 1) + ( A5C * 211A)  (0.24) - ( Step 2)  IF (z270 + A10) &gt; ( 25)  AND (z270 + A10) &lt;= ( 100)  AND (z270) &lt;= ( 60)  THEN (Step 3)  ELSE (0) </t>
  </si>
  <si>
    <t>If:  [Enroll R&amp;N K-6] + [Enroll R&amp;N 7-8] &gt; 25  AND &lt;= 100 Then, If: [Enroll R&amp;N K-6] &lt;= 60 Then:  0.24 - (([Enroll R&amp;N K-3] * [Pupil K-3 CAS]) + ([Enroll R&amp;N 4] * [Pupil 4 CAS]) + ([Enroll R&amp;N 5-6] * [Pupil 5-6 CAS])) Else:  0 Else: 0</t>
  </si>
  <si>
    <t xml:space="preserve"> (&lt;span title="Enroll R&amp;N K-3"&gt;A46&lt;/span&gt; * &lt;span title="Pupil K-3 CAS"&gt;205A&lt;/span&gt;) + ( &lt;span title="Enroll R&amp;N 4"&gt;A5B&lt;/span&gt; * &lt;span title="Pupil 4 CAS"&gt;208A&lt;/span&gt;)  (Step 1) + ( &lt;span title="Enroll R&amp;N 5-6"&gt;A5C&lt;/span&gt; * &lt;span title="Pupil 5-6 CAS"&gt;211A&lt;/span&gt;)  (0.24) - ( Step 2)  IF (&lt;span title="Enroll R&amp;N K-6"&gt;Z270&lt;/span&gt; + &lt;span title="Enroll R&amp;N 7-8"&gt;A10&lt;/span&gt;) &gt; ( 25)  AND (&lt;span title="Enroll R&amp;N K-6"&gt;Z270&lt;/span&gt; + &lt;span title="Enroll R&amp;N 7-8"&gt;A10&lt;/span&gt;) &lt;= ( 100)  AND (&lt;span title="Enroll R&amp;N K-6"&gt;Z270&lt;/span&gt;) &lt;= ( 60)  THEN (Step 3)  ELSE (0) </t>
  </si>
  <si>
    <t>Z441</t>
  </si>
  <si>
    <t>RN 7-8 &gt;20 CAS step 2</t>
  </si>
  <si>
    <t xml:space="preserve"> IF (Z270 + A10) &gt; ( 25)  AND (Z270 + A10) &lt;= ( 100)  AND (A10) &lt;= ( 20)  AND (A10) &gt; ( 0)  THEN (A10 * 214A * -1) + ( 0.08)  ELSE (0)  ( 0) </t>
  </si>
  <si>
    <t>If:  [Enroll R&amp;N K-6] + [Enroll R&amp;N 7-8] &gt; 25  AND &lt;= 100 Then, If: [Enroll R&amp;N 7-8] &lt;= 20  AND &gt; 0 Then:  0.08 - ([Enroll R&amp;N 7-8] * [Pupil 7-8 CAS]) Else:  0 Else: 0</t>
  </si>
  <si>
    <t xml:space="preserve"> IF (&lt;span title="Enroll R&amp;N K-6"&gt;Z270&lt;/span&gt; + &lt;span title="Enroll R&amp;N 7-8"&gt;A10&lt;/span&gt;) &gt; ( 25)  AND (&lt;span title="Enroll R&amp;N K-6"&gt;Z270&lt;/span&gt; + &lt;span title="Enroll R&amp;N 7-8"&gt;A10&lt;/span&gt;) &lt;= ( 100)  AND (&lt;span title="Enroll R&amp;N 7-8"&gt;A10&lt;/span&gt;) &lt;= ( 20)  AND (&lt;span title="Enroll R&amp;N 7-8"&gt;A10&lt;/span&gt;) &gt; ( 0)  THEN (&lt;span title="Enroll R&amp;N 7-8"&gt;A10&lt;/span&gt; * &lt;span title="Pupil 7-8 CAS"&gt;214A&lt;/span&gt; * -1) + ( 0.08)  ELSE (0)  ( 0) </t>
  </si>
  <si>
    <t>Z443</t>
  </si>
  <si>
    <t>RN K-6 &lt;60 CIS step 1</t>
  </si>
  <si>
    <t xml:space="preserve"> (A46 * 204A) + ( A5B * 207A)  (Step 1) + ( A5C * 210A)  (2.76) - ( Step 2)  IF (Z270 + A10) &gt; ( 25)  AND (Z270 + A10) &lt;= ( 100)  AND (Z270) &lt;= ( 60)  AND (Step 3) &gt; ( 0)  THEN (Step 3)  ELSE (0) </t>
  </si>
  <si>
    <t>If:  [Enroll R&amp;N K-6] + [Enroll R&amp;N 7-8] &gt; 25  AND &lt;= 100 Then, If: [Enroll R&amp;N K-6] &lt;= 60 AND  2.76 - (([Enroll R&amp;N K-3] * [Pupil K-3 CIS]) + ([Enroll R&amp;N 4] * [Pupil 4 CIS]) +  ([Enroll R&amp;N 5-6] * [Pupil 5-6 CIS]))  &gt; 0 Then, 2.76 - (([Enroll R&amp;N K-3] * [Pupil K-3 CIS]) + ([Enroll R&amp;N 4] * [Pupil 4 CIS]) +  ([Enroll R&amp;N 5-6] * [Pupil 5-6 CIS])) Else: 0 Else: 0</t>
  </si>
  <si>
    <t xml:space="preserve"> (&lt;span title="Enroll R&amp;N K-3"&gt;A46&lt;/span&gt; * &lt;span title="Pupil K-3 CIS"&gt;204A&lt;/span&gt;) + ( &lt;span title="Enroll R&amp;N 4"&gt;A5B&lt;/span&gt; * &lt;span title="Pupil 4 CIS"&gt;207A&lt;/span&gt;)  (Step 1) + ( &lt;span title="Enroll R&amp;N 5-6"&gt;A5C&lt;/span&gt; * &lt;span title="Pupil 5-6 CIS"&gt;210A&lt;/span&gt;)  (2.76) - ( Step 2)  IF (&lt;span title="Enroll R&amp;N K-6"&gt;Z270&lt;/span&gt; + &lt;span title="Enroll R&amp;N 7-8"&gt;A10&lt;/span&gt;) &gt; ( 25)  AND (&lt;span title="Enroll R&amp;N K-6"&gt;Z270&lt;/span&gt; + &lt;span title="Enroll R&amp;N 7-8"&gt;A10&lt;/span&gt;) &lt;= ( 100)  AND (&lt;span title="Enroll R&amp;N K-6"&gt;Z270&lt;/span&gt;) &lt;= ( 60)  AND (Step 3) &gt; ( 0)  THEN (Step 3)  ELSE (0) </t>
  </si>
  <si>
    <t>Z444</t>
  </si>
  <si>
    <t>RN 7-8 &gt;20 CIS step 2</t>
  </si>
  <si>
    <t xml:space="preserve"> IF (Z270 + A10) &gt; ( 25)  AND (Z270 + A10) &lt;= ( 100)  AND (A10) &lt;= ( 20)  AND (A10) &gt; ( 0)  THEN (A10 * 213A * -1) + ( 0.92)  ELSE (0)  ( 0) </t>
  </si>
  <si>
    <t>If:  [Enroll R&amp;N K-6] + [Enroll R&amp;N 7-8] &gt; 25  AND &lt;= 100 Then, If: [Enroll R&amp;N 7-8] &lt;= 20  AND &gt; 0 Then:  0.92 - ([Enroll R&amp;N 7-8] * [Pupil 7-8 CIS]) Else:  0 Else: 0</t>
  </si>
  <si>
    <t xml:space="preserve"> IF (&lt;span title="Enroll R&amp;N K-6"&gt;Z270&lt;/span&gt; + &lt;span title="Enroll R&amp;N 7-8"&gt;A10&lt;/span&gt;) &gt; ( 25)  AND (&lt;span title="Enroll R&amp;N K-6"&gt;Z270&lt;/span&gt; + &lt;span title="Enroll R&amp;N 7-8"&gt;A10&lt;/span&gt;) &lt;= ( 100)  AND (&lt;span title="Enroll R&amp;N 7-8"&gt;A10&lt;/span&gt;) &lt;= ( 20)  AND (&lt;span title="Enroll R&amp;N 7-8"&gt;A10&lt;/span&gt;) &gt; ( 0)  THEN (&lt;span title="Enroll R&amp;N 7-8"&gt;A10&lt;/span&gt; * &lt;span title="Pupil 7-8 CIS"&gt;213A&lt;/span&gt; * -1) + ( 0.92)  ELSE (0)  ( 0) </t>
  </si>
  <si>
    <t>Z449</t>
  </si>
  <si>
    <t>SS CLS Small Districts</t>
  </si>
  <si>
    <t xml:space="preserve"> (Z309 + Z310 + Z304 + Z428 + Z307 + Z308 + Z302 + Z303 + Z305 + Z306 + Z300 + Z301 + Z313 + Z314 + Z311 + Z312 + D57 + D58) / ( 2.94) </t>
  </si>
  <si>
    <t>([SS K-8 &lt;5 CAS] + [SS K-8 &lt;5 CIS] + [RN K-8 &lt;5 CAS] + [RN K-8 &lt;5 CIS] + [SS 5 &lt; K-8 &lt;25 CAS] + [SS 5 &lt; K-8 &lt;25 CIS] + [RN 5 &lt; K-8 &lt;25 CAS] + [RN 5 &lt; K-8 &lt;25 CIS] + [SS 25 &lt; K-8 &lt;100 CAS] + [SS 25 &lt; K-8 &lt;100 CIS] + [RN 25 &lt; K-8 &lt;100 CAS] + [RN 25 &lt; K-8 &lt;100 CIS] + [SS Small High CAS] + [SS Small High CIS] + [SS Non-High K-6] + [SS Non-High K-8] + [Add BEA CIS] + [Add BEA CAS]) / 2.94</t>
  </si>
  <si>
    <t xml:space="preserve"> (&lt;span title="SS K-8 &lt;5 CAS"&gt;Z309&lt;/span&gt; + &lt;span title="SS K-8 &lt;5 CIS"&gt;Z310&lt;/span&gt; + &lt;span title="RN K-8 &lt;5 CAS"&gt;Z304&lt;/span&gt; + &lt;span title="RN K-8 &lt;5 CIS"&gt;Z428&lt;/span&gt; + &lt;span title="SS 5 &lt; K-8 &lt;25 CAS"&gt;Z307&lt;/span&gt; + &lt;span title="SS 5 &lt; K-8 &lt;25 CIS"&gt;Z308&lt;/span&gt; + &lt;span title="RN 5 &lt; K-8 &lt;25 CAS"&gt;Z302&lt;/span&gt; + &lt;span title="RN 5 &lt; K-8 &lt;25 CIS"&gt;Z303&lt;/span&gt; + &lt;span title="SS 25 &lt; K-8 &lt;100 CAS"&gt;Z305&lt;/span&gt; + &lt;span title="SS 25 &lt; K-8 &lt;100 CIS"&gt;Z306&lt;/span&gt; + &lt;span title="RN 25 &lt; K-8 &lt;100 CAS"&gt;Z300&lt;/span&gt; + &lt;span title="RN 25 &lt; K-8 &lt;100 CIS"&gt;Z301&lt;/span&gt; + &lt;span title="SS Small High CAS"&gt;Z313&lt;/span&gt; + &lt;span title="SS Small High CIS"&gt;Z314&lt;/span&gt; + &lt;span title="SS Non-High K-6"&gt;Z311&lt;/span&gt; + &lt;span title="SS Non-High K-8"&gt;Z312&lt;/span&gt; + &lt;span title="Add BEA CIS"&gt;D57&lt;/span&gt; + &lt;span title="Add BEA CAS"&gt;D58&lt;/span&gt;) / ( 2.94) </t>
  </si>
  <si>
    <t>Z450</t>
  </si>
  <si>
    <t>SS CLS Non-High</t>
  </si>
  <si>
    <t xml:space="preserve"> IF (A17) &gt; ( 50)  AND (A17) &lt;= ( 180)  AND (A41) = ( 0)  THEN (0.5)  ELSE (0) </t>
  </si>
  <si>
    <t>If:  Enroll Total w/ Run Start &gt; 50 AND &lt; 180 AND [Enroll 9-12] = 0 Then:  0.50 Else: 0</t>
  </si>
  <si>
    <t xml:space="preserve"> IF (&lt;span title="Enroll Total w/ Run Start"&gt;A17&lt;/span&gt;) &gt; ( 50)      AND (&lt;span title="Enroll Total w/ Run Start"&gt;A17&lt;/span&gt;) &lt;= ( 180)      AND (&lt;span title="Enroll 9-12"&gt;A41&lt;/span&gt;) = ( 0)      THEN (0.5)      ELSE (0) </t>
  </si>
  <si>
    <t>Z457</t>
  </si>
  <si>
    <t xml:space="preserve"> (M49) / ( A17) </t>
  </si>
  <si>
    <t>[Total Guaranteed Entitlement] / [Enroll Total w/ Run Start]</t>
  </si>
  <si>
    <t xml:space="preserve"> (&lt;span title="Total Guaranteed Entitlement"&gt;M49&lt;/span&gt;) / ( &lt;span title="Enroll Total w/ Run Start"&gt;A17&lt;/span&gt;) </t>
  </si>
  <si>
    <t>Z458</t>
  </si>
  <si>
    <t>Enroll CTE Total</t>
  </si>
  <si>
    <t xml:space="preserve"> (E54 + E55 + E56 + E57) </t>
  </si>
  <si>
    <t>[Enroll 7-8 CTE] + [Enroll 9-12 CTE Exp] + [Enroll 9-12 CTE Prep] + [Enroll Skills 9-12]</t>
  </si>
  <si>
    <t xml:space="preserve"> (&lt;span title="Enroll 7-8 CTE"&gt;E54&lt;/span&gt; + &lt;span title="Enroll 9-12 CTE Exp"&gt;E55&lt;/span&gt; + &lt;span title="Enroll 9-12 CTE Prep"&gt;E56&lt;/span&gt; + &lt;span title="Enroll Skills 9-12"&gt;E57&lt;/span&gt;) </t>
  </si>
  <si>
    <t>Z459</t>
  </si>
  <si>
    <t>Enroll 1-3</t>
  </si>
  <si>
    <t xml:space="preserve"> (043A + 042A) </t>
  </si>
  <si>
    <t>[Enroll 1-3reg] + [Enroll 1-3pvt]</t>
  </si>
  <si>
    <t xml:space="preserve"> (&lt;span title="Enroll 1-3reg"&gt;043A&lt;/span&gt; + &lt;span title="Enroll 1-3pvt"&gt;042A&lt;/span&gt;) </t>
  </si>
  <si>
    <t>Z463</t>
  </si>
  <si>
    <t>Reengage - Reg</t>
  </si>
  <si>
    <t xml:space="preserve"> (A13 * 355X) </t>
  </si>
  <si>
    <t>[Enroll Reengage] * [Run Start - Reg Rate]</t>
  </si>
  <si>
    <t xml:space="preserve"> (&lt;span title="Enroll Reengage"&gt;A13&lt;/span&gt; * &lt;span title="Run Start - Reg Rate"&gt;355X&lt;/span&gt; </t>
  </si>
  <si>
    <t>Z465</t>
  </si>
  <si>
    <t>Reengage - CTE</t>
  </si>
  <si>
    <t xml:space="preserve"> (A14 * 356X) </t>
  </si>
  <si>
    <t>[Enroll Reengage CTE] * [Run Start - CTE Rate]</t>
  </si>
  <si>
    <t xml:space="preserve"> (&lt;span title="Enroll Reengage CTE"&gt;A14&lt;/span&gt; * &lt;span title="Run Start - CTE Rate"&gt;356X&lt;/span&gt; </t>
  </si>
  <si>
    <t>Z467</t>
  </si>
  <si>
    <t>Total Reengage</t>
  </si>
  <si>
    <t xml:space="preserve"> (Z463 + Z465) </t>
  </si>
  <si>
    <t>[Reengage - Reg] + [Reengage - CTE]</t>
  </si>
  <si>
    <t xml:space="preserve"> (&lt;span title="Reengage - Reg"&gt;Z463&lt;/span&gt; + &lt;span title="Reengage - CTE"&gt;Z465&lt;/span&gt; </t>
  </si>
  <si>
    <t>Z475</t>
  </si>
  <si>
    <t>SS RN Substitutes</t>
  </si>
  <si>
    <t xml:space="preserve"> (Z002 * 581X * 116X * 132X) </t>
  </si>
  <si>
    <t>[SS RN CIS FTE] * [Teacher %] * [Substitutes Days] * [Substitutes Rate]</t>
  </si>
  <si>
    <t xml:space="preserve"> (&lt;span title="SS RN CIS FTE"&gt;Z002&lt;/span&gt; * &lt;span title="Teacher %"&gt;581X&lt;/span&gt; * &lt;span title="Substitutes Days"&gt;116X&lt;/span&gt; * &lt;span title="Substitutes Rate"&gt;132X&lt;/span&gt;) </t>
  </si>
  <si>
    <t>Z502</t>
  </si>
  <si>
    <t>CTE 7-8 CIS Salary Inc (CTE Enh)</t>
  </si>
  <si>
    <t>Z111 - Z564</t>
  </si>
  <si>
    <t>[CTE 7-8 CIS Salary Inc] - [CTE 7-8 CIS Salary Inc (Basic Ed)]</t>
  </si>
  <si>
    <t xml:space="preserve"> (&lt;span title="CTE 7-8 CIS Salary Inc"&gt;Z111&lt;/span&gt; - &lt;span title="CTE 7-8 CIS Salary Inc (Basic Ed)"&gt;Z564&lt;/span&gt;) </t>
  </si>
  <si>
    <t>Z502pd</t>
  </si>
  <si>
    <t>CTE 7-8 CIS PD Salary (CTE Enh)</t>
  </si>
  <si>
    <t>Z111pd - Z564pd</t>
  </si>
  <si>
    <t>[CTE 7-8 CIS PD Salary] - [CTE 7-8 CIS PD Salary (Basic Ed)]</t>
  </si>
  <si>
    <t>Z503</t>
  </si>
  <si>
    <t>CTE 7-8 CIS Salary Total (CTE Enh)</t>
  </si>
  <si>
    <t>Z112 - Z566</t>
  </si>
  <si>
    <t>[CTE 7-8 CIS Salary Total] - [CTE 7-8 CIS Salary Total (Basic Ed)]</t>
  </si>
  <si>
    <t xml:space="preserve"> (&lt;span title="CTE 7-8 CIS Salary Total"&gt;Z112&lt;/span&gt; - &lt;span title="CTE 7-8 CIS Salary Total (Basic Ed)"&gt;Z566&lt;/span&gt;) </t>
  </si>
  <si>
    <t>Z504</t>
  </si>
  <si>
    <t>CTE 7-8 CAS Salary Maint (CTE Enh)</t>
  </si>
  <si>
    <t>Z113 - Z567</t>
  </si>
  <si>
    <t>[CTE 7-8 CAS Salary Maint] - [CTE 7-8 CAS Salary Maint (Basic Ed)]</t>
  </si>
  <si>
    <t xml:space="preserve"> (&lt;span title="CTE 7-8 CAS Salary Maint"&gt;Z113&lt;/span&gt; - &lt;span title="CTE 7-8 CAS Salary Maint (Basic Ed)"&gt;Z567&lt;/span&gt;) </t>
  </si>
  <si>
    <t>Z505</t>
  </si>
  <si>
    <t>CTE 7-8 CAS Salary Inc (CTE Enh)</t>
  </si>
  <si>
    <t>Z114 - Z568</t>
  </si>
  <si>
    <t>[CTE 7-8 CAS Salary Inc] - [CTE 7-8 CAS Salary Inc (Basic Ed)]</t>
  </si>
  <si>
    <t xml:space="preserve"> (&lt;span title="CTE 7-8 CAS Salary Inc"&gt;Z114&lt;/span&gt; - &lt;span title="CTE 7-8 CAS Salary Inc (Basic Ed)"&gt;Z568&lt;/span&gt;) </t>
  </si>
  <si>
    <t>Z506</t>
  </si>
  <si>
    <t>CTE 7-8 CAS Salary Total (CTE Enh)</t>
  </si>
  <si>
    <t>Z115 - Z569</t>
  </si>
  <si>
    <t>[CTE 7-8 CAS Salary Total] - [CTE 7-8 CAS Salary Total (Basic Ed)]</t>
  </si>
  <si>
    <t xml:space="preserve"> (&lt;span title="CTE 7-8 CAS Salary Total"&gt;Z115&lt;/span&gt; - &lt;span title="CTE 7-8 CAS Salary Total (Basic Ed)"&gt;Z569&lt;/span&gt;) </t>
  </si>
  <si>
    <t>Z507</t>
  </si>
  <si>
    <t>CTE 7-8 CLS Salary Maint (CTE Enh)</t>
  </si>
  <si>
    <t>021A - Z570</t>
  </si>
  <si>
    <t>[CTE 7-8 CLS Salary Maint] - [CTE 7-8 CLS Salary Maint (Basic Ed)]</t>
  </si>
  <si>
    <t xml:space="preserve"> (&lt;span title="CTE 7-8 CLS Salary Maint"&gt;021A&lt;/span&gt; - &lt;span title="CTE 7-8 CLS Salary Maint (Basic Ed)"&gt;Z570&lt;/span&gt;) </t>
  </si>
  <si>
    <t>Z508</t>
  </si>
  <si>
    <t>CTE 7-8 CLS Salary Inc (CTE Enh)</t>
  </si>
  <si>
    <t>020A - Z571</t>
  </si>
  <si>
    <t>[CTE 7-8 CLS Salary Inc] - [CTE 7-8 CLS Salary Inc (Basic Ed)]</t>
  </si>
  <si>
    <t xml:space="preserve"> (&lt;span title="CTE 7-8 CLS Salary Inc"&gt;020A&lt;/span&gt; - &lt;span title="CTE 7-8 CLS Salary Inc (Basic Ed)"&gt;Z571&lt;/span&gt;) </t>
  </si>
  <si>
    <t>Z509</t>
  </si>
  <si>
    <t>CTE 7-8 CLS Salary Total (CTE Enh)</t>
  </si>
  <si>
    <t>022A - Z572</t>
  </si>
  <si>
    <t>[CTE 7-8 CLS Salary Total] - [CTE 7-8 CLS Salary Total (Basic Ed)]</t>
  </si>
  <si>
    <t xml:space="preserve"> (&lt;span title="CTE 7-8 CLS Salary Total"&gt;022A&lt;/span&gt; - &lt;span title="CTE 7-8 CLS Salary Total (Basic Ed)"&gt;Z572&lt;/span&gt;) </t>
  </si>
  <si>
    <t>Z510</t>
  </si>
  <si>
    <t>CTE 7-8 Cert Benefits Maint (CTE Enh)</t>
  </si>
  <si>
    <t>Z118 - Z573</t>
  </si>
  <si>
    <t>[CTE 7-8 Cert Benefits Maint] - [CTE 7-8 Cert Benefits Maint (Basic Ed)]</t>
  </si>
  <si>
    <t xml:space="preserve"> (&lt;span title="CTE 7-8 Cert Benefits Maint"&gt;Z118&lt;/span&gt; - &lt;span title="CTE 7-8 Cert Benefits Maint (Basic Ed)"&gt;Z573&lt;/span&gt;) </t>
  </si>
  <si>
    <t>Z511</t>
  </si>
  <si>
    <t>CTE 7-8 Cert Benefits Inc (CTE Enh)</t>
  </si>
  <si>
    <t>Z119 - Z627</t>
  </si>
  <si>
    <t>[CTE 7-8 Cert Benefits Inc] - [CTE 7-8 Cert Benefits Inc (Basic Ed)]</t>
  </si>
  <si>
    <t xml:space="preserve"> (&lt;span title="CTE 7-8 Cert Benefits Inc"&gt;Z119&lt;/span&gt; - &lt;span title="CTE 7-8 Cert Benefits Inc (Basic Ed)"&gt;Z627&lt;/span&gt;) </t>
  </si>
  <si>
    <t>Z511pd</t>
  </si>
  <si>
    <t>CTE 7-8 Cert PD Benefits (CTE Enh)</t>
  </si>
  <si>
    <t>Z119pd - Z627pd</t>
  </si>
  <si>
    <t>([CTE 7-8 Cert PD Benefits]) - ([CTE 7-8 Cert PD Benefits (Basic Ed)])</t>
  </si>
  <si>
    <t>Z512</t>
  </si>
  <si>
    <t>CTE 7-8 Cert Insurance (CTE Enh)</t>
  </si>
  <si>
    <t>Z116 - Z626</t>
  </si>
  <si>
    <t>[CTE 7-8 Cert Insurance] - [CTE 7-8 Cert Insurance (Basic Ed)]</t>
  </si>
  <si>
    <t xml:space="preserve"> (&lt;span title="CTE 7-8 Cert Insurance"&gt;Z116&lt;/span&gt; - &lt;span title="CTE 7-8 Cert Insurance (Basic Ed)"&gt;Z626&lt;/span&gt;) </t>
  </si>
  <si>
    <t>Z513</t>
  </si>
  <si>
    <t>CTE 7-8 Cert Insurance Inc (CTE Enh)</t>
  </si>
  <si>
    <t>Z117 - Z576</t>
  </si>
  <si>
    <t>[CTE 7-8 Cert Insurance Inc] - [CTE 7-8 Cert Insurance Inc (Basic Ed)]</t>
  </si>
  <si>
    <t xml:space="preserve"> (&lt;span title="CTE 7-8 Cert Insurance Inc"&gt;Z117&lt;/span&gt; - &lt;span title="CTE 7-8 Cert Insurance Inc (Basic Ed)"&gt;Z576&lt;/span&gt;) </t>
  </si>
  <si>
    <t>Z514</t>
  </si>
  <si>
    <t>CTE 7-8 CLS Benefits Maint (CTE Enh)</t>
  </si>
  <si>
    <t>016A - Z577</t>
  </si>
  <si>
    <t>[CTE 7-8 CLS Benefits Maint] - [CTE 7-8 CLS Benefits Maint (Basic Ed)]</t>
  </si>
  <si>
    <t xml:space="preserve"> (&lt;span title="CTE 7-8 CLS Benefits Maint"&gt;016A&lt;/span&gt; - &lt;span title="CTE 7-8 CLS Benefits Maint (Basic Ed)"&gt;Z577&lt;/span&gt;) </t>
  </si>
  <si>
    <t>Z515</t>
  </si>
  <si>
    <t>CTE 7-8 CLS Benefits Inc (CTE Enh)</t>
  </si>
  <si>
    <t>015A - Z578</t>
  </si>
  <si>
    <t>[CTE 7-8 CLS Benefits Inc] - [CTE 7-8 CLS Benefits Inc (Basic Ed)]</t>
  </si>
  <si>
    <t xml:space="preserve"> (&lt;span title="CTE 7-8 CLS Benefits Inc"&gt;015A&lt;/span&gt; - &lt;span title="CTE 7-8 CLS Benefits Inc (Basic Ed)"&gt;Z578&lt;/span&gt;) </t>
  </si>
  <si>
    <t>Z516</t>
  </si>
  <si>
    <t>CTE 7-8 CLS Insurance (CTE Enh)</t>
  </si>
  <si>
    <t>018A - Z579</t>
  </si>
  <si>
    <t>[CTE 7-8 CLS Insurance] - [CTE 7-8 CLS Insurance (Basic Ed)]</t>
  </si>
  <si>
    <t xml:space="preserve"> (&lt;span title="CTE 7-8 CLS Insurance"&gt;018A&lt;/span&gt; - &lt;span title="CTE 7-8 CLS Insurance (Basic Ed)"&gt;Z579&lt;/span&gt;) </t>
  </si>
  <si>
    <t>Z517</t>
  </si>
  <si>
    <t>CTE 7-8 CLS Insurance Inc (CTE Enh)</t>
  </si>
  <si>
    <t>019A - Z580</t>
  </si>
  <si>
    <t>[CTE 7-8 CLS Insurance Inc] - [CTE 7-8 CLS Insurance Inc (Basic Ed)]</t>
  </si>
  <si>
    <t xml:space="preserve"> (&lt;span title="CTE 7-8 CLS Insurance Inc"&gt;019A&lt;/span&gt; - &lt;span title="CTE 7-8 CLS Insurance Inc (Basic Ed)"&gt;Z580&lt;/span&gt;) </t>
  </si>
  <si>
    <t>Z518</t>
  </si>
  <si>
    <t>CTE 7-8 insurance/Benefits Total (CTE Enh)</t>
  </si>
  <si>
    <t>Z120 - Z581</t>
  </si>
  <si>
    <t>[CTE 7-8 insurance/Benefits Total] - [CTE 7-8 insurance/Benefits Total (Basic Ed)]</t>
  </si>
  <si>
    <t xml:space="preserve"> (&lt;span title="CTE 7-8 insurance/Benefits Total"&gt;Z120&lt;/span&gt; - &lt;span title="CTE 7-8 insurance/Benefits Total (Basic Ed)"&gt;Z581&lt;/span&gt;) </t>
  </si>
  <si>
    <t>Z519</t>
  </si>
  <si>
    <t>CTE 7-8 Substitutes (CTE Enh)</t>
  </si>
  <si>
    <t>Z122 - Z582</t>
  </si>
  <si>
    <t>[CTE 7-8 Substitutes] - [CTE 7-8 Substitutes (Basic Ed)]</t>
  </si>
  <si>
    <t xml:space="preserve"> (&lt;span title="CTE 7-8 Substitutes"&gt;Z122&lt;/span&gt; - &lt;span title="CTE 7-8 Substitutes (Basic Ed)"&gt;Z582&lt;/span&gt;) </t>
  </si>
  <si>
    <t>Z520</t>
  </si>
  <si>
    <t>CTE 7-8 Total (CTE Enh)</t>
  </si>
  <si>
    <t>Z123 - Z583</t>
  </si>
  <si>
    <t>[CTE 7-8 Total] - [CTE 7-8 Total (Basic Ed)]</t>
  </si>
  <si>
    <t xml:space="preserve"> (&lt;span title="CTE 7-8 Total"&gt;Z123&lt;/span&gt; - &lt;span title="CTE 7-8 Total (Basic Ed)"&gt;Z583&lt;/span&gt;) </t>
  </si>
  <si>
    <t>Z521</t>
  </si>
  <si>
    <t>CTE 9-12 CIS Salary Maint (CTE Enh)</t>
  </si>
  <si>
    <t>Z124 - Z584</t>
  </si>
  <si>
    <t>[CTE 9-12 CIS Salary Maint] - [CTE 9-12 CIS Salary Maint (Basic Ed)]</t>
  </si>
  <si>
    <t xml:space="preserve"> (&lt;span title="CTE 9-12 CIS Salary Maint"&gt;Z124&lt;/span&gt; - &lt;span title="CTE 9-12 CIS Salary Maint (Basic Ed)"&gt;Z584&lt;/span&gt;) </t>
  </si>
  <si>
    <t>Z522</t>
  </si>
  <si>
    <t>CTE 9-12 CIS Salary Inc (CTE Enh)</t>
  </si>
  <si>
    <t>Z125 - Z585</t>
  </si>
  <si>
    <t>[CTE 9-12 CIS Salary Inc] - [CTE 9-12 CIS Salary Inc (Basic Ed)]</t>
  </si>
  <si>
    <t xml:space="preserve"> (&lt;span title="CTE 9-12 CIS Salary Inc"&gt;Z125&lt;/span&gt; - &lt;span title="CTE 9-12 CIS Salary Inc (Basic Ed)"&gt;Z585&lt;/span&gt;) </t>
  </si>
  <si>
    <t>Z522pd</t>
  </si>
  <si>
    <t>CTE 9-12 CIS PD Salary (CTE Enh)</t>
  </si>
  <si>
    <t>Z125pd - Z585pd</t>
  </si>
  <si>
    <t>[CTE 9-12 CIS PD Salary] - [CTE 9-12 CIS PD Salary (Basic Ed)]</t>
  </si>
  <si>
    <t>Z523</t>
  </si>
  <si>
    <t>CTE 9-12 CIS Salary Total (CTE Enh)</t>
  </si>
  <si>
    <t>Z126 - Z586</t>
  </si>
  <si>
    <t>[CTE 9-12 CIS Salary Total] - [CTE 9-12 CIS Salary Total (Basic Ed)]</t>
  </si>
  <si>
    <t xml:space="preserve"> (&lt;span title="CTE 9-12 CIS Salary Total"&gt;Z126&lt;/span&gt; - &lt;span title="CTE 9-12 CIS Salary Total (Basic Ed)"&gt;Z586&lt;/span&gt;) </t>
  </si>
  <si>
    <t>Z524</t>
  </si>
  <si>
    <t>CTE 9-12 CAS Salary Maint (CTE Enh)</t>
  </si>
  <si>
    <t>Z127 - Z587</t>
  </si>
  <si>
    <t>[CTE 9-12 CAS Salary Maint] - [CTE 9-12 CAS Salary Maint (Basic Ed)]</t>
  </si>
  <si>
    <t xml:space="preserve"> (&lt;span title="CTE 9-12 CAS Salary Maint"&gt;Z127&lt;/span&gt; - &lt;span title="CTE 9-12 CAS Salary Maint (Basic Ed)"&gt;Z587&lt;/span&gt;) </t>
  </si>
  <si>
    <t>Z525</t>
  </si>
  <si>
    <t>CTE 9-12 CAS Salary Inc (CTE Enh)</t>
  </si>
  <si>
    <t>Z128 - Z588</t>
  </si>
  <si>
    <t>[CTE 9-12 CAS Salary Inc] - [CTE 9-12 CAS Salary Inc (Basic Ed)]</t>
  </si>
  <si>
    <t xml:space="preserve"> (&lt;span title="CTE 9-12 CAS Salary Inc"&gt;Z128&lt;/span&gt; - &lt;span title="CTE 9-12 CAS Salary Inc (Basic Ed)"&gt;Z588&lt;/span&gt;) </t>
  </si>
  <si>
    <t>Z526</t>
  </si>
  <si>
    <t>CTE 9-12 CAS Salary Total (CTE Enh)</t>
  </si>
  <si>
    <t>Z129 - Z589</t>
  </si>
  <si>
    <t>[CTE 9-12 CAS Salary Total] - [CTE 9-12 CAS Salary Total (Basic Ed)]</t>
  </si>
  <si>
    <t xml:space="preserve"> (&lt;span title="CTE 9-12 CAS Salary Total"&gt;Z129&lt;/span&gt; - &lt;span title="CTE 9-12 CAS Salary Total (Basic Ed)"&gt;Z589&lt;/span&gt;) </t>
  </si>
  <si>
    <t>Z527</t>
  </si>
  <si>
    <t>CTE 9-12 CLS Salary Maint (CTE Enh)</t>
  </si>
  <si>
    <t>036A - Z590</t>
  </si>
  <si>
    <t>[CTE 9-12 CLS Salary Maint] - [CTE 9-12 CLS Salary Maint (Basic Ed)]</t>
  </si>
  <si>
    <t xml:space="preserve"> (&lt;span title="CTE 9-12 CLS Salary Maint"&gt;036A&lt;/span&gt; - &lt;span title="CTE 9-12 CLS Salary Maint (Basic Ed)"&gt;Z590&lt;/span&gt;) </t>
  </si>
  <si>
    <t>Z528</t>
  </si>
  <si>
    <t>CTE 9-12 CLS Salary Inc (CTE Enh)</t>
  </si>
  <si>
    <t>035A - Z591</t>
  </si>
  <si>
    <t>[CTE 9-12 CLS Salary Inc] - [CTE 9-12 CLS Salary Inc (Basic Ed)]</t>
  </si>
  <si>
    <t xml:space="preserve"> (&lt;span title="CTE 9-12 CLS Salary Inc"&gt;035A&lt;/span&gt; - &lt;span title="CTE 9-12 CLS Salary Inc (Basic Ed)"&gt;Z591&lt;/span&gt;) </t>
  </si>
  <si>
    <t>Z529</t>
  </si>
  <si>
    <t>CTE 9-12 CLS Salary Total (CTE Enh)</t>
  </si>
  <si>
    <t>037A - Z592</t>
  </si>
  <si>
    <t>[CTE 9-12 CLS Salary Total] - [CTE 9-12 CLS Salary Total (Basic Ed)]</t>
  </si>
  <si>
    <t xml:space="preserve"> (&lt;span title="CTE 9-12 CLS Salary Total"&gt;037A&lt;/span&gt; - &lt;span title="CTE 9-12 CLS Salary Total (Basic Ed)"&gt;Z592&lt;/span&gt;) </t>
  </si>
  <si>
    <t>Z530</t>
  </si>
  <si>
    <t>CTE 9-12 Cert Benefits Maint (CTE Enh)</t>
  </si>
  <si>
    <t>Z132 - Z593</t>
  </si>
  <si>
    <t>[CTE 9-12 Cert Benefits Maint] - [CTE 9-12 Cert Benefits Maint (Basic Ed)]</t>
  </si>
  <si>
    <t xml:space="preserve"> (&lt;span title="CTE 9-12 Cert Benefits Maint"&gt;Z132&lt;/span&gt; - &lt;span title="CTE 9-12 Cert Benefits Maint (Basic Ed)"&gt;Z593&lt;/span&gt;) </t>
  </si>
  <si>
    <t>Z531</t>
  </si>
  <si>
    <t>CTE 9-12 Cert Benefits Inc (CTE Enh)</t>
  </si>
  <si>
    <t>Z133 - Z594</t>
  </si>
  <si>
    <t>[CTE 9-12 Cert Benefits Inc] - [CTE 9-12 Cert Benefits Inc (Basic Ed)]</t>
  </si>
  <si>
    <t xml:space="preserve"> (&lt;span title="CTE 9-12 Cert Benefits Inc"&gt;Z133&lt;/span&gt; - &lt;span title="CTE 9-12 Cert Benefits Inc (Basic Ed)"&gt;Z594&lt;/span&gt;) </t>
  </si>
  <si>
    <t>Z531pd</t>
  </si>
  <si>
    <t>CTE 9-12 Cert PD Benefits (CTE Enh)</t>
  </si>
  <si>
    <t>Z133pd - Z594pd</t>
  </si>
  <si>
    <t>([CTE 9-12 Cert PD Benefits]) - ([CTE 9-12 Cert PD Benefits (Basic Ed)])</t>
  </si>
  <si>
    <t>Z532</t>
  </si>
  <si>
    <t>CTE 9-12 Cert Insurance (CTE Enh)</t>
  </si>
  <si>
    <t>Z130 - Z595</t>
  </si>
  <si>
    <t>[CTE 9-12 Cert Insurance] - [CTE 9-12 Cert Insurance (Basic Ed)]</t>
  </si>
  <si>
    <t xml:space="preserve"> (&lt;span title="CTE 9-12 Cert Insurance"&gt;Z130&lt;/span&gt; - &lt;span title="CTE 9-12 Cert Insurance (Basic Ed)"&gt;Z595&lt;/span&gt;) </t>
  </si>
  <si>
    <t>Z533</t>
  </si>
  <si>
    <t>CTE 9-12 Cert Insurance Inc (CTE Enh)</t>
  </si>
  <si>
    <t>Z131 - Z596</t>
  </si>
  <si>
    <t>[CTE 9-12 Cert Insurance Inc] - [CTE 9-12 Cert Insurance Inc (Basic Ed)]</t>
  </si>
  <si>
    <t xml:space="preserve"> (&lt;span title="CTE 9-12 Cert Insurance Inc"&gt;Z131&lt;/span&gt; - &lt;span title="CTE 9-12 Cert Insurance Inc (Basic Ed)"&gt;Z596&lt;/span&gt;) </t>
  </si>
  <si>
    <t>Z534</t>
  </si>
  <si>
    <t>CTE 9-12 CLS Benefits Maint (CTE Enh)</t>
  </si>
  <si>
    <t>031A - Z597</t>
  </si>
  <si>
    <t>[CTE 9-12 CLS Benefits Maint] - [CTE 9-12 CLS Benefits Maint (Basic Ed)]</t>
  </si>
  <si>
    <t xml:space="preserve"> (&lt;span title="CTE 9-12 CLS Benefits Maint"&gt;031A&lt;/span&gt; - &lt;span title="CTE 9-12 CLS Benefits Maint (Basic Ed)"&gt;Z597&lt;/span&gt;) </t>
  </si>
  <si>
    <t>Z535</t>
  </si>
  <si>
    <t>CTE 9-12 CLS Benefits Inc (CTE Enh)</t>
  </si>
  <si>
    <t>030A - Z598</t>
  </si>
  <si>
    <t>[CTE 9-12 CLS Benefits Inc] - [CTE 9-12 CLS Benefits Inc (Basic Ed)]</t>
  </si>
  <si>
    <t xml:space="preserve"> (&lt;span title="CTE 9-12 CLS Benefits Inc"&gt;030A&lt;/span&gt; - &lt;span title="CTE 9-12 CLS Benefits Inc (Basic Ed)"&gt;Z598&lt;/span&gt;) </t>
  </si>
  <si>
    <t>Z536</t>
  </si>
  <si>
    <t>CTE 9-12 CLS Insurance (CTE Enh)</t>
  </si>
  <si>
    <t>033A - Z599</t>
  </si>
  <si>
    <t>[CTE 9-12 CLS Insurance] - [CTE 9-12 CLS Insurance (Basic Ed)]</t>
  </si>
  <si>
    <t xml:space="preserve"> (&lt;span title="CTE 9-12 CLS Insurance"&gt;033A&lt;/span&gt; - &lt;span title="CTE 9-12 CLS Insurance (Basic Ed)"&gt;Z599&lt;/span&gt;) </t>
  </si>
  <si>
    <t>Z537</t>
  </si>
  <si>
    <t>CTE 9-12 CLS Insurance Inc (CTE Enh)</t>
  </si>
  <si>
    <t>034A - Z600</t>
  </si>
  <si>
    <t>[CTE 9-12 CLS Insurance Inc] - [CTE 9-12 CLS Insurance Inc (Basic Ed)]</t>
  </si>
  <si>
    <t xml:space="preserve"> (&lt;span title="CTE 9-12 CLS Insurance Inc"&gt;034A&lt;/span&gt; - &lt;span title="CTE 9-12 CLS Insurance Inc (Basic Ed)"&gt;Z600&lt;/span&gt;) </t>
  </si>
  <si>
    <t>Z538</t>
  </si>
  <si>
    <t>CTE 9-12 insurance/Benefits Total (CTE Enh)</t>
  </si>
  <si>
    <t>Z134 - Z601</t>
  </si>
  <si>
    <t>[CTE 9-12 insurance/Benefits Total] - [CTE 9-12 insurance/Benefits Total (Basic Ed)]</t>
  </si>
  <si>
    <t xml:space="preserve"> (&lt;span title="CTE 9-12 insurance/Benefits Total"&gt;Z134&lt;/span&gt; - &lt;span title="CTE 9-12 insurance/Benefits Total (Basic Ed)"&gt;Z601&lt;/span&gt;) </t>
  </si>
  <si>
    <t>Z539</t>
  </si>
  <si>
    <t>CTE 9-12 Substitutes (CTE Enh)</t>
  </si>
  <si>
    <t>Z136 - Z602</t>
  </si>
  <si>
    <t>[CTE 9-12 Substitutes] - [CTE 9-12 Substitutes (Basic Ed)]</t>
  </si>
  <si>
    <t xml:space="preserve"> (&lt;span title="CTE 9-12 Substitutes"&gt;Z136&lt;/span&gt; - &lt;span title="CTE 9-12 Substitutes (Basic Ed)"&gt;Z602&lt;/span&gt;) </t>
  </si>
  <si>
    <t>Z540</t>
  </si>
  <si>
    <t>CTE 9-12 Total (CTE Enh)</t>
  </si>
  <si>
    <t>Z137 - Z603</t>
  </si>
  <si>
    <t>[CTE 9-12 Total] - [CTE 9-12 Total (Basic Ed)]</t>
  </si>
  <si>
    <t xml:space="preserve"> (&lt;span title="CTE 9-12 Total"&gt;Z137&lt;/span&gt; - &lt;span title="CTE 9-12 Total (Basic Ed)"&gt;Z603&lt;/span&gt;) </t>
  </si>
  <si>
    <t>Z541</t>
  </si>
  <si>
    <t>CTE 7-8 Teacher FTE (CTE Enh)</t>
  </si>
  <si>
    <t>Z044 - Z604</t>
  </si>
  <si>
    <t>[CTE 7-8 Teacher FTE] - [CTE 7-8 Teacher FTE (Basic Ed)]</t>
  </si>
  <si>
    <t xml:space="preserve"> (&lt;span title="CTE 7-8 Teacher FTE"&gt;Z044&lt;/span&gt; - &lt;span title="CTE 7-8 Teacher FTE (Basic Ed)"&gt;Z604&lt;/span&gt;) </t>
  </si>
  <si>
    <t>Z542</t>
  </si>
  <si>
    <t>CTE 7-8 Other Cert FTE (CTE Enh)</t>
  </si>
  <si>
    <t>Z045 - Z605</t>
  </si>
  <si>
    <t>[CTE 7-8 Other Cert FTE] - [CTE 7-8 Other Cert FTE (Basic Ed)]</t>
  </si>
  <si>
    <t xml:space="preserve"> (&lt;span title="CTE 7-8 Other Cert FTE"&gt;Z045&lt;/span&gt; - &lt;span title="CTE 7-8 Other Cert FTE (Basic Ed)"&gt;Z605&lt;/span&gt;) </t>
  </si>
  <si>
    <t>Z543</t>
  </si>
  <si>
    <t>CTE 7-8 CIS FTE (CTE Enh)</t>
  </si>
  <si>
    <t>Z413 - Z606</t>
  </si>
  <si>
    <t>[CTE 7-8 CIS FTE] - [CTE 7-8 CIS FTE (Basic Ed)]</t>
  </si>
  <si>
    <t xml:space="preserve"> (&lt;span title="CTE 7-8 CIS FTE"&gt;Z413&lt;/span&gt; - &lt;span title="CTE 7-8 CIS FTE (Basic Ed)"&gt;Z606&lt;/span&gt;) </t>
  </si>
  <si>
    <t>Z544</t>
  </si>
  <si>
    <t>CTE 7-8 Schl Admin FTE (CTE Enh)</t>
  </si>
  <si>
    <t>023A - Z607</t>
  </si>
  <si>
    <t>[CTE 7-8 Schl Admin FTE] - [CTE 7-8 Schl Admin FTE (Basic Ed)]</t>
  </si>
  <si>
    <t xml:space="preserve"> (&lt;span title="CTE 7-8 Schl Admin FTE"&gt;023A&lt;/span&gt; - &lt;span title="CTE 7-8 Schl Admin FTE (Basic Ed)"&gt;Z607&lt;/span&gt;) </t>
  </si>
  <si>
    <t>Z545</t>
  </si>
  <si>
    <t>CTE 7-8 Central Admin FTE (CTE Enh)</t>
  </si>
  <si>
    <t>013A - Z608</t>
  </si>
  <si>
    <t>[CTE 7-8 Central Admin FTE] - [CTE 7-8 Central Admin FTE (Basic Ed)]</t>
  </si>
  <si>
    <t xml:space="preserve"> (&lt;span title="CTE 7-8 Central Admin FTE"&gt;013A&lt;/span&gt; - &lt;span title="CTE 7-8 Central Admin FTE (Basic Ed)"&gt;Z608&lt;/span&gt;) </t>
  </si>
  <si>
    <t>Z546</t>
  </si>
  <si>
    <t>CTE 7-8 CAS FTE (CTE Enh)</t>
  </si>
  <si>
    <t>012A - Z609</t>
  </si>
  <si>
    <t>[CTE 7-8 CAS FTE] - [CTE 7-8 CAS FTE (Basic Ed)]</t>
  </si>
  <si>
    <t xml:space="preserve"> (&lt;span title="CTE 7-8 CAS FTE"&gt;012A&lt;/span&gt; - &lt;span title="CTE 7-8 CAS FTE (Basic Ed)"&gt;Z609&lt;/span&gt;) </t>
  </si>
  <si>
    <t>Z548</t>
  </si>
  <si>
    <t>CTE 7-8 Schl CLS FTE (CTE Enh)</t>
  </si>
  <si>
    <t>024A - Z611</t>
  </si>
  <si>
    <t>[CTE 7-8 Schl CLS FTE] - [CTE 7-8 Schl CLS FTE (Basic Ed)]</t>
  </si>
  <si>
    <t xml:space="preserve"> (&lt;span title="CTE 7-8 Schl CLS FTE"&gt;024A&lt;/span&gt; - &lt;span title="CTE 7-8 Schl CLS FTE (Basic Ed)"&gt;Z611&lt;/span&gt;) </t>
  </si>
  <si>
    <t>Z549</t>
  </si>
  <si>
    <t>CTE 7-8 Central CLS FTE (CTE Enh)</t>
  </si>
  <si>
    <t>014A - Z612</t>
  </si>
  <si>
    <t>[CTE 7-8 Central CLS FTE] - [CTE 7-8 Central CLS FTE (Basic Ed)]</t>
  </si>
  <si>
    <t xml:space="preserve"> (&lt;span title="CTE 7-8 Central CLS FTE"&gt;014A&lt;/span&gt; - &lt;span title="CTE 7-8 Central CLS FTE (Basic Ed)"&gt;Z612&lt;/span&gt;) </t>
  </si>
  <si>
    <t>Z550</t>
  </si>
  <si>
    <t>CTE 7-8 CLS FTE (CTE Enh)</t>
  </si>
  <si>
    <t>017A - Z613</t>
  </si>
  <si>
    <t>[CTE 7-8 CLS FTE] - [CTE 7-8 CLS FTE (Basic Ed)]</t>
  </si>
  <si>
    <t xml:space="preserve"> (&lt;span title="CTE 7-8 CLS FTE"&gt;017A&lt;/span&gt; - &lt;span title="CTE 7-8 CLS FTE (Basic Ed)"&gt;Z613&lt;/span&gt;) </t>
  </si>
  <si>
    <t>Z551</t>
  </si>
  <si>
    <t>CTE 9-12 expl Teacher FTE (CTE Enh)</t>
  </si>
  <si>
    <t>Z059 - Z614</t>
  </si>
  <si>
    <t>[CTE 9-12 expl Teacher FTE] - [CTE 9-12 expl Teacher FTE (Basic Ed)]</t>
  </si>
  <si>
    <t xml:space="preserve"> (&lt;span title="CTE 9-12 expl Teacher FTE"&gt;Z059&lt;/span&gt; - &lt;span title="CTE 9-12 expl Teacher FTE (Basic Ed)"&gt;Z614&lt;/span&gt;) </t>
  </si>
  <si>
    <t>Z552</t>
  </si>
  <si>
    <t>CTE 9-12 prep Teacher FTE (CTE Enh)</t>
  </si>
  <si>
    <t>Z062 - Z615</t>
  </si>
  <si>
    <t>[CTE 9-12 prep Teacher FTE] - [CTE 9-12 prep Teacher FTE (Basic Ed)]</t>
  </si>
  <si>
    <t xml:space="preserve"> (&lt;span title="CTE 9-12 prep Teacher FTE"&gt;Z062&lt;/span&gt; - &lt;span title="CTE 9-12 prep Teacher FTE (Basic Ed)"&gt;Z615&lt;/span&gt;) </t>
  </si>
  <si>
    <t>Z553</t>
  </si>
  <si>
    <t>CTE 9-12 expl Other Cert FTE (CTE Enh)</t>
  </si>
  <si>
    <t>Z060 - Z616</t>
  </si>
  <si>
    <t>[CTE 9-12 expl Other Cert FTE] - [CTE 9-12 expl Other Cert FTE (Basic Ed)]</t>
  </si>
  <si>
    <t xml:space="preserve"> (&lt;span title="CTE 9-12 expl Other Cert FTE"&gt;Z060&lt;/span&gt; - &lt;span title="CTE 9-12 expl Other Cert FTE (Basic Ed)"&gt;Z616&lt;/span&gt;) </t>
  </si>
  <si>
    <t>Z554</t>
  </si>
  <si>
    <t>TBIP CIS FTE Exited</t>
  </si>
  <si>
    <t>( ( A65 * A70 *  583X) /  586X) /  584X</t>
  </si>
  <si>
    <t>(([Enroll TBIP Exited] * [TBIP Hr/Stdnt Exited] * [Instruct Wks/Year]) / [TBIP Class Size]) / [Instruct Hr/Year]</t>
  </si>
  <si>
    <t xml:space="preserve"> (( ( &lt;span title="Enroll TBIP Exited"&gt;A65&lt;/span&gt; * &lt;span title="TBIP Hr/Stdnt Exited"&gt;A70&lt;/span&gt; *  583X) /  586X) /  &lt;span title="Instruct Hr/Year"&gt;584X&lt;/span&gt;) </t>
  </si>
  <si>
    <t>Z555</t>
  </si>
  <si>
    <t>CTE 9-12 CIS FTE (CTE Enh)</t>
  </si>
  <si>
    <t>029A - Z618</t>
  </si>
  <si>
    <t>[CTE 9-12 CIS FTE] - [CTE 9-12 CIS FTE (Basic Ed)]</t>
  </si>
  <si>
    <t xml:space="preserve"> (&lt;span title="CTE 9-12 CIS FTE"&gt;029A&lt;/span&gt; - &lt;span title="CTE 9-12 CIS FTE (Basic Ed)"&gt;Z618&lt;/span&gt;) </t>
  </si>
  <si>
    <t>Z556</t>
  </si>
  <si>
    <t>CTE 9-12 Schl Admin FTE (CTE Enh)</t>
  </si>
  <si>
    <t>038A - Z619</t>
  </si>
  <si>
    <t>[CTE 9-12 Schl Admin FTE] - [CTE 9-12 Schl Admin FTE (Basic Ed)]</t>
  </si>
  <si>
    <t xml:space="preserve"> (&lt;span title="CTE 9-12 Schl Admin FTE"&gt;038A&lt;/span&gt; - &lt;span title="CTE 9-12 Schl Admin FTE (Basic Ed)"&gt;Z619&lt;/span&gt;) </t>
  </si>
  <si>
    <t>Z557</t>
  </si>
  <si>
    <t>CTE 9-12 Central Admin FTE (CTE Enh)</t>
  </si>
  <si>
    <t>026A - Z620</t>
  </si>
  <si>
    <t>[CTE 9-12 Central Admin FTE] - [CTE 9-12 Central Admin FTE (Basic Ed)]</t>
  </si>
  <si>
    <t xml:space="preserve"> (&lt;span title="CTE 9-12 Central Admin FTE"&gt;026A&lt;/span&gt; - &lt;span title="CTE 9-12 Central Admin FTE (Basic Ed)"&gt;Z620&lt;/span&gt;) </t>
  </si>
  <si>
    <t>Z558</t>
  </si>
  <si>
    <t>CTE 9-12 CAS FTE (CTE Enh)</t>
  </si>
  <si>
    <t>025A - Z621</t>
  </si>
  <si>
    <t>[CTE 9-12 CAS FTE] - [CTE 9-12 CAS FTE (Basic Ed)]</t>
  </si>
  <si>
    <t xml:space="preserve"> (&lt;span title="CTE 9-12 CAS FTE"&gt;025A&lt;/span&gt; - &lt;span title="CTE 9-12 CAS FTE (Basic Ed)"&gt;Z621&lt;/span&gt;) </t>
  </si>
  <si>
    <t>Z560</t>
  </si>
  <si>
    <t>CTE 9-12 Schl CLS FTE (CTE Enh)</t>
  </si>
  <si>
    <t>039A - Z623</t>
  </si>
  <si>
    <t>[CTE 9-12 Schl CLS FTE] - [CTE 9-12 Schl CLS FTE (Basic Ed)]</t>
  </si>
  <si>
    <t xml:space="preserve"> (&lt;span title="CTE 9-12 Schl CLS FTE"&gt;039A&lt;/span&gt; - &lt;span title="CTE 9-12 Schl CLS FTE (Basic Ed)"&gt;Z623&lt;/span&gt;) </t>
  </si>
  <si>
    <t>Z561</t>
  </si>
  <si>
    <t>CTE 9-12 Central CLS FTE (CTE Enh)</t>
  </si>
  <si>
    <t>027A - Z624</t>
  </si>
  <si>
    <t>[CTE 9-12 Central CLS FTE] - [CTE 9-12 Central CLS FTE (Basic Ed)]</t>
  </si>
  <si>
    <t xml:space="preserve"> (&lt;span title="CTE 9-12 Central CLS FTE"&gt;027A&lt;/span&gt; - &lt;span title="CTE 9-12 Central CLS FTE (Basic Ed)"&gt;Z624&lt;/span&gt;) </t>
  </si>
  <si>
    <t>Z562</t>
  </si>
  <si>
    <t>CTE 9-12 CLS FTE (CTE Enh)</t>
  </si>
  <si>
    <t>032A - Z625</t>
  </si>
  <si>
    <t>[CTE 9-12 CLS FTE] - [CTE 9-12 CLS FTE (Basic Ed)]</t>
  </si>
  <si>
    <t xml:space="preserve"> (&lt;span title="CTE 9-12 CLS FTE"&gt;032A&lt;/span&gt; - &lt;span title="CTE 9-12 CLS FTE (Basic Ed)"&gt;Z625&lt;/span&gt;) </t>
  </si>
  <si>
    <t>Z563</t>
  </si>
  <si>
    <t>CTE 7-8 CIS Salary Maint (Basic Ed)</t>
  </si>
  <si>
    <t>Z606 * 118X * A33rb</t>
  </si>
  <si>
    <t>[CTE 7-8 CIS FTE (Basic Ed)] * [CIS Biennial Base Sal] * [Regionalization Base]</t>
  </si>
  <si>
    <t xml:space="preserve"> (&lt;span title="CTE 7-8 CIS FTE (Basic Ed)"&gt;Z606&lt;/span&gt; * &lt;span title="CIS - Salary Maint"&gt;D62&lt;/span&gt; * &lt;span title="CIS Mix"&gt;A33&lt;/span&gt;) </t>
  </si>
  <si>
    <t>Z564</t>
  </si>
  <si>
    <t>CTE 7-8 CIS Salary Inc (Basic Ed)</t>
  </si>
  <si>
    <t>Z606 * 142X * (A33r + A33re) - Z563</t>
  </si>
  <si>
    <t xml:space="preserve">[CTE 7-8 CIS FTE (Basic Ed)] * [CIS Sal Inc] * ([Regionalization] + [Regionalization Exp]) - CTE 7-8 CIS Salary Maint (Basic Ed)] </t>
  </si>
  <si>
    <t xml:space="preserve"> (&lt;span title="CTE 7-8 CIS FTE (Basic Ed)"&gt;Z606&lt;/span&gt; * &lt;span title="CIS - Salary Inc"&gt;D63&lt;/span&gt; * &lt;span title="CIS Mix"&gt;A33&lt;/span&gt; - &lt;span title="CTE 7-8 CIS Salary Maint (Basic Ed)"&gt;Z563&lt;/span&gt;) </t>
  </si>
  <si>
    <t>Z564pd</t>
  </si>
  <si>
    <t>CTE 7-8 CIS PD Salary (Basic Ed)</t>
  </si>
  <si>
    <t>((Z606 * 142X) * (A33r + A33re)) /613xpd) * 614xpd</t>
  </si>
  <si>
    <t>(([CTE 7-8 CIS FTE (Basic Ed)]  * [CIS Sal Inc]) * ([Regionalization] + [Regionalization Exp]))  / [School Year Total Days]) * [Prof Learning Days]</t>
  </si>
  <si>
    <t>Z566</t>
  </si>
  <si>
    <t>CTE 7-8 CIS Salary Total (Basic Ed)</t>
  </si>
  <si>
    <t>Z563 + Z564</t>
  </si>
  <si>
    <t>[CTE 7-8 CIS Salary Maint (Basic Ed)] + [CTE 7-8 CIS Salary Inc (Basic Ed)]</t>
  </si>
  <si>
    <t xml:space="preserve"> (&lt;span title="CTE 7-8 CIS Salary Maint (Basic Ed)"&gt;Z563&lt;/span&gt; + &lt;span title="CTE 7-8 CIS Salary Inc (Basic Ed)"&gt;Z564&lt;/span&gt;) </t>
  </si>
  <si>
    <t>Z567</t>
  </si>
  <si>
    <t>CTE 7-8 CAS Salary Maint (Basic Ed)</t>
  </si>
  <si>
    <t>Z609 * 223X * A33rb</t>
  </si>
  <si>
    <t>[CTE 7-8 CAS FTE (Basic Ed)] * [CAS - Salary Maint] * [Regionalization Base]</t>
  </si>
  <si>
    <t xml:space="preserve"> (&lt;span title="CTE 7-8 CAS FTE (Basic Ed)"&gt;Z609&lt;/span&gt; * &lt;span title="CAS - Salary Maint"&gt;223X&lt;/span&gt;) </t>
  </si>
  <si>
    <t>Z568</t>
  </si>
  <si>
    <t>CTE 7-8 CAS Salary Inc (Basic Ed)</t>
  </si>
  <si>
    <t>Z609 * 52X * A33r  - Z567</t>
  </si>
  <si>
    <t>[CTE 7-8 CAS FTE (Basic Ed)] * [CAS - Salary Inc] * [Regionalization] - [CTE 7-8 CAS Salary Maint (Basic Ed)]</t>
  </si>
  <si>
    <t xml:space="preserve"> (&lt;span title="CTE 7-8 CAS FTE (Basic Ed)"&gt;Z609&lt;/span&gt; * &lt;span title="CAS - Salary Inc"&gt;52X&lt;/span&gt; - &lt;span title="CTE 7-8 CAS Salary Maint (Basic Ed)"&gt;Z567&lt;/span&gt;) </t>
  </si>
  <si>
    <t>Z569</t>
  </si>
  <si>
    <t>CTE 7-8 CAS Salary Total (Basic Ed)</t>
  </si>
  <si>
    <t>Z567 + Z568</t>
  </si>
  <si>
    <t>[CTE 7-8 CAS Salary Maint (Basic Ed)] + [CTE 7-8 CAS Salary Inc (Basic Ed)]</t>
  </si>
  <si>
    <t xml:space="preserve"> (&lt;span title="CTE 7-8 CAS Salary Maint (Basic Ed)"&gt;Z567&lt;/span&gt; + &lt;span title="CTE 7-8 CAS Salary Inc (Basic Ed)"&gt;Z568&lt;/span&gt;) </t>
  </si>
  <si>
    <t>Z570</t>
  </si>
  <si>
    <t>CTE 7-8 CLS Salary Maint (Basic Ed)</t>
  </si>
  <si>
    <t>Z613 * 224X * A33rb</t>
  </si>
  <si>
    <t>[CTE 7-8 CLS FTE (Basic Ed)] * [CLS - Salary Maint] * [Regionalization Base]</t>
  </si>
  <si>
    <t xml:space="preserve"> (&lt;span title="CTE 7-8 CLS FTE (Basic Ed)"&gt;Z613&lt;/span&gt; * &lt;span title="CLS - Salary Maint"&gt;224X&lt;/span&gt;) </t>
  </si>
  <si>
    <t>Z571</t>
  </si>
  <si>
    <t>CTE 7-8 CLS Salary Inc (Basic Ed)</t>
  </si>
  <si>
    <t>Z613 * 53X * A33r - Z570</t>
  </si>
  <si>
    <t>[CTE 7-8 CLS FTE (Basic Ed)] * [CLS - Salary Inc] * [Regionalization] – [CTE 7-8 CLS Salary Maint (Basic Ed)]</t>
  </si>
  <si>
    <t xml:space="preserve"> (&lt;span title="CTE 7-8 CLS FTE (Basic Ed)"&gt;Z613&lt;/span&gt; * &lt;span title="CLS - Salary Inc"&gt;53X&lt;/span&gt; ? &lt;span title="CTE 7-8 CLS Salary Maint"&gt;021A&lt;/span&gt;) </t>
  </si>
  <si>
    <t>Z572</t>
  </si>
  <si>
    <t>CTE 7-8 CLS Salary Total (Basic Ed)</t>
  </si>
  <si>
    <t>Z570 + Z571</t>
  </si>
  <si>
    <t>[CTE 7-8 CLS Salary Maint (Basic Ed)] + [CTE 7-8 CLS Salary Inc (Basic Ed)]</t>
  </si>
  <si>
    <t xml:space="preserve"> (&lt;span title="CTE 7-8 CLS Salary Maint (Basic Ed)"&gt;Z570&lt;/span&gt; + &lt;span title="CTE 7-8 CLS Salary Inc (Basic Ed)"&gt;Z571&lt;/span&gt;) </t>
  </si>
  <si>
    <t>Z573</t>
  </si>
  <si>
    <t>CTE 7-8 Cert Benefits Maint (Basic Ed)</t>
  </si>
  <si>
    <t>(Z563 + Z567) * 126X</t>
  </si>
  <si>
    <t>([CTE 7-8 CIS Salary Maint (Basic Ed)] + [CTE 7-8 CAS Salary Maint (Basic Ed)]) * [CIS/CAS - Benefits Maint]</t>
  </si>
  <si>
    <t xml:space="preserve"> ((Z563 + Z567) * &lt;span title="CIS/CAS - Benefits Maint"&gt;126X&lt;/span&gt;) </t>
  </si>
  <si>
    <t>Z576</t>
  </si>
  <si>
    <t>CTE 7-8 Cert Insurance Inc (Basic Ed)</t>
  </si>
  <si>
    <r>
      <t xml:space="preserve">Z610 * 500X </t>
    </r>
    <r>
      <rPr>
        <sz val="11"/>
        <rFont val="Calibri"/>
        <family val="2"/>
        <scheme val="minor"/>
      </rPr>
      <t xml:space="preserve">* 125XC </t>
    </r>
    <r>
      <rPr>
        <sz val="11"/>
        <rFont val="Calibri"/>
        <family val="2"/>
      </rPr>
      <t>- Z626</t>
    </r>
  </si>
  <si>
    <r>
      <t xml:space="preserve">[CTE 7-8 CIS CAS FTE (Basic Ed)] * [Health Insurance Inc] </t>
    </r>
    <r>
      <rPr>
        <sz val="11"/>
        <rFont val="Calibri"/>
        <family val="2"/>
        <scheme val="minor"/>
      </rPr>
      <t xml:space="preserve">* [Cert Health Factor] </t>
    </r>
    <r>
      <rPr>
        <sz val="11"/>
        <rFont val="Calibri"/>
        <family val="2"/>
      </rPr>
      <t>- [CTE 7-8 Cert Insurance (Basic Ed)]</t>
    </r>
  </si>
  <si>
    <t xml:space="preserve"> (Z610 * &lt;span title="Health Insurance Inc"&gt;500X&lt;/span&gt;) </t>
  </si>
  <si>
    <t>Z577</t>
  </si>
  <si>
    <t>CTE 7-8 CLS Benefits Maint (Basic Ed)</t>
  </si>
  <si>
    <t>Z570 * 128X</t>
  </si>
  <si>
    <t>[CTE 7-8 CLS Salary Maint (Basic Ed)] * [CLS - Benefits Maint]</t>
  </si>
  <si>
    <t xml:space="preserve"> (&lt;span title="CTE 7-8 CLS Salary Maint (Basic Ed)"&gt;Z570&lt;/span&gt; * &lt;span title="CLS - Benefits Maint"&gt;128X&lt;/span&gt;) </t>
  </si>
  <si>
    <t>Z578</t>
  </si>
  <si>
    <t>CTE 7-8 CLS Benefits Inc (Basic Ed)</t>
  </si>
  <si>
    <t>Z571 * 129X</t>
  </si>
  <si>
    <t>[CTE 7-8 CLS Salary Inc (Basic Ed)] * [CLS - Benefits Inc]</t>
  </si>
  <si>
    <t xml:space="preserve"> (&lt;span title="CTE 7-8 CLS Salary Inc (Basic Ed)"&gt;Z571&lt;/span&gt; * &lt;span title="CLS - Benefits Inc"&gt;129X&lt;/span&gt;) </t>
  </si>
  <si>
    <t>Z579</t>
  </si>
  <si>
    <t>CTE 7-8 CLS Insurance (Basic Ed)</t>
  </si>
  <si>
    <t>Z613 * 124X</t>
  </si>
  <si>
    <t>[CTE 7-8 CLS FTE (Basic Ed)] * [Health Insurance]</t>
  </si>
  <si>
    <t xml:space="preserve"> (&lt;span title="CTE 7-8 CLS FTE (Basic Ed)"&gt;Z613&lt;/span&gt; * &lt;span title="Health Insurance"&gt;124X&lt;/span&gt; * &lt;span title="CLS Health Factor"&gt;125X&lt;/span&gt;) </t>
  </si>
  <si>
    <t>Z580</t>
  </si>
  <si>
    <t>CTE 7-8 CLS Insurance Inc (Basic Ed)</t>
  </si>
  <si>
    <r>
      <t xml:space="preserve">Z613 * 500X </t>
    </r>
    <r>
      <rPr>
        <sz val="11"/>
        <rFont val="Calibri"/>
        <family val="2"/>
        <scheme val="minor"/>
      </rPr>
      <t xml:space="preserve">* 125X </t>
    </r>
    <r>
      <rPr>
        <sz val="11"/>
        <rFont val="Calibri"/>
        <family val="2"/>
      </rPr>
      <t>- Z579</t>
    </r>
  </si>
  <si>
    <r>
      <t xml:space="preserve">[CTE 7-8 CLS FTE (Basic Ed)] * [Health Insurance Inc] </t>
    </r>
    <r>
      <rPr>
        <sz val="11"/>
        <rFont val="Calibri"/>
        <family val="2"/>
        <scheme val="minor"/>
      </rPr>
      <t xml:space="preserve">* [CLS Health Factor] </t>
    </r>
    <r>
      <rPr>
        <sz val="11"/>
        <rFont val="Calibri"/>
        <family val="2"/>
      </rPr>
      <t>- [CTE 7-8 CLS Insurance (Basic Ed)]</t>
    </r>
  </si>
  <si>
    <t xml:space="preserve"> (&lt;span title="CTE 7-8 CLS FTE (Basic Ed)"&gt;Z613&lt;/span&gt; * &lt;span title="Health Insurance Inc"&gt;500X&lt;/span&gt; * &lt;span title="CLS Health Factor"&gt;125X&lt;/span&gt;) </t>
  </si>
  <si>
    <t>Z581</t>
  </si>
  <si>
    <t>CTE 7-8 insurance/Benefits Total (Basic Ed)</t>
  </si>
  <si>
    <t>Z626 + Z576 + Z573 + Z627 + Z579 + Z580 + Z577 + Z578</t>
  </si>
  <si>
    <t>[CTE 7-8 Cert Insurance (Basic Ed)] + [CTE 7-8 Cert Insurance Inc (Basic Ed)] + [CTE 7-8 Cert Benefits Maint (Basic Ed)] + [CTE 7-8 Cert Benefits Inc (Basic Ed)] + [CTE 7-8 CLS Insurance (Basic Ed)] + [CTE 7-8 CLS Insurance Inc (Basic Ed)] + [CTE 7-8 CLS Benefits Maint (Basic Ed)] + [CTE 7-8 CLS Benefits Inc (Basic Ed)]</t>
  </si>
  <si>
    <t xml:space="preserve"> (&lt;span title="CTE 7-8 Cert Insurance (Basic Ed)"&gt;Z626&lt;/span&gt; + &lt;span title="CTE 7-8 Cert Insurance Inc (Basic Ed)"&gt;Z576&lt;/span&gt; + &lt;span title="CTE 7-8 Cert Benefits Maint (Basic Ed)"&gt;Z573&lt;/span&gt; + &lt;span title="CTE 7-8 Cert Benefits Inc (Basic Ed)"&gt;Z627&lt;/span&gt; + &lt;span title="CTE 7-8 CLS Insurance (Basic Ed)"&gt;Z579&lt;/span&gt; + &lt;span title="CTE 7-8 CLS Insurance Inc (Basic Ed)"&gt;Z580&lt;/span&gt; + &lt;span title="CTE 7-8 CLS Benefits Maint (Basic Ed)"&gt;Z577&lt;/span&gt; + &lt;span title="CTE 7-8 CLS Benefits Inc (Basic Ed)"&gt;Z578&lt;/span&gt;) </t>
  </si>
  <si>
    <t>Z582</t>
  </si>
  <si>
    <t>CTE 7-8 Substitutes (Basic Ed)</t>
  </si>
  <si>
    <t>Z604 * 116X * 132X</t>
  </si>
  <si>
    <t>[CTE 7-8 Teacher FTE (Basic Ed)] * [Substitutes Days] * [Substitutes Rate]</t>
  </si>
  <si>
    <t xml:space="preserve"> (&lt;span title="CTE 7-8 Teacher FTE (Basic Ed)"&gt;Z604&lt;/span&gt; * &lt;span title="Substitutes Days"&gt;116X&lt;/span&gt; * &lt;span title="Substitutes Rate"&gt;132X&lt;/span&gt;) </t>
  </si>
  <si>
    <t>Z583</t>
  </si>
  <si>
    <t>CTE 7-8 Total (Basic Ed)</t>
  </si>
  <si>
    <t>Z566 + Z569 + Z572 + Z581 + Z628 + Z582 + 3034pdbe</t>
  </si>
  <si>
    <r>
      <t xml:space="preserve">[CTE 7-8 CIS Salary Total (Basic Ed)] + [CTE 7-8 CAS Salary Total (Basic Ed)] + [CTE 7-8 CLS Salary Total (Basic Ed)] + [CTE 7-8 insurance/Benefits Total (Basic Ed)] + [Total MSOC CTE 7-8 (Basic Ed)] + [CTE 7-8 Substitutes (Basic Ed)] </t>
    </r>
    <r>
      <rPr>
        <sz val="11"/>
        <color rgb="FFFF0000"/>
        <rFont val="Calibri"/>
        <family val="2"/>
        <scheme val="minor"/>
      </rPr>
      <t>+ [Total Program 34 PD (Basic Ed)]</t>
    </r>
  </si>
  <si>
    <t xml:space="preserve"> (&lt;span title="CTE 7-8 CIS Salary Total (Basic Ed)"&gt;Z566&lt;/span&gt; + &lt;span title="CTE 7-8 CAS Salary Total (Basic Ed)"&gt;Z569&lt;/span&gt; + &lt;span title="CTE 7-8 CLS Salary Total (Basic Ed)"&gt;Z572&lt;/span&gt; + &lt;span title="CTE 7-8 insurance/Benefits Total (Basic Ed)"&gt;Z581&lt;/span&gt; + &lt;span title="Total MSOC CTE 7-8 (Basic Ed)"&gt;Z628&lt;/span&gt; + &lt;span title="CTE 7-8 Substitutes (Basic Ed)"&gt;Z582&lt;/span&gt;) </t>
  </si>
  <si>
    <t>Z584</t>
  </si>
  <si>
    <t>CTE 9-12 CIS Salary Maint (Basic Ed)</t>
  </si>
  <si>
    <t>Z618 * 118X * A33rb</t>
  </si>
  <si>
    <t>[CTE 9-12 CIS FTE (Basic Ed)] * [CIS Biennial Base Sal] * [Regionalization Base]</t>
  </si>
  <si>
    <t xml:space="preserve"> (&lt;span title="CTE 9-12 CIS FTE (Basic Ed)"&gt;Z618&lt;/span&gt; * &lt;span title="CIS - Salary Maint"&gt;D62&lt;/span&gt; * &lt;span title="CIS Mix"&gt;A33&lt;/span&gt;) </t>
  </si>
  <si>
    <t>Z585</t>
  </si>
  <si>
    <t>CTE 9-12 CIS Salary Inc (Basic Ed)</t>
  </si>
  <si>
    <t>Z618 * 142X * (A33r + A33re) - Z584</t>
  </si>
  <si>
    <t xml:space="preserve">[CTE 9-12 CIS FTE (Basic Ed)] * [CIS Sal Inc] * ([Regionalization] + [Regionalization Exp]) - [CTE 9-12 CIS Salary Maint (Basic Ed)] </t>
  </si>
  <si>
    <t xml:space="preserve"> (&lt;span title="CTE 9-12 CIS FTE (Basic Ed)"&gt;Z618&lt;/span&gt; * &lt;span title="CIS - Salary Inc"&gt;D63&lt;/span&gt; * &lt;span title="CIS Mix"&gt;A33&lt;/span&gt; - &lt;span title="CTE 9-12 CIS Salary Maint (Basic Ed)"&gt;Z584&lt;/span&gt;) </t>
  </si>
  <si>
    <t>Z585pd</t>
  </si>
  <si>
    <t>CTE 9-12 CIS PD Salary (Basic Ed)</t>
  </si>
  <si>
    <t>((Z618 * 142X) * (A33r + A33re)) / 613xpd) * 614xpd</t>
  </si>
  <si>
    <t>(([CTE 9-12 CIS FTE (Basic Ed)]  * [CIS Sal Inc]) * ([Regionalization] + [Regionalization Exp]) / [School Year Total Days]) * [Prof Learning Days]</t>
  </si>
  <si>
    <t>Z586</t>
  </si>
  <si>
    <t>CTE 9-12 CIS Salary Total (Basic Ed)</t>
  </si>
  <si>
    <t>Z584 + Z585</t>
  </si>
  <si>
    <t>[CTE 9-12 CIS Salary Maint (Basic Ed)] + [CTE 9-12 CIS Salary Inc (Basic Ed)]</t>
  </si>
  <si>
    <t xml:space="preserve"> (&lt;span title="CTE 9-12 CIS Salary Maint (Basic Ed)"&gt;Z584&lt;/span&gt; + &lt;span title="CTE 9-12 CIS Salary Inc (Basic Ed)"&gt;Z585&lt;/span&gt;) </t>
  </si>
  <si>
    <t>Z587</t>
  </si>
  <si>
    <t>CTE 9-12 CAS Salary Maint (Basic Ed)</t>
  </si>
  <si>
    <t>Z621 * 223X * A33rb</t>
  </si>
  <si>
    <t>[CTE 9-12 CAS FTE (Basic Ed)] * [CAS - Salary Maint] * [Regionalization Base]</t>
  </si>
  <si>
    <t xml:space="preserve"> (&lt;span title="CTE 9-12 CAS FTE (Basic Ed)"&gt;Z621&lt;/span&gt; * &lt;span title="CAS - Salary Maint"&gt;223X&lt;/span&gt;) </t>
  </si>
  <si>
    <t>Z588</t>
  </si>
  <si>
    <t>CTE 9-12 CAS Salary Inc (Basic Ed)</t>
  </si>
  <si>
    <t>Z621 * 52X * A33r - Z587</t>
  </si>
  <si>
    <t>[CTE 9-12 CAS FTE (Basic Ed)] * [CAS - Salary Inc] * [Regionalization] - [CTE 9-12 CAS Salary Maint (Basic Ed)]</t>
  </si>
  <si>
    <t xml:space="preserve"> (&lt;span title="CTE 9-12 CAS FTE (Basic Ed)"&gt;Z621&lt;/span&gt; * &lt;span title="CAS - Salary Inc"&gt;52X&lt;/span&gt; - &lt;span title="CTE 9-12 CAS Salary Maint (Basic Ed)"&gt;Z587&lt;/span&gt;) </t>
  </si>
  <si>
    <t>Z589</t>
  </si>
  <si>
    <t>CTE 9-12 CAS Salary Total (Basic Ed)</t>
  </si>
  <si>
    <t>Z587 + Z588</t>
  </si>
  <si>
    <t>[CTE 9-12 CAS Salary Maint (Basic Ed)] + [CTE 9-12 CAS Salary Inc (Basic Ed)]</t>
  </si>
  <si>
    <t xml:space="preserve"> (&lt;span title="CTE 9-12 CAS Salary Maint (Basic Ed)"&gt;Z587&lt;/span&gt; + &lt;span title="CTE 9-12 CAS Salary Inc (Basic Ed)"&gt;Z588&lt;/span&gt;) </t>
  </si>
  <si>
    <t>Z590</t>
  </si>
  <si>
    <t>CTE 9-12 CLS Salary Maint (Basic Ed)</t>
  </si>
  <si>
    <t>Z625 * 224X * A33rb</t>
  </si>
  <si>
    <t>[CTE 9-12 CLS FTE (Basic Ed)] * [CLS - Salary Maint] * [Regionalization Base]</t>
  </si>
  <si>
    <t xml:space="preserve"> (&lt;span title="CTE 9-12 CLS FTE (Basic Ed)"&gt;Z625&lt;/span&gt; * &lt;span title="CLS - Salary Maint"&gt;224X&lt;/span&gt;) </t>
  </si>
  <si>
    <t>Z591</t>
  </si>
  <si>
    <t>CTE 9-12 CLS Salary Inc (Basic Ed)</t>
  </si>
  <si>
    <t>Z625 * 53X *A33r - 036A</t>
  </si>
  <si>
    <t>[CTE 9-12 CLS FTE (Basic Ed)] * [CLS - Salary Inc] * [Regionalization] - [CTE 9-12 CLS Salary Maint]</t>
  </si>
  <si>
    <t xml:space="preserve"> (&lt;span title="CTE 9-12 CLS FTE (Basic Ed)"&gt;Z625&lt;/span&gt; * &lt;span title="CLS - Salary Inc"&gt;53X&lt;/span&gt; ? &lt;span title="CTE 9-12 CLS Salary Maint"&gt;036A&lt;/span&gt;) </t>
  </si>
  <si>
    <t>Z592</t>
  </si>
  <si>
    <t>CTE 9-12 CLS Salary Total (Basic Ed)</t>
  </si>
  <si>
    <t>Z590 + Z591</t>
  </si>
  <si>
    <t>[CTE 9-12 CLS Salary Maint (Basic Ed)] + [CTE 9-12 CLS Salary Inc (Basic Ed)]</t>
  </si>
  <si>
    <t xml:space="preserve"> (&lt;span title="CTE 9-12 CLS Salary Maint (Basic Ed)"&gt;Z590&lt;/span&gt; + &lt;span title="CTE 9-12 CLS Salary Inc (Basic Ed)"&gt;Z591&lt;/span&gt;) </t>
  </si>
  <si>
    <t>Z593</t>
  </si>
  <si>
    <t>CTE 9-12 Cert Benefits Maint (Basic Ed)</t>
  </si>
  <si>
    <t>(Z584 + Z587) * 126X</t>
  </si>
  <si>
    <t>([CTE 9-12 CIS Salary Maint (Basic Ed)] + [CTE 9-12 CAS Salary Maint (Basic Ed)]) * [CIS/CAS - Benefits Maint]</t>
  </si>
  <si>
    <t xml:space="preserve"> ((Z584 + Z587) * &lt;span title="CIS/CAS - Benefits Maint"&gt;126X&lt;/span&gt;) </t>
  </si>
  <si>
    <t>Z594</t>
  </si>
  <si>
    <t>CTE 9-12 Cert Benefits Inc (Basic Ed)</t>
  </si>
  <si>
    <t>(Z585 + Z588) * 127X</t>
  </si>
  <si>
    <t>([CTE 9-12 CIS Salary Inc (Basic Ed)] + [CTE 9-12 CAS Salary Inc (Basic Ed)]) * [CIS/CAS - Benefits Inc]</t>
  </si>
  <si>
    <t xml:space="preserve"> ((Z585 + Z588) * &lt;span title="CIS/CAS - Benefits Inc"&gt;127X&lt;/span&gt;) </t>
  </si>
  <si>
    <t>Z594pd</t>
  </si>
  <si>
    <t>CTE 9-12 Cert PD Benefits (Basic Ed)</t>
  </si>
  <si>
    <t>Z585pd * 127X</t>
  </si>
  <si>
    <t>[CTE 9-12 CIS PD Salary (Basic Ed)] * [CIS/CAS - Benefits Inc]</t>
  </si>
  <si>
    <t>Z595</t>
  </si>
  <si>
    <t>CTE 9-12 Cert Insurance (Basic Ed)</t>
  </si>
  <si>
    <t>Z622 * 124X</t>
  </si>
  <si>
    <t>[CTE 9-12 CIS CAS FTE (Basic Ed)] * [Health Insurance]</t>
  </si>
  <si>
    <t xml:space="preserve"> (Z622 * &lt;span title="Health Insurance"&gt;124X&lt;/span&gt;) </t>
  </si>
  <si>
    <t>Z596</t>
  </si>
  <si>
    <t>CTE 9-12 Cert Insurance Inc (Basic Ed)</t>
  </si>
  <si>
    <r>
      <t xml:space="preserve">Z622 * 500X </t>
    </r>
    <r>
      <rPr>
        <sz val="11"/>
        <rFont val="Calibri"/>
        <family val="2"/>
        <scheme val="minor"/>
      </rPr>
      <t xml:space="preserve">* 125XC </t>
    </r>
    <r>
      <rPr>
        <sz val="11"/>
        <rFont val="Calibri"/>
        <family val="2"/>
      </rPr>
      <t>- Z595</t>
    </r>
  </si>
  <si>
    <r>
      <t xml:space="preserve">[CTE 9-12 CIS CAS FTE (Basic Ed)] * [Health Insurance Inc] </t>
    </r>
    <r>
      <rPr>
        <sz val="11"/>
        <rFont val="Calibri"/>
        <family val="2"/>
        <scheme val="minor"/>
      </rPr>
      <t xml:space="preserve">* [Cert Health Factor] </t>
    </r>
    <r>
      <rPr>
        <sz val="11"/>
        <rFont val="Calibri"/>
        <family val="2"/>
      </rPr>
      <t>- [CTE 9-12 Cert Insurance (Basic Ed)]</t>
    </r>
  </si>
  <si>
    <t xml:space="preserve"> (Z622 * &lt;span title="Health Insurance Inc"&gt;500X&lt;/span&gt;) </t>
  </si>
  <si>
    <t>Z597</t>
  </si>
  <si>
    <t>CTE 9-12 CLS Benefits Maint (Basic Ed)</t>
  </si>
  <si>
    <t>Z590 * 128X</t>
  </si>
  <si>
    <t>[CTE 9-12 CLS Salary Maint (Basic Ed)] * [CLS - Benefits Maint]</t>
  </si>
  <si>
    <t xml:space="preserve"> (&lt;span title="CTE 9-12 CLS Salary Maint (Basic Ed)"&gt;Z590&lt;/span&gt; * &lt;span title="CLS - Benefits Maint"&gt;128X&lt;/span&gt;) </t>
  </si>
  <si>
    <t>Z598</t>
  </si>
  <si>
    <t>CTE 9-12 CLS Benefits Inc (Basic Ed)</t>
  </si>
  <si>
    <t>Z591 * 129X</t>
  </si>
  <si>
    <t>[CTE 9-12 CLS Salary Inc (Basic Ed)] * [CLS - Benefits Inc]</t>
  </si>
  <si>
    <t xml:space="preserve"> (&lt;span title="CTE 9-12 CLS Salary Inc (Basic Ed)"&gt;Z591&lt;/span&gt; * &lt;span title="CLS - Benefits Inc"&gt;129X&lt;/span&gt;) </t>
  </si>
  <si>
    <t>Z599</t>
  </si>
  <si>
    <t>CTE 9-12 CLS Insurance (Basic Ed)</t>
  </si>
  <si>
    <t>Z625 * 124X</t>
  </si>
  <si>
    <t>[CTE 9-12 CLS FTE (Basic Ed)] * [Health Insurance]</t>
  </si>
  <si>
    <t xml:space="preserve"> (&lt;span title="CTE 9-12 CLS FTE (Basic Ed)"&gt;Z625&lt;/span&gt; * &lt;span title="Health Insurance"&gt;124X&lt;/span&gt; * &lt;span title="CLS Health Factor"&gt;125X&lt;/span&gt;) </t>
  </si>
  <si>
    <t>Z600</t>
  </si>
  <si>
    <t>CTE 9-12 CLS Insurance Inc (Basic Ed)</t>
  </si>
  <si>
    <r>
      <t xml:space="preserve">Z625 * 500X </t>
    </r>
    <r>
      <rPr>
        <sz val="11"/>
        <rFont val="Calibri"/>
        <family val="2"/>
        <scheme val="minor"/>
      </rPr>
      <t xml:space="preserve">* 125X </t>
    </r>
    <r>
      <rPr>
        <sz val="11"/>
        <rFont val="Calibri"/>
        <family val="2"/>
      </rPr>
      <t>- Z599</t>
    </r>
  </si>
  <si>
    <r>
      <t xml:space="preserve">[CTE 9-12 CLS FTE (Basic Ed)] * [Health Insurance Inc] </t>
    </r>
    <r>
      <rPr>
        <sz val="11"/>
        <rFont val="Calibri"/>
        <family val="2"/>
        <scheme val="minor"/>
      </rPr>
      <t xml:space="preserve">* [CLS Health Factor] </t>
    </r>
    <r>
      <rPr>
        <sz val="11"/>
        <rFont val="Calibri"/>
        <family val="2"/>
      </rPr>
      <t>- [CTE 9-12 CLS Insurance (Basic Ed)]</t>
    </r>
  </si>
  <si>
    <t xml:space="preserve"> (&lt;span title="CTE 9-12 CLS FTE (Basic Ed)"&gt;Z625&lt;/span&gt; * &lt;span title="Health Insurance Inc"&gt;500X&lt;/span&gt; * &lt;span title="CLS Health Factor"&gt;125X&lt;/span&gt;) </t>
  </si>
  <si>
    <t>Z601</t>
  </si>
  <si>
    <t>CTE 9-12 insurance/Benefits Total (Basic Ed)</t>
  </si>
  <si>
    <t>Z595 + Z596 + Z593 + Z594 + Z599 + Z600 + Z597 + Z598</t>
  </si>
  <si>
    <t>[CTE 9-12 Cert Insurance (Basic Ed)] + [CTE 9-12 Cert Insurance Inc (Basic Ed)] + [CTE 9-12 Cert Benefits Maint (Basic Ed)] + [CTE 9-12 Cert Benefits Inc (Basic Ed)] + [CTE 9-12 CLS Insurance (Basic Ed)] + [CTE 9-12 CLS Insurance Inc (Basic Ed)] + [CTE 9-12 CLS Benefits Maint (Basic Ed)] + [CTE 9-12 CLS Benefits Inc (Basic Ed)]</t>
  </si>
  <si>
    <t xml:space="preserve"> (&lt;span title="CTE 9-12 Cert Insurance (Basic Ed)"&gt;Z595&lt;/span&gt; + &lt;span title="CTE 9-12 Cert Insurance Inc (Basic Ed)"&gt;Z596&lt;/span&gt; + &lt;span title="CTE 9-12 Cert Benefits Maint (Basic Ed)"&gt;Z593&lt;/span&gt; + &lt;span title="CTE 9-12 Cert Benefits Inc (Basic Ed)"&gt;Z594&lt;/span&gt; + &lt;span title="CTE 9-12 CLS Insurance (Basic Ed)"&gt;Z599&lt;/span&gt; + &lt;span title="CTE 9-12 CLS Insurance Inc (Basic Ed)"&gt;Z600&lt;/span&gt; + &lt;span title="CTE 9-12 CLS Benefits Maint (Basic Ed)"&gt;Z597&lt;/span&gt; + &lt;span title="CTE 9-12 CLS Benefits Inc (Basic Ed)"&gt;Z598&lt;/span&gt;) </t>
  </si>
  <si>
    <t>Z602</t>
  </si>
  <si>
    <t>CTE 9-12 Substitutes (Basic Ed)</t>
  </si>
  <si>
    <t>(Z614 + Z615) * 116X * 132X</t>
  </si>
  <si>
    <t>([CTE 9-12 expl Teacher FTE (Basic Ed)] + [CTE 9-12 prep Teacher FTE (Basic Ed)]) * [Substitutes Days] * [Substitutes Rate]</t>
  </si>
  <si>
    <t xml:space="preserve"> (( &lt;span title="CTE 9-12 expl Teacher FTE (Basic Ed)"&gt;Z614&lt;/span&gt; + &lt;span title="CTE 9-12 prep Teacher FTE (Basic Ed)"&gt;Z615&lt;/span&gt;) * &lt;span title="Substitutes Days"&gt;116X&lt;/span&gt; * &lt;span title="Substitutes Rate"&gt;132X&lt;/span&gt;) </t>
  </si>
  <si>
    <t>Z603</t>
  </si>
  <si>
    <t>CTE 9-12 Total (Basic Ed)</t>
  </si>
  <si>
    <t>Z586 + Z589 + Z592 + Z601 + Z630 + Z602 + 3031pdbe</t>
  </si>
  <si>
    <t>[CTE 9-12 CIS Salary Total (Basic Ed)] + [CTE 9-12 CAS Salary Total (Basic Ed)] + [CTE 9-12 CLS Salary Total (Basic Ed)] + [CTE 9-12 insurance/Benefits Total (Basic Ed)] + [Total MSOC CTE 9-12 (Basic Ed)] + [CTE 9-12 Substitutes (Basic Ed)] + [Total Program 31 PD (Basic Ed)]</t>
  </si>
  <si>
    <t xml:space="preserve"> (&lt;span title="CTE 9-12 CIS Salary Total (Basic Ed)"&gt;Z586&lt;/span&gt; + &lt;span title="CTE 9-12 CAS Salary Total (Basic Ed)"&gt;Z589&lt;/span&gt; + &lt;span title="CTE 9-12 CLS Salary Total (Basic Ed)"&gt;Z592&lt;/span&gt; + &lt;span title="CTE 9-12 insurance/Benefits Total (Basic Ed)"&gt;Z601&lt;/span&gt; + &lt;span title="Total MSOC CTE 9-12 (Basic Ed)"&gt;Z630&lt;/span&gt; + &lt;span title="CTE 9-12 Substitutes (Basic Ed)"&gt;Z602&lt;/span&gt;) </t>
  </si>
  <si>
    <t>Z604</t>
  </si>
  <si>
    <t>CTE 7-8 Teacher FTE (Basic Ed)</t>
  </si>
  <si>
    <t>( E54 / 520X) * (1 + Z318)</t>
  </si>
  <si>
    <t>([Enroll 7-8 CTE] / [Class Size 7-8]) * (1 + [Planning 7-8])</t>
  </si>
  <si>
    <t xml:space="preserve"> (( &lt;span title="Enroll 7-8 CTE"&gt;E54&lt;/span&gt; / 520X) * (1 + Z318)) </t>
  </si>
  <si>
    <t>Z605</t>
  </si>
  <si>
    <t>CTE 7-8 Other Cert FTE (Basic Ed)</t>
  </si>
  <si>
    <t>E54 * 168A / 560X</t>
  </si>
  <si>
    <t>[Enroll 7-8 CTE] * [7-8 Other Cert] / [Proto Enroll CTE 7-8]</t>
  </si>
  <si>
    <t xml:space="preserve"> (&lt;span title="Enroll 7-8 CTE"&gt;E54&lt;/span&gt; * 168A / &lt;span title="Proto Enroll CTE 7-8"&gt;560X&lt;/span&gt;) </t>
  </si>
  <si>
    <t>Z606</t>
  </si>
  <si>
    <t>CTE 7-8 CIS FTE (Basic Ed)</t>
  </si>
  <si>
    <t>Z604 + Z605</t>
  </si>
  <si>
    <t>[CTE 7-8 Teacher FTE (Basic Ed)] + [CTE 7-8 Other Cert FTE (Basic Ed)]</t>
  </si>
  <si>
    <t xml:space="preserve"> (&lt;span title="CTE 7-8 Teacher FTE (Basic Ed)"&gt;Z604&lt;/span&gt; + &lt;span title="CTE 7-8 Other Cert FTE (Basic Ed)"&gt;Z605&lt;/span&gt;) </t>
  </si>
  <si>
    <t>Z607</t>
  </si>
  <si>
    <t>CTE 7-8 Schl Admin FTE (Basic Ed)</t>
  </si>
  <si>
    <t>E54 * 097A</t>
  </si>
  <si>
    <t>[Enroll 7-8 CTE] * [Pupil Middle Principal]</t>
  </si>
  <si>
    <t xml:space="preserve"> (&lt;span title="Enroll 7-8 CTE"&gt;E54&lt;/span&gt; * &lt;span title="Pupil High Principal"&gt;092A&lt;/span&gt;) </t>
  </si>
  <si>
    <t>Z608</t>
  </si>
  <si>
    <t>CTE 7-8 Central Admin FTE (Basic Ed)</t>
  </si>
  <si>
    <t>E54 * 095A</t>
  </si>
  <si>
    <t>[Enroll 7-8 CTE] * [Pupil Middle Central Admin]</t>
  </si>
  <si>
    <t xml:space="preserve"> (Enroll 7-8 CTE) * &lt;span title="Pupil High Central Admin"&gt;090A&lt;/span&gt;) </t>
  </si>
  <si>
    <t>Z609</t>
  </si>
  <si>
    <t>CTE 7-8 CAS FTE (Basic Ed)</t>
  </si>
  <si>
    <t>Z607 + Z608</t>
  </si>
  <si>
    <t>[CTE 7-8 Schl Admin FTE (Basic Ed)] + [CTE 7-8 Central Admin FTE (Basic Ed)]</t>
  </si>
  <si>
    <t xml:space="preserve"> (&lt;span title="CTE 7-8 Schl Admin FTE (Basic Ed)"&gt;Z607&lt;/span&gt; + &lt;span title="CTE 7-8 Central Admin FTE (Basic Ed)"&gt;Z608&lt;/span&gt;) </t>
  </si>
  <si>
    <t>Z610</t>
  </si>
  <si>
    <t>CTE 7-8 CIS CAS FTE (Basic Ed)</t>
  </si>
  <si>
    <t>Z606 + Z609</t>
  </si>
  <si>
    <t>[CTE 7-8 CIS FTE (Basic Ed)] + [CTE 7-8 CAS FTE (Basic Ed)]</t>
  </si>
  <si>
    <t xml:space="preserve"> (&lt;span title="CTE 7-8 CIS FTE (Basic Ed)"&gt;Z606&lt;/span&gt; + &lt;span title="CTE 7-8 CAS FTE (Basic Ed)"&gt;Z609&lt;/span&gt;) </t>
  </si>
  <si>
    <t>Z611</t>
  </si>
  <si>
    <t>CTE 7-8 Schl CLS FTE (Basic Ed)</t>
  </si>
  <si>
    <t>E54 * 098A</t>
  </si>
  <si>
    <t xml:space="preserve"> (&lt;span title="Enroll 7-8 CTE"&gt;E54&lt;/span&gt; * &lt;span title="Pupil High School CLS"&gt;093A&lt;/span&gt;) </t>
  </si>
  <si>
    <t>Z612</t>
  </si>
  <si>
    <t>CTE 7-8 Central CLS FTE (Basic Ed)</t>
  </si>
  <si>
    <t>E54 * 096A</t>
  </si>
  <si>
    <t xml:space="preserve"> (&lt;span title="Enroll 7-8 CTE"&gt;E54&lt;/span&gt; * &lt;span title="Pupil High Central CLS"&gt;091A&lt;/span&gt;) </t>
  </si>
  <si>
    <t>Z613</t>
  </si>
  <si>
    <t>CTE 7-8 CLS FTE (Basic Ed)</t>
  </si>
  <si>
    <t>Z611 + Z612</t>
  </si>
  <si>
    <t>[CTE 7-8 Schl CLS FTE (Basic Ed)] + [CTE 7-8 Central CLS FTE (Basic Ed)]</t>
  </si>
  <si>
    <t xml:space="preserve"> (&lt;span title="CTE 7-8 Schl CLS FTE (Basic Ed)"&gt;Z611&lt;/span&gt; + &lt;span title="CTE 7-8 Central CLS FTE (Basic Ed)"&gt;Z612&lt;/span&gt;) </t>
  </si>
  <si>
    <t>Z614</t>
  </si>
  <si>
    <t>CTE 9-12 expl Teacher FTE (Basic Ed)</t>
  </si>
  <si>
    <t>( E55 / 536X) * (1 + Z319)</t>
  </si>
  <si>
    <t>([enroll 9-12 cte exp] / [Class Size 9-12]) * (1 + [Planning 9-12])</t>
  </si>
  <si>
    <t xml:space="preserve"> (( &lt;span title="Enroll 9-12 CTE Exp"&gt;E55&lt;/span&gt; / 536X) * (1 + Z319)) </t>
  </si>
  <si>
    <t>Z615</t>
  </si>
  <si>
    <t>CTE 9-12 prep Teacher FTE (Basic Ed)</t>
  </si>
  <si>
    <t>( E56 / 536X) * (1 + Z319)</t>
  </si>
  <si>
    <t>([Enroll 9-12 CTE Prep] / [Class Size 9-12]) * (1 + [Planning 9-12])</t>
  </si>
  <si>
    <t xml:space="preserve"> (( &lt;span title="Enroll 9-12 CTE Prep"&gt;E56&lt;/span&gt; / 536X) * (1 + Z319)) </t>
  </si>
  <si>
    <t>Z616</t>
  </si>
  <si>
    <t>CTE 9-12 expl Other Cert FTE (Basic Ed)</t>
  </si>
  <si>
    <t>E55 * 169A / 564X</t>
  </si>
  <si>
    <t>[Enroll 9-12 CTE Exp] * [9-12 Other Cert] / [Proto Enroll CTE 9-12 Exp]</t>
  </si>
  <si>
    <t xml:space="preserve"> (&lt;span title="Enroll 9-12 CTE Exp"&gt;E55&lt;/span&gt; * 169A / &lt;span title="Proto Enroll CTE 9-12 Exp"&gt;564X&lt;/span&gt;) </t>
  </si>
  <si>
    <t>Z617</t>
  </si>
  <si>
    <t>CTE 9-12 prep Other Cert FTE (Basic Ed)</t>
  </si>
  <si>
    <t>E56 * 169A / 568X</t>
  </si>
  <si>
    <t>[Enroll 9-12 CTE Prep] * [9-12 Other Cert] / [Proto Enroll 9-12 CTE Prep]</t>
  </si>
  <si>
    <t xml:space="preserve"> (&lt;span title="Enroll 9-12 CTE Prep"&gt;E56&lt;/span&gt; * 169A / &lt;span title="Proto Enroll 9-12 CTE Prep"&gt;568X&lt;/span&gt;) </t>
  </si>
  <si>
    <t>Z618</t>
  </si>
  <si>
    <t>CTE 9-12 CIS FTE (Basic Ed)</t>
  </si>
  <si>
    <t>Z614 + Z615 + Z616 + Z617</t>
  </si>
  <si>
    <t>[CTE 9-12 expl Teacher FTE (Basic Ed)] + [CTE 9-12 prep Teacher FTE (Basic Ed)] + [CTE 9-12 expl Other Cert FTE (Basic Ed)] + [CTE 9-12 prep Other Cert FTE (Basic Ed)]</t>
  </si>
  <si>
    <t xml:space="preserve"> (&lt;span title="CTE 9-12 expl Teacher FTE (Basic Ed)"&gt;Z614&lt;/span&gt; + &lt;span title="CTE 9-12 prep Teacher FTE (Basic Ed)"&gt;Z615&lt;/span&gt; + &lt;span title="CTE 9-12 expl Other Cert FTE (Basic Ed)"&gt;Z616&lt;/span&gt; + &lt;span title="CTE 9-12 prep Other Cert FTE (Basic Ed)"&gt;Z617&lt;/span&gt;) </t>
  </si>
  <si>
    <t>Z619</t>
  </si>
  <si>
    <t>CTE 9-12 Schl Admin FTE (Basic Ed)</t>
  </si>
  <si>
    <t>( E55 + E56) * 092A)</t>
  </si>
  <si>
    <t>([Enroll 9-12 CTE Exp] + [Enroll 9-12 CTE Prep]) * [Pupil High Principal])</t>
  </si>
  <si>
    <t xml:space="preserve"> (( &lt;span title="Enroll 9-12 CTE Exp"&gt;E55&lt;/span&gt; + E56) * 092A)) </t>
  </si>
  <si>
    <t>Z620</t>
  </si>
  <si>
    <t>CTE 9-12 Central Admin FTE (Basic Ed)</t>
  </si>
  <si>
    <t>( E55 + E56) * 090A)</t>
  </si>
  <si>
    <t>([Enroll 9-12 CTE Exp] + [Enroll 9-12 CTE Prep]) * [Pupil High Central Admin])</t>
  </si>
  <si>
    <t xml:space="preserve"> (( &lt;span title="Enroll 9-12 CTE Exp"&gt;E55&lt;/span&gt; + E56) * 090A)) </t>
  </si>
  <si>
    <t>Z621</t>
  </si>
  <si>
    <t>CTE 9-12 CAS FTE (Basic Ed)</t>
  </si>
  <si>
    <t>Z619 + Z620</t>
  </si>
  <si>
    <t>[CTE 9-12 Schl Admin FTE (Basic Ed)] + [CTE 9-12 Central Admin FTE (Basic Ed)]</t>
  </si>
  <si>
    <t xml:space="preserve"> (&lt;span title="CTE 9-12 Schl Admin FTE (Basic Ed)"&gt;Z619&lt;/span&gt; + &lt;span title="CTE 9-12 Central Admin FTE (Basic Ed)"&gt;Z620&lt;/span&gt;) </t>
  </si>
  <si>
    <t>Z622</t>
  </si>
  <si>
    <t>CTE 9-12 CIS CAS FTE (Basic Ed)</t>
  </si>
  <si>
    <t>Z618 + Z621</t>
  </si>
  <si>
    <t>[CTE 9-12 CIS FTE (Basic Ed)] + [CTE 9-12 CAS FTE (Basic Ed)]</t>
  </si>
  <si>
    <t xml:space="preserve"> (&lt;span title="CTE 9-12 CIS FTE (Basic Ed)"&gt;Z618&lt;/span&gt; + &lt;span title="CTE 9-12 CAS FTE (Basic Ed)"&gt;Z621&lt;/span&gt;) </t>
  </si>
  <si>
    <t>Z623</t>
  </si>
  <si>
    <t>CTE 9-12 Schl CLS FTE (Basic Ed)</t>
  </si>
  <si>
    <t>( E55 + E56) * 093A</t>
  </si>
  <si>
    <t xml:space="preserve"> (( &lt;span title="Enroll 9-12 CTE Exp"&gt;E55&lt;/span&gt; + E56) * &lt;span title="Pupil High School CLS"&gt;093A&lt;/span&gt;) </t>
  </si>
  <si>
    <t>Z624</t>
  </si>
  <si>
    <t>CTE 9-12 Central CLS FTE (Basic Ed)</t>
  </si>
  <si>
    <t>( E55 + E56) * 091A</t>
  </si>
  <si>
    <t xml:space="preserve"> (( &lt;span title="Enroll 9-12 CTE Exp"&gt;E55&lt;/span&gt; + E56) * &lt;span title="Pupil High Central CLS"&gt;091A&lt;/span&gt;) </t>
  </si>
  <si>
    <t>Z625</t>
  </si>
  <si>
    <t>CTE 9-12 CLS FTE (Basic Ed)</t>
  </si>
  <si>
    <t>Z623 + Z624</t>
  </si>
  <si>
    <t>[CTE 9-12 Schl CLS FTE (Basic Ed)] + [CTE 9-12 Central CLS FTE (Basic Ed)]</t>
  </si>
  <si>
    <t xml:space="preserve"> (&lt;span title="CTE 9-12 Schl CLS FTE (Basic Ed)"&gt;Z623&lt;/span&gt; + &lt;span title="CTE 9-12 Central CLS FTE (Basic Ed)"&gt;Z624&lt;/span&gt;) </t>
  </si>
  <si>
    <t>Z626</t>
  </si>
  <si>
    <t>CTE 7-8 Cert Insurance (Basic Ed)</t>
  </si>
  <si>
    <t>Z610 * 124X</t>
  </si>
  <si>
    <t>[CTE 7-8 CIS CAS FTE (Basic Ed)] * [Health Insurance]</t>
  </si>
  <si>
    <t xml:space="preserve"> (Z610 * &lt;span title="Health Insurance"&gt;124X&lt;/span&gt;) </t>
  </si>
  <si>
    <t>Z627</t>
  </si>
  <si>
    <t>CTE 7-8 Cert Benefits Inc (Basic Ed)</t>
  </si>
  <si>
    <t>(Z564 + Z568) * 127X</t>
  </si>
  <si>
    <t>([CTE 7-8 CIS Salary Inc (Basic Ed)] + [CTE 7-8 CAS Salary Inc (Basic Ed)]) * [CIS/CAS - Benefits Inc]</t>
  </si>
  <si>
    <t xml:space="preserve"> ((Z564 + Z568) * &lt;span title="CIS/CAS - Benefits Inc"&gt;127X&lt;/span&gt;) </t>
  </si>
  <si>
    <t>Z627pd</t>
  </si>
  <si>
    <t>CTE 7-8 Cert PD Benefits (Basic Ed)</t>
  </si>
  <si>
    <t>Z564pd * 127X</t>
  </si>
  <si>
    <t>[CTE 7-8 CIS PD Salary (Basic Ed)] * [CIS/CAS - Benefits Inc]</t>
  </si>
  <si>
    <t>Z628</t>
  </si>
  <si>
    <t>Total MSOC CTE 7-8 (Basic Ed)</t>
  </si>
  <si>
    <t>E54 * M80</t>
  </si>
  <si>
    <t>[Enroll 7-8 CTE] * [MSOC-Reg]</t>
  </si>
  <si>
    <t xml:space="preserve"> (&lt;span title="Enroll 7-8 CTE"&gt;E54&lt;/span&gt; * &lt;span title="MSOC BEA Per Student"&gt;Z245&lt;/span&gt;) </t>
  </si>
  <si>
    <t>Z629</t>
  </si>
  <si>
    <t>Total MSOC CTE 7-8 (CTE Enh)</t>
  </si>
  <si>
    <t>Z164 - Z628</t>
  </si>
  <si>
    <t>[Total MSOC CTE 7-8] - [Total MSOC CTE 7-8 (Basic Ed)]</t>
  </si>
  <si>
    <t xml:space="preserve"> (&lt;span title="Total MSOC CTE 7-8"&gt;Z164&lt;/span&gt; - &lt;span title="Total MSOC CTE 7-8 (Basic Ed)"&gt;Z628&lt;/span&gt;) </t>
  </si>
  <si>
    <t>((E55 + E56 ) * (M80 + M81)</t>
  </si>
  <si>
    <t>([Enroll 9-12 CTE Exp] + [Enroll 9-12 CTE Prep]) * ([MSOC-LabSci] + [MSOC-Reg])</t>
  </si>
  <si>
    <t xml:space="preserve"> (&lt;span title="Enroll 9-12 CTE Exp"&gt;E55&lt;/span&gt; + &lt;span title="Enroll 9-12 CTE Prep"&gt;E56&lt;/span&gt; * &lt;span title="MSOC BEA Per Student"&gt;Z245&lt;/span&gt;) </t>
  </si>
  <si>
    <t>Z631</t>
  </si>
  <si>
    <t>Total MSOC CTE 9-12 (CTE Enh)</t>
  </si>
  <si>
    <t>146A - Z630</t>
  </si>
  <si>
    <t>[Total MSOC CTE 9-12] - [Total MSOC CTE 9-12 (Basic Ed)]</t>
  </si>
  <si>
    <t xml:space="preserve"> (&lt;span title="Total MSOC CTE 9-12"&gt;146A&lt;/span&gt; - &lt;span title="Total MSOC CTE 9-12 (Basic Ed)"&gt;Z630&lt;/span&gt;) </t>
  </si>
  <si>
    <t>Z632</t>
  </si>
  <si>
    <t>CTE 7-8 CIS Salary Maint (CTE Enh)</t>
  </si>
  <si>
    <t>Z110 - Z563</t>
  </si>
  <si>
    <t>[CTE 7-8 CIS Salary Maint] - [CTE 7-8 CIS Salary Maint (Basic Ed)]</t>
  </si>
  <si>
    <t xml:space="preserve"> (&lt;span title="CTE 7-8 CIS Salary Maint"&gt;Z110&lt;/span&gt; - &lt;span title="CTE 7-8 CIS Salary Maint (Basic Ed)"&gt;Z563&lt;/span&gt;) </t>
  </si>
  <si>
    <t>Z633</t>
  </si>
  <si>
    <t>CTE 9-12 prep Other Cert FTE (CTE Enh)</t>
  </si>
  <si>
    <t>Z063 - Z617</t>
  </si>
  <si>
    <t>[CTE 9-12 prep Other Cert FTE] - [CTE 9-12 prep Other Cert FTE (Basic Ed)]</t>
  </si>
  <si>
    <t xml:space="preserve"> (&lt;span title="CTE 9-12 prep Other Cert FTE"&gt;Z063&lt;/span&gt; - &lt;span title="CTE 9-12 prep Other Cert FTE (Basic Ed)"&gt;Z617&lt;/span&gt;) </t>
  </si>
  <si>
    <t>Z646</t>
  </si>
  <si>
    <t>CTE 9-12 Allocation per FTE</t>
  </si>
  <si>
    <t>Z137 / (E55 + E56)</t>
  </si>
  <si>
    <t>[CTE 9-12 Total] / ([Enroll 9-12 CTE Exp] + [Enroll 9-12 CTE Prep])</t>
  </si>
  <si>
    <t>192A</t>
  </si>
  <si>
    <t>CTE 7-8 CIS Salary Total for Min Expend</t>
  </si>
  <si>
    <t xml:space="preserve"> (190A + 191A) </t>
  </si>
  <si>
    <t>[CTE 7-8 CIS Salary Maint for Min Expend] + [CTE 7-8 Salary Inc for Min Expend]</t>
  </si>
  <si>
    <t xml:space="preserve"> (&lt;span title="CTE 7-8 CIS Salary Maint for Min Expend"&gt;190A&lt;/span&gt; + &lt;span title="CTE 7-8 Salary Inc for Min Expend"&gt;191A&lt;/span&gt;) </t>
  </si>
  <si>
    <t>193A</t>
  </si>
  <si>
    <t>CTE 7-8 Total for Min Expend</t>
  </si>
  <si>
    <r>
      <t xml:space="preserve"> (19</t>
    </r>
    <r>
      <rPr>
        <strike/>
        <sz val="11"/>
        <color rgb="FFFF0000"/>
        <rFont val="Calibri"/>
        <family val="2"/>
      </rPr>
      <t xml:space="preserve">2A + Z115 + 022A + Z120 + 238A + Z164 + Z122 + 239A) </t>
    </r>
  </si>
  <si>
    <r>
      <t xml:space="preserve">[CTE 7-8 CIS Salary Total For Min Expend] + [CTE 7-8 CAS Salary Total] + [CTE 7-8 CLS Salary Total] + [CTE 7-8 Insurance/Benefits Total] + [CTE 7-8 Insurance Ben for Min Expend] + [Total MSOC CTE 7-8] + [CTE 7-8 Substitutes] </t>
    </r>
    <r>
      <rPr>
        <strike/>
        <sz val="11"/>
        <color rgb="FFFF0000"/>
        <rFont val="Calibri"/>
        <family val="2"/>
      </rPr>
      <t xml:space="preserve">- [CTE 7-8 ALE Reduction for Min Expend] + [CTE 7-8 Insurance Ben Inc for Min Expend] </t>
    </r>
  </si>
  <si>
    <t xml:space="preserve"> (&lt;span title="CTE 7-8 CIS Salary Total For Min Expend"&gt;192A&lt;/span&gt; + &lt;span title="CTE 7-8 CAS Salary Total"&gt;Z115&lt;/span&gt; + &lt;span title="CTE 7-8 CLS Salary Total"&gt;022A&lt;/span&gt; + &lt;span title="CTE 7-8 Insurance/Benefits Total"&gt;Z120&lt;/span&gt; + &lt;span title="CTE 7-8 Insurance Ben for Min Expend"&gt;238A&lt;/span&gt; + &lt;span title="Total MSOC CTE 7-8"&gt;Z164&lt;/span&gt; + &lt;span title="CTE 7-8 Substitutes"&gt;Z122&lt;/span&gt;) - &lt;span title="CTE 7-8 ALE Reduction for Min Expend"&gt;239A&lt;/span&gt;) </t>
  </si>
  <si>
    <t>CTE 9-12 Total for Min Expend</t>
  </si>
  <si>
    <r>
      <t xml:space="preserve"> (196A + Z129 + 037A + Z134 + 199A + 146A + Z136 </t>
    </r>
    <r>
      <rPr>
        <strike/>
        <sz val="11"/>
        <color rgb="FFFF0000"/>
        <rFont val="Calibri"/>
        <family val="2"/>
      </rPr>
      <t xml:space="preserve">+ 240A) </t>
    </r>
  </si>
  <si>
    <r>
      <t xml:space="preserve">[CTE 9-12 CIS Salary Total For Min Expend] + [CTE 9-12 CAS Salary Total] + [CTE 9-12 CLS Salary Total] + [CTE 9-12 Insurance/Benefits Total] + [CTE 9-12 Insurance Ben for Min Expend] + [Total MSOC CTE 9-12] + [CTE 9-12 Substitutes] </t>
    </r>
    <r>
      <rPr>
        <strike/>
        <sz val="11"/>
        <color rgb="FFFF0000"/>
        <rFont val="Calibri"/>
        <family val="2"/>
      </rPr>
      <t xml:space="preserve">- [CTE 9-12 ALE Reduction for Min Expend] + [CTE 9-12 Insurance Ben Inc for Min Expend] </t>
    </r>
  </si>
  <si>
    <t xml:space="preserve"> (&lt;span title="CTE 9-12 CIS Salary Total For Min Expend"&gt;196A&lt;/span&gt; + &lt;span title="CTE 9-12 CAS Salary Total"&gt;Z129&lt;/span&gt; + &lt;span title="CTE 9-12 CLS Salary Total"&gt;037A&lt;/span&gt; + &lt;span title="CTE 9-12 Insurance/Benefits Total"&gt;Z134&lt;/span&gt; + &lt;span title="CTE 9-12 Insurance Ben for Min Expend"&gt;199A&lt;/span&gt; + &lt;span title="Total MSOC CTE 9-12"&gt;146A&lt;/span&gt; + &lt;span title="CTE 9-12 Substitutes"&gt;Z136&lt;/span&gt;) - &lt;span title="CTE 9-12 ALE Reduction for Min Expend"&gt;240A&lt;/span&gt;) </t>
  </si>
  <si>
    <t xml:space="preserve"> ((194A - Z124) * 126X) </t>
  </si>
  <si>
    <t>([CTE 9-12 CIS Salary Maint for Min Expend]-[CTE 9-12 CIS Salary Maint])*[CIS/CAS - Benefits Maint]</t>
  </si>
  <si>
    <t xml:space="preserve"> ((&lt;span title="CTE 9-12 CIS Salary Maint for Min Expend"&gt;194A&lt;/span&gt; - &lt;span title="CTE 9-12 CIS Salary Maint"&gt;Z124&lt;/span&gt;) * &lt;span title="CIS/CAS - Benefits Maint"&gt;126X&lt;/span&gt;) </t>
  </si>
  <si>
    <t xml:space="preserve">((190A - Z110) * 126X) </t>
  </si>
  <si>
    <t>([CTE 7-8 CIS Salary Maint for Min Expend]-[CTE 7-8 CIS Salary Maint])*[CIS/CAS - Benefits Maint]</t>
  </si>
  <si>
    <t xml:space="preserve"> ((&lt;span title="CTE 7-8 CIS Salary Maint for Min Expend"&gt;190A&lt;/span&gt; - &lt;span title="CTE 7-8 CIS Salary Maint"&gt;Z110&lt;/span&gt;) * &lt;span title="CIS/CAS - Benefits Maint"&gt;126X&lt;/span&gt;) </t>
  </si>
  <si>
    <t>CTE 7-8 ALE Insurance Ben Inc for Min Expend</t>
  </si>
  <si>
    <t xml:space="preserve"> ((191A - Z111) * 127X) </t>
  </si>
  <si>
    <t>([CTE 7-8 CIS Salary Inc for Min Expend]-[CTE 7-8 CIS Salary Inc])*[CIS/CAS - Benefits Inc]</t>
  </si>
  <si>
    <r>
      <t xml:space="preserve">CTE 9-12 </t>
    </r>
    <r>
      <rPr>
        <strike/>
        <sz val="11"/>
        <color rgb="FFFF0000"/>
        <rFont val="Calibri"/>
        <family val="2"/>
      </rPr>
      <t>Insurance Ben Inc for Min Expend</t>
    </r>
  </si>
  <si>
    <t xml:space="preserve"> ((195A - Z125) * 127X) </t>
  </si>
  <si>
    <t>([CTE 9-12 CIS Salary Inc for Min Expend]-[CTE 9-12 CIS Salary Inc])*[CIS/CAS - Benefits Inc]</t>
  </si>
  <si>
    <t>B2T</t>
  </si>
  <si>
    <t>Total Enroll SpEd K-21</t>
  </si>
  <si>
    <t>[B2] + [B2L1]</t>
  </si>
  <si>
    <t>[Enroll SpEd K-21 LRE1] + [Enroll SpEd K-21 Other]</t>
  </si>
  <si>
    <t>Z275</t>
  </si>
  <si>
    <t>Enroll SpEd K-21 Funded</t>
  </si>
  <si>
    <t>(Z272 * Z274)</t>
  </si>
  <si>
    <t>([Enroll BEA Resident] * [SpEd K-21 Fund%])</t>
  </si>
  <si>
    <t>Z275c</t>
  </si>
  <si>
    <t>Coop Enroll SpEd K-21 Funded</t>
  </si>
  <si>
    <t>IF S010 &gt; 0, THEN {[Z275]}, ELSE 0</t>
  </si>
  <si>
    <t>IF [SpEd Coop] &gt; 0, THEN [Enroll SpEd K-21 Funded], ELSE 0</t>
  </si>
  <si>
    <t>B7</t>
  </si>
  <si>
    <t>Coop SpEd Alloc Rate</t>
  </si>
  <si>
    <t>if (S010 &gt; 0), THEN (B7), ELSE (Z274)</t>
  </si>
  <si>
    <t>IF ([SpEd Coop] &gt; 0, THEN [SpEd Coop], ELSE [SpEd K-21 Fund%])</t>
  </si>
  <si>
    <t>Z288</t>
  </si>
  <si>
    <t>Gen Apport 3121</t>
  </si>
  <si>
    <t>Z286 * B8</t>
  </si>
  <si>
    <t>[SpEd Gen Apport Instruct] * [% Stdnt Avg FTE SpEd]</t>
  </si>
  <si>
    <t>Z288c</t>
  </si>
  <si>
    <t>Coop Gen Apport 3121</t>
  </si>
  <si>
    <t xml:space="preserve">IF S010 &gt; 0, THEN [Z288], ELSE 0 </t>
  </si>
  <si>
    <t>IF ([SpEd Coop] &gt; 0, THEN [Gen Apport 3121], ELSE 0</t>
  </si>
  <si>
    <t>219A</t>
  </si>
  <si>
    <t>Pupil NoEnh K-3 CIS</t>
  </si>
  <si>
    <t xml:space="preserve"> (1 / 225A) * ( 1 + Z315)  (Step 1) + ( 201A) </t>
  </si>
  <si>
    <t>((1 / [Class Size K-3 NoEnh]) * (1 + [Planning K-3])) + [Pupil Elem ESA]</t>
  </si>
  <si>
    <t xml:space="preserve"> (1 / &lt;span title="Class Size K-3 NoEnh"&gt;225A&lt;/span&gt;) * ( 1 + &lt;span title="Planning K-3"&gt;Z315&lt;/span&gt;)  (Step 1) + ( &lt;span title="Pupil Elem ESA"&gt;201A&lt;/span&gt;) </t>
  </si>
  <si>
    <t>220A</t>
  </si>
  <si>
    <t>Pupil NoEnh K-3 CAS</t>
  </si>
  <si>
    <t xml:space="preserve"> (219A + 203A + 202A) * ( 557x)  (Step 1) * ( 558X)  (Step 2) + ( 202A) </t>
  </si>
  <si>
    <t>((([Pupil NoEnh K-3 CIS] + [Pupil Elem School CLS] + [Pupil Elem Principal]) * [Central Admin Percent]) * [Central Admin CAS%]) + [Pupil Elem Principal]</t>
  </si>
  <si>
    <t xml:space="preserve"> (&lt;span title="Pupil NoEnh K-3 CIS"&gt;219A&lt;/span&gt; + &lt;span title="Pupil Elem School CLS"&gt;203A&lt;/span&gt; + &lt;span title="Pupil Elem Principal"&gt;202A&lt;/span&gt;) * ( &lt;span title="Central Admin Percent"&gt;557X&lt;/span&gt;)  (Step 1) * ( &lt;span title="Central Admin CAS%"&gt;558X&lt;/span&gt;)  (Step 2) + ( &lt;span title="Pupil Elem Principal"&gt;202A&lt;/span&gt;) </t>
  </si>
  <si>
    <t>221A</t>
  </si>
  <si>
    <t>Pupil NoEnh K-3 CLS</t>
  </si>
  <si>
    <t xml:space="preserve"> (219A + 203A + 202A) * ( 557x)  (Step 1) * ( 559X)  (Step 2) + ( 203A) </t>
  </si>
  <si>
    <t>((([Pupil NoEnh K-3 CIS] + [Pupil Elem School CLS] + [Pupil Elem Principal]) * [Central Admin Percent]) * [Central Admin CLS%]) + [Pupil Elem School CLS]</t>
  </si>
  <si>
    <t xml:space="preserve"> (&lt;span title="Pupil NoEnh K-3 CIS"&gt;219A&lt;/span&gt; + &lt;span title="Pupil Elem School CLS"&gt;203A&lt;/span&gt; + &lt;span title="Pupil Elem Principal"&gt;202A&lt;/span&gt;) * ( &lt;span title="Central Admin Percent"&gt;557X&lt;/span&gt;)  (Step 1) * ( &lt;span title="Central Admin CLS%"&gt;559X&lt;/span&gt;)  (Step 2) + ( &lt;span title="Pupil Elem School CLS"&gt;203A&lt;/span&gt;) </t>
  </si>
  <si>
    <t>222A</t>
  </si>
  <si>
    <t>Pupil NoEnh 4 CIS</t>
  </si>
  <si>
    <t xml:space="preserve"> (1 / 226A) * ( 1 + Z316)  (Step 1) + ( 201A) </t>
  </si>
  <si>
    <t>((1 / [Class Size 4 NoEnh]) * (1 + [Planning 4])) + [Pupil Elem ESA]</t>
  </si>
  <si>
    <t xml:space="preserve"> (1 / &lt;span title="Class Size 4 NoEnh"&gt;226A&lt;/span&gt;) * ( 1 + &lt;span title="Planning 4"&gt;Z316&lt;/span&gt;)  (Step 1) + ( &lt;span title="Pupil Elem ESA"&gt;201A&lt;/span&gt;) </t>
  </si>
  <si>
    <t>223A</t>
  </si>
  <si>
    <t>Pupil NoEnh 4 CAS</t>
  </si>
  <si>
    <t xml:space="preserve"> (222A + 203A + 202A) * ( 557x)  (Step 1) * ( 558X)  (Step 2) + ( 202A) </t>
  </si>
  <si>
    <t>((([Pupil NoEnh 4 CIS] + [Pupil Elem School CLS] + [Pupil Elem Principal]) * [Central Admin Percent]) * [Central Admin CAS%]) + [Pupil Elem Principal]</t>
  </si>
  <si>
    <t xml:space="preserve"> (&lt;span title="Pupil NoEnh 4 CIS"&gt;222A&lt;/span&gt; + &lt;span title="Pupil Elem School CLS"&gt;203A&lt;/span&gt; + &lt;span title="Pupil Elem Principal"&gt;202A&lt;/span&gt;) * ( &lt;span title="Central Admin Percent"&gt;557X&lt;/span&gt;)  (Step 1) * ( &lt;span title="Central Admin CAS%"&gt;558X&lt;/span&gt;)  (Step 2) + ( &lt;span title="Pupil Elem Principal"&gt;202A&lt;/span&gt;) </t>
  </si>
  <si>
    <t>224A</t>
  </si>
  <si>
    <t>Pupil NoEnh 4 CLS</t>
  </si>
  <si>
    <t xml:space="preserve"> (222A + 203A + 202A) * ( 557x)  (Step 1) * ( 559X)  (Step 2) + ( 203A) </t>
  </si>
  <si>
    <t>((([Pupil NoEnh 4 CIS] + [Pupil Elem School CLS] + [Pupil Elem Principal]) * [Central Admin Percent]) * [Central Admin CLS%]) + [Pupil Elem School CLS]</t>
  </si>
  <si>
    <t xml:space="preserve"> (&lt;span title="Pupil NoEnh 4 CIS"&gt;222A&lt;/span&gt; + &lt;span title="Pupil Elem School CLS"&gt;203A&lt;/span&gt; + &lt;span title="Pupil Elem Principal"&gt;202A&lt;/span&gt;) * ( &lt;span title="Central Admin Percent"&gt;557X&lt;/span&gt;)  (Step 1) * ( &lt;span title="Central Admin CLS%"&gt;559X&lt;/span&gt;)  (Step 2) + ( &lt;span title="Pupil Elem School CLS"&gt;203A&lt;/span&gt;) </t>
  </si>
  <si>
    <t>D57e</t>
  </si>
  <si>
    <t xml:space="preserve">a.  Certificated Instructional </t>
  </si>
  <si>
    <t>D57h</t>
  </si>
  <si>
    <t>D57m</t>
  </si>
  <si>
    <t>D58e</t>
  </si>
  <si>
    <t>b.  Certificated Administration</t>
  </si>
  <si>
    <t>D58h</t>
  </si>
  <si>
    <t>D58m</t>
  </si>
  <si>
    <t>M16h</t>
  </si>
  <si>
    <t>M8e</t>
  </si>
  <si>
    <t>1. Regular Instruction</t>
  </si>
  <si>
    <t>M8h</t>
  </si>
  <si>
    <t>M8m</t>
  </si>
  <si>
    <t>M91e</t>
  </si>
  <si>
    <t>3. Small School District and Remote &amp; Necessary MSOC enhancement</t>
  </si>
  <si>
    <t>M91h</t>
  </si>
  <si>
    <t>M91m</t>
  </si>
  <si>
    <t>Z002e</t>
  </si>
  <si>
    <t>a.  Certificated Instructional Staff (CIS)</t>
  </si>
  <si>
    <t>Z002m</t>
  </si>
  <si>
    <t>Z003e</t>
  </si>
  <si>
    <t>b.  Certificated Administrative Staff (CAS)</t>
  </si>
  <si>
    <t>Z003m</t>
  </si>
  <si>
    <t>Z004e</t>
  </si>
  <si>
    <t>c.  Classified (CLS)</t>
  </si>
  <si>
    <t>Z004m</t>
  </si>
  <si>
    <t>Z005e</t>
  </si>
  <si>
    <t>Z005h</t>
  </si>
  <si>
    <t>Z005m</t>
  </si>
  <si>
    <t>Z006e</t>
  </si>
  <si>
    <t>Z006h</t>
  </si>
  <si>
    <t>Z006m</t>
  </si>
  <si>
    <t>Z007e</t>
  </si>
  <si>
    <t>Z007h</t>
  </si>
  <si>
    <t>Z007m</t>
  </si>
  <si>
    <t>Z009e</t>
  </si>
  <si>
    <t>2.  Facilities, Maintenance, Grounds</t>
  </si>
  <si>
    <t>Z009h</t>
  </si>
  <si>
    <t>Facilities High FTE</t>
  </si>
  <si>
    <t>Z009m</t>
  </si>
  <si>
    <t>Z010e</t>
  </si>
  <si>
    <t>3.  Warehouse, Laborers,  Mechanics</t>
  </si>
  <si>
    <t>Z010h</t>
  </si>
  <si>
    <t>Warehouse High FTE</t>
  </si>
  <si>
    <t>Z010m</t>
  </si>
  <si>
    <t>Z011e</t>
  </si>
  <si>
    <t>a.  Certificated Administrators</t>
  </si>
  <si>
    <t>Z011h</t>
  </si>
  <si>
    <t>Central Admin CAS High FTE</t>
  </si>
  <si>
    <t>Z011m</t>
  </si>
  <si>
    <t>Z012e</t>
  </si>
  <si>
    <t>b.  Classified Staff</t>
  </si>
  <si>
    <t>Z012h</t>
  </si>
  <si>
    <t>Central Admin CLS High FTE</t>
  </si>
  <si>
    <t>Z012m</t>
  </si>
  <si>
    <t>Z088e</t>
  </si>
  <si>
    <t>1. Technology</t>
  </si>
  <si>
    <t>Z088h</t>
  </si>
  <si>
    <t>Technology High FTE</t>
  </si>
  <si>
    <t>Z088m</t>
  </si>
  <si>
    <t>Z109S</t>
  </si>
  <si>
    <t>Skill Center Allocation per FTE</t>
  </si>
  <si>
    <t>Z123M</t>
  </si>
  <si>
    <t>7-8 CTE Allocation per FTE</t>
  </si>
  <si>
    <t>Z137h</t>
  </si>
  <si>
    <t>9-12 CTE Allocation per FTE</t>
  </si>
  <si>
    <t>Z300e</t>
  </si>
  <si>
    <t>a.  Certificated Administration</t>
  </si>
  <si>
    <t>Z300m</t>
  </si>
  <si>
    <t>Z301e</t>
  </si>
  <si>
    <t xml:space="preserve">b.  Certificated Instructional </t>
  </si>
  <si>
    <t>Z301m</t>
  </si>
  <si>
    <t>Z302e</t>
  </si>
  <si>
    <t>Z302m</t>
  </si>
  <si>
    <t>Z303e</t>
  </si>
  <si>
    <t>Z303m</t>
  </si>
  <si>
    <t>Z304e</t>
  </si>
  <si>
    <t>Z304m</t>
  </si>
  <si>
    <t>Z305e</t>
  </si>
  <si>
    <t>Z305m</t>
  </si>
  <si>
    <t>Z306e</t>
  </si>
  <si>
    <t>Z306m</t>
  </si>
  <si>
    <t>Z307e</t>
  </si>
  <si>
    <t>Z307m</t>
  </si>
  <si>
    <t>Z308e</t>
  </si>
  <si>
    <t>Z308m</t>
  </si>
  <si>
    <t>Z309e</t>
  </si>
  <si>
    <t>Z309m</t>
  </si>
  <si>
    <t>Z310e</t>
  </si>
  <si>
    <t>Z310m</t>
  </si>
  <si>
    <t>Z311h</t>
  </si>
  <si>
    <t>Z312h</t>
  </si>
  <si>
    <t>Z313m</t>
  </si>
  <si>
    <t>Z314m</t>
  </si>
  <si>
    <t>Z344e</t>
  </si>
  <si>
    <t>1.  School CIS Salary Maintenance Total</t>
  </si>
  <si>
    <t>1. Total Certificated Instructional Staff Salaries – Maintenance Level</t>
  </si>
  <si>
    <t>Z344h</t>
  </si>
  <si>
    <t>School CIS Salary Maint High Total</t>
  </si>
  <si>
    <t>Z344m</t>
  </si>
  <si>
    <t>Z345e</t>
  </si>
  <si>
    <t>2.  CIS School Salary Increase</t>
  </si>
  <si>
    <t>2. Total Certificated Instructional Staff Salaries – Increase</t>
  </si>
  <si>
    <t>Z345h</t>
  </si>
  <si>
    <t>Z345m</t>
  </si>
  <si>
    <t>Z346e</t>
  </si>
  <si>
    <t>3.  Subtotal School Generated CIS Salary</t>
  </si>
  <si>
    <t>Z346h</t>
  </si>
  <si>
    <t>Z346m</t>
  </si>
  <si>
    <t>Z347e</t>
  </si>
  <si>
    <t>1.  School CAS Salary Maintenance Total</t>
  </si>
  <si>
    <t>Z347h</t>
  </si>
  <si>
    <t>Z347m</t>
  </si>
  <si>
    <t>Z348e</t>
  </si>
  <si>
    <t>2.  CAS Salary Increase</t>
  </si>
  <si>
    <t>Z348h</t>
  </si>
  <si>
    <t>Z348m</t>
  </si>
  <si>
    <t>Z349e</t>
  </si>
  <si>
    <t>3.  Subtotal School Generated CAS Salary</t>
  </si>
  <si>
    <t>Z349h</t>
  </si>
  <si>
    <t>Z349m</t>
  </si>
  <si>
    <t>Z350e</t>
  </si>
  <si>
    <t>1.  CLS Salary Maintenance Level</t>
  </si>
  <si>
    <t>Z350h</t>
  </si>
  <si>
    <t>Z350m</t>
  </si>
  <si>
    <t>Z351e</t>
  </si>
  <si>
    <t>2.  CLS Salary Increase</t>
  </si>
  <si>
    <t>Z351h</t>
  </si>
  <si>
    <t>Z351m</t>
  </si>
  <si>
    <t>Z352e</t>
  </si>
  <si>
    <t>3.  Subtotal School Generated CLS Salary</t>
  </si>
  <si>
    <t>Z352h</t>
  </si>
  <si>
    <t>Z352m</t>
  </si>
  <si>
    <t>Z353e</t>
  </si>
  <si>
    <t>1.  Substitutes</t>
  </si>
  <si>
    <t>Z353h</t>
  </si>
  <si>
    <t>Z353m</t>
  </si>
  <si>
    <t>Z354e</t>
  </si>
  <si>
    <t>Z354h</t>
  </si>
  <si>
    <t>Z354m</t>
  </si>
  <si>
    <t>Z355e</t>
  </si>
  <si>
    <t>Z355h</t>
  </si>
  <si>
    <t>Z355m</t>
  </si>
  <si>
    <t>Z356e</t>
  </si>
  <si>
    <t>3.  Subtotal Facilities, Maintenance, Grounds Salary</t>
  </si>
  <si>
    <t>Z356h</t>
  </si>
  <si>
    <t>Z356m</t>
  </si>
  <si>
    <t>Z357e</t>
  </si>
  <si>
    <t>Z357h</t>
  </si>
  <si>
    <t>Z357m</t>
  </si>
  <si>
    <t>Z358e</t>
  </si>
  <si>
    <t>Z358h</t>
  </si>
  <si>
    <t>Z358m</t>
  </si>
  <si>
    <t>Z359e</t>
  </si>
  <si>
    <t>3.  Subtotal Warehouse, Laborers, Mechanics Salary</t>
  </si>
  <si>
    <t>Z359h</t>
  </si>
  <si>
    <t>Z359m</t>
  </si>
  <si>
    <t>Z360e</t>
  </si>
  <si>
    <t>1. CLS Salary Maintenance Level</t>
  </si>
  <si>
    <t>Z360h</t>
  </si>
  <si>
    <t>Z360m</t>
  </si>
  <si>
    <t>Z361e</t>
  </si>
  <si>
    <t>Z361h</t>
  </si>
  <si>
    <t>Z361m</t>
  </si>
  <si>
    <t>Z362e</t>
  </si>
  <si>
    <t>3.  Subtotal Technology Salary</t>
  </si>
  <si>
    <t>Z362h</t>
  </si>
  <si>
    <t>Z362m</t>
  </si>
  <si>
    <t>Z363e</t>
  </si>
  <si>
    <t>Z363h</t>
  </si>
  <si>
    <t>Z363m</t>
  </si>
  <si>
    <t>Z364e</t>
  </si>
  <si>
    <t>Z364h</t>
  </si>
  <si>
    <t>Z364m</t>
  </si>
  <si>
    <t>Z365e</t>
  </si>
  <si>
    <t>3.  Subtotal Central Admin Classified Salary</t>
  </si>
  <si>
    <t>Z365h</t>
  </si>
  <si>
    <t>Z365m</t>
  </si>
  <si>
    <t>Z366e</t>
  </si>
  <si>
    <t>Z366h</t>
  </si>
  <si>
    <t>Z366m</t>
  </si>
  <si>
    <t>Z367e</t>
  </si>
  <si>
    <t>Z367h</t>
  </si>
  <si>
    <t>Z367m</t>
  </si>
  <si>
    <t>Z368e</t>
  </si>
  <si>
    <t>3.  Subtotal Certificated Administrators Salary</t>
  </si>
  <si>
    <t>Z368h</t>
  </si>
  <si>
    <t>Z368m</t>
  </si>
  <si>
    <t>Z371e</t>
  </si>
  <si>
    <t>3. Total Certificated Administrative Staff Salaries – Maintenance Level</t>
  </si>
  <si>
    <t>Z371h</t>
  </si>
  <si>
    <t>Z371m</t>
  </si>
  <si>
    <t>Z372e</t>
  </si>
  <si>
    <t>4. Total Certificated Administrative Staff Salaries – Increase</t>
  </si>
  <si>
    <t>Z372h</t>
  </si>
  <si>
    <t>Z372m</t>
  </si>
  <si>
    <t>Z373e</t>
  </si>
  <si>
    <t>5. Total Classified Staff Salaries – Maintenance Level</t>
  </si>
  <si>
    <t>Z373h</t>
  </si>
  <si>
    <t>Z373m</t>
  </si>
  <si>
    <t>Z374e</t>
  </si>
  <si>
    <t>6. Total Classified Staff Salaries – Increase</t>
  </si>
  <si>
    <t>Z374h</t>
  </si>
  <si>
    <t>Z374m</t>
  </si>
  <si>
    <t>Z375e</t>
  </si>
  <si>
    <t>7. TOTAL Salaries</t>
  </si>
  <si>
    <t>Z375h</t>
  </si>
  <si>
    <t>Z375m</t>
  </si>
  <si>
    <t>Z376e</t>
  </si>
  <si>
    <t>1. Certificated Insurance Benefits</t>
  </si>
  <si>
    <t>Z376h</t>
  </si>
  <si>
    <t>Z376m</t>
  </si>
  <si>
    <t>Z377e</t>
  </si>
  <si>
    <t>2. Certificated Insurance Benefits — Increase</t>
  </si>
  <si>
    <t>Z377h</t>
  </si>
  <si>
    <t>Z377m</t>
  </si>
  <si>
    <t>Z378e</t>
  </si>
  <si>
    <t>3. Classified Insurance Benefits</t>
  </si>
  <si>
    <t>Z378h</t>
  </si>
  <si>
    <t>Z378m</t>
  </si>
  <si>
    <t>Z379e</t>
  </si>
  <si>
    <t>4. Classified Insurance Benefits — Increase</t>
  </si>
  <si>
    <t>Z379h</t>
  </si>
  <si>
    <t>Z379m</t>
  </si>
  <si>
    <t>Z380e</t>
  </si>
  <si>
    <t>5. Certificated — Payroll Tax and Benefits</t>
  </si>
  <si>
    <t>Z380h</t>
  </si>
  <si>
    <t>Z380m</t>
  </si>
  <si>
    <t>Z381e</t>
  </si>
  <si>
    <t>6. Certificated — Payroll Tax and Benefits – Increase</t>
  </si>
  <si>
    <t>Z381h</t>
  </si>
  <si>
    <t>Z381m</t>
  </si>
  <si>
    <t>Z382e</t>
  </si>
  <si>
    <t>7. Classified – Payroll Tax and Benefits</t>
  </si>
  <si>
    <t>Z382h</t>
  </si>
  <si>
    <t>Z382m</t>
  </si>
  <si>
    <t>Z383e</t>
  </si>
  <si>
    <t>8. Classified — Payroll Tax and Benefits – Increase</t>
  </si>
  <si>
    <t>Z383h</t>
  </si>
  <si>
    <t>Z383m</t>
  </si>
  <si>
    <t>Z384e</t>
  </si>
  <si>
    <t>9. Total Insurance Payroll Taxes and Benefits</t>
  </si>
  <si>
    <t>Z384h</t>
  </si>
  <si>
    <t>Z384m</t>
  </si>
  <si>
    <t>Z390e</t>
  </si>
  <si>
    <t>4. Total General Education MSOC</t>
  </si>
  <si>
    <t>Z390h</t>
  </si>
  <si>
    <t>Z390m</t>
  </si>
  <si>
    <t>Z403e</t>
  </si>
  <si>
    <t>11. Total School Generated Staffing Units</t>
  </si>
  <si>
    <t>Z403h</t>
  </si>
  <si>
    <t>School Generated High FTE</t>
  </si>
  <si>
    <t>Z403m</t>
  </si>
  <si>
    <t>Z407e</t>
  </si>
  <si>
    <t xml:space="preserve">4.  Central Administration Total </t>
  </si>
  <si>
    <t>Z407h</t>
  </si>
  <si>
    <t>Central Admin Total High FTE</t>
  </si>
  <si>
    <t>Z407m</t>
  </si>
  <si>
    <t>Z428e</t>
  </si>
  <si>
    <t>Z428m</t>
  </si>
  <si>
    <t>Z434e</t>
  </si>
  <si>
    <t xml:space="preserve">   1.  SS K-6 &lt; 60 CAS</t>
  </si>
  <si>
    <t>Z434m</t>
  </si>
  <si>
    <t>Z435e</t>
  </si>
  <si>
    <t xml:space="preserve">   2.  SS 7-8 &gt; 20 CAS</t>
  </si>
  <si>
    <t>Z435m</t>
  </si>
  <si>
    <t>Z437e</t>
  </si>
  <si>
    <t xml:space="preserve">   1.  SS K-6 &lt; 60 CIS</t>
  </si>
  <si>
    <t>Z437m</t>
  </si>
  <si>
    <t>Z438e</t>
  </si>
  <si>
    <t xml:space="preserve">   2.  SS 7-8 &gt; 20 CIS</t>
  </si>
  <si>
    <t>Z438m</t>
  </si>
  <si>
    <t>Z440e</t>
  </si>
  <si>
    <t xml:space="preserve">   1.  RN K-6 &lt; 60 CAS</t>
  </si>
  <si>
    <t>Z440m</t>
  </si>
  <si>
    <t>Z441e</t>
  </si>
  <si>
    <t xml:space="preserve">   2.  RN 7-8 &gt; 20 CAS</t>
  </si>
  <si>
    <t>Z441m</t>
  </si>
  <si>
    <t>Z443e</t>
  </si>
  <si>
    <t xml:space="preserve">   1.  RN K-6 &lt; 60 CIS</t>
  </si>
  <si>
    <t>Z443m</t>
  </si>
  <si>
    <t>Z444e</t>
  </si>
  <si>
    <t xml:space="preserve">   2.  RN 7-8 &gt; 20 CIS</t>
  </si>
  <si>
    <t>Z444m</t>
  </si>
  <si>
    <t>Z449e</t>
  </si>
  <si>
    <t>a.  Small Districts</t>
  </si>
  <si>
    <t>Z449h</t>
  </si>
  <si>
    <t>Z449m</t>
  </si>
  <si>
    <t>Z450e</t>
  </si>
  <si>
    <t xml:space="preserve">b.  Non-High Districts </t>
  </si>
  <si>
    <t>Z450h</t>
  </si>
  <si>
    <t>Z450m</t>
  </si>
  <si>
    <t>Z457e</t>
  </si>
  <si>
    <t>1.  Basic Education Allocation Per FTE Student Rate</t>
  </si>
  <si>
    <t>Z457h</t>
  </si>
  <si>
    <t>Z457H</t>
  </si>
  <si>
    <t>HiCap Allocation per FTE</t>
  </si>
  <si>
    <t>Z095 /  A17</t>
  </si>
  <si>
    <t>[HiCap TOTAL] / [Enroll Total w/ Run Start]</t>
  </si>
  <si>
    <t>Z457L</t>
  </si>
  <si>
    <t>LAP Allocation per FTE</t>
  </si>
  <si>
    <t>(O7 + 07hp) / C1</t>
  </si>
  <si>
    <t>([LAP Regular TOTAL] + [LAP HiPov TOTAL]) / [Enroll Total PY for LAP]</t>
  </si>
  <si>
    <t>Z457m</t>
  </si>
  <si>
    <t>Z457S</t>
  </si>
  <si>
    <t>SpEd Allocation per FTE</t>
  </si>
  <si>
    <t>Z457SC</t>
  </si>
  <si>
    <t>Z109 / E57</t>
  </si>
  <si>
    <t>[Skills Center Total] / [Enroll Skills 9-12]</t>
  </si>
  <si>
    <t>Z457T</t>
  </si>
  <si>
    <t>TBIP Allocation per FTE</t>
  </si>
  <si>
    <t>137A / (A53Ie + A53Imh + A65i)</t>
  </si>
  <si>
    <t>[TBIP Total Allocation] / ([Enroll TBIP K-6] + [Enroll TBIP 7-12] + [Enroll TBIP Exited])</t>
  </si>
  <si>
    <t>z475e</t>
  </si>
  <si>
    <t>2. Small School District and Remote &amp; Necessary Substitutes</t>
  </si>
  <si>
    <t>z475h</t>
  </si>
  <si>
    <t>z475m</t>
  </si>
  <si>
    <t>Z646m</t>
  </si>
  <si>
    <t>E. a. MSCTE Allocation per student</t>
  </si>
  <si>
    <t>Z647</t>
  </si>
  <si>
    <t>CTE 7-8 CIS Salary Inc for Min Expend (Basic Ed)</t>
  </si>
  <si>
    <t>Z647m</t>
  </si>
  <si>
    <t xml:space="preserve">    b. Reg. Allocation per student</t>
  </si>
  <si>
    <t>Z648</t>
  </si>
  <si>
    <t>CTE 7-8 CIS Salary Total for Min Expend (Basic Ed)</t>
  </si>
  <si>
    <t>Z648m</t>
  </si>
  <si>
    <t xml:space="preserve">    c.  MSCTE Enhancement per student</t>
  </si>
  <si>
    <t>Z649</t>
  </si>
  <si>
    <t>CTE 7-8 Insurance Ben for Min Expend (Basic Ed)</t>
  </si>
  <si>
    <t>Z649m</t>
  </si>
  <si>
    <t>F.  MSCTE Enhancement Allocation</t>
  </si>
  <si>
    <t>Z650</t>
  </si>
  <si>
    <t>CTE 7-8 Insurance Ben Inc for Min Expend (Basic Ed)</t>
  </si>
  <si>
    <t>Z650m</t>
  </si>
  <si>
    <t>G. Carryover Prog 34</t>
  </si>
  <si>
    <t>Z651</t>
  </si>
  <si>
    <t>CTE 7-8 Total for Min Expend (Basic Ed)</t>
  </si>
  <si>
    <t>Z651m</t>
  </si>
  <si>
    <t>H. Adjustment for Current Year</t>
  </si>
  <si>
    <t>Z652</t>
  </si>
  <si>
    <t>CTE 7-8 CIS Salary Maint for Min Expend (CTE Enh)</t>
  </si>
  <si>
    <t>Z653</t>
  </si>
  <si>
    <t>CTE 7-8 CIS Salary Inc for Min Expend (CTE Enh)</t>
  </si>
  <si>
    <t>Z654</t>
  </si>
  <si>
    <t>CTE 7-8 Salary Total for Min Expend (CTE Enh)</t>
  </si>
  <si>
    <t>Z655</t>
  </si>
  <si>
    <t>CTE 7-8 Insurance Ben for Min Expend (CTE Enh)</t>
  </si>
  <si>
    <t>Z656</t>
  </si>
  <si>
    <r>
      <t xml:space="preserve">CTE 7-8 </t>
    </r>
    <r>
      <rPr>
        <sz val="11"/>
        <rFont val="Calibri"/>
        <family val="2"/>
      </rPr>
      <t>Insurance Ben Inc for Min Expend (CTE Enh)</t>
    </r>
  </si>
  <si>
    <t>Z657</t>
  </si>
  <si>
    <t>CTE 7-8 Total for Min Expend (CTE Enh)</t>
  </si>
  <si>
    <t>Report Title</t>
  </si>
  <si>
    <t>Formula</t>
  </si>
  <si>
    <t>Item Code Calc</t>
  </si>
  <si>
    <t>1191:  Account 3100 Estimated Funding Report</t>
  </si>
  <si>
    <t>I. Computation for Guaranteed School-Generated Entitlement</t>
  </si>
  <si>
    <t xml:space="preserve">A.  District-Wide Staff Mix </t>
  </si>
  <si>
    <t>1.  District-Wide Regionalization Base</t>
  </si>
  <si>
    <t>Regionalization Base</t>
  </si>
  <si>
    <t>2.  District-Wide Regionalization</t>
  </si>
  <si>
    <t>Regionalization</t>
  </si>
  <si>
    <t>3.  District-Wide Regionalization Experience</t>
  </si>
  <si>
    <t>Regionalization Exp</t>
  </si>
  <si>
    <t>B.  School Generated – Certificated Instructional Staff (CIS)</t>
  </si>
  <si>
    <t>C.  School Generated – Certificated Administrative Staff (CAS)</t>
  </si>
  <si>
    <t>D.  School Generated – Classified Staff (CLS)</t>
  </si>
  <si>
    <t>E.  Other School Generated Entitlements</t>
  </si>
  <si>
    <t xml:space="preserve">II. Computation for Guaranteed District-Generated Entitlement </t>
  </si>
  <si>
    <t>A.  District Generated – Facilities, Maintenance, Grounds – Classified Staff (CLS)</t>
  </si>
  <si>
    <t>B.  District Generated – Warehouse, Laborers, Mechanics - Classified Staff (CLS)</t>
  </si>
  <si>
    <t>C.  District Generated - Technology - Classified Staff (CLS)</t>
  </si>
  <si>
    <t>D.  Central Administration – Classified Staff (CLS)</t>
  </si>
  <si>
    <t>E.  Central Admin – Certificated Administrative Staff (CAS)</t>
  </si>
  <si>
    <t>III. Summary and Benefits</t>
  </si>
  <si>
    <t>A. District Staffing Total Salaries</t>
  </si>
  <si>
    <t>B.  Staff Units Insurance, Payroll Taxes, and Benefits</t>
  </si>
  <si>
    <t>C. Professional Learning Days  - General Apportionment</t>
  </si>
  <si>
    <t>1. Professional Learning Days Salaries</t>
  </si>
  <si>
    <t>School CIS PD Salary</t>
  </si>
  <si>
    <t>2. Professional Learning Day — Payroll Tax and Benefits</t>
  </si>
  <si>
    <t>3. Total General Apportionment Professional Learning Days</t>
  </si>
  <si>
    <t>D. Running Start (Community and Technical College FTEs)</t>
  </si>
  <si>
    <t>1.    Non CTE</t>
  </si>
  <si>
    <t>2.    CTE</t>
  </si>
  <si>
    <t>3. Total Running Start</t>
  </si>
  <si>
    <t>E. Dropout Reengagement</t>
  </si>
  <si>
    <t>3. Total Dropout Reengagement</t>
  </si>
  <si>
    <t>F. Altenative Learning Experience (ALE)</t>
  </si>
  <si>
    <t>Total Alternative Learning Experience</t>
  </si>
  <si>
    <t xml:space="preserve">G. Materials, Supplies, and Operating Costs (MSOC) </t>
  </si>
  <si>
    <t>2. Grades 9-12 Additional</t>
  </si>
  <si>
    <t>H. Career, Technical Education and Skills Centers</t>
  </si>
  <si>
    <t>1.  Grades 7-8 CTE Total</t>
  </si>
  <si>
    <t>2.  Grades 9-12 CTE Total</t>
  </si>
  <si>
    <t>3.  Skills Center Total</t>
  </si>
  <si>
    <t>4. Total Career and Technical Education and Skills Centers</t>
  </si>
  <si>
    <t>IV. Guaranteed Entitlement</t>
  </si>
  <si>
    <t>1. Total Guaranteed Entitlement</t>
  </si>
  <si>
    <t>V.  Allocation Rates per Student</t>
  </si>
  <si>
    <t>2.  BEA Rate for Special Education</t>
  </si>
  <si>
    <t>VI.  Computation of State Funded Support</t>
  </si>
  <si>
    <t>1. Local Deductible Revenue Sources</t>
  </si>
  <si>
    <t>a. 1400 Local In-Lieu-Of Taxes</t>
  </si>
  <si>
    <t>1400 Local In-Lieu-Of Taxes</t>
  </si>
  <si>
    <t>b. 5400 Federal In-Lieu-Of Taxes</t>
  </si>
  <si>
    <t>5400 Federal In-Lieu-Of Taxes</t>
  </si>
  <si>
    <t>c. Total Deductible Revenue</t>
  </si>
  <si>
    <t>2.  BEA Reduce/Delay</t>
  </si>
  <si>
    <t>BEA Reduce/Delay</t>
  </si>
  <si>
    <t>3.  General Apportionment Allocation for Special Ed Account 3121</t>
  </si>
  <si>
    <t>input</t>
  </si>
  <si>
    <t>4.  Total Due on Apportionment Schedule</t>
  </si>
  <si>
    <t>5.  Federal Forest Account 5500 Deduction</t>
  </si>
  <si>
    <t>5500 Federal Forest</t>
  </si>
  <si>
    <t>6. Emergency Payment</t>
  </si>
  <si>
    <t>Emergency</t>
  </si>
  <si>
    <t>7.  Fire District Payment</t>
  </si>
  <si>
    <t>8.  Oversight Fee</t>
  </si>
  <si>
    <t>9.  Adjustment for prior year</t>
  </si>
  <si>
    <t>3100 Adjustment PY</t>
  </si>
  <si>
    <t>[97B][3100][REGULAR APPORTIONMENT]</t>
  </si>
  <si>
    <r>
      <t>10.  Total Amount to be Paid Sept. 20</t>
    </r>
    <r>
      <rPr>
        <b/>
        <strike/>
        <sz val="11"/>
        <color rgb="FFFF0000"/>
        <rFont val="Calibri"/>
        <family val="2"/>
      </rPr>
      <t>22</t>
    </r>
    <r>
      <rPr>
        <b/>
        <sz val="11"/>
        <color indexed="10"/>
        <rFont val="Calibri"/>
        <family val="2"/>
      </rPr>
      <t>23</t>
    </r>
    <r>
      <rPr>
        <b/>
        <sz val="11"/>
        <color theme="1"/>
        <rFont val="Calibri"/>
        <family val="2"/>
        <scheme val="minor"/>
      </rPr>
      <t xml:space="preserve"> - Aug. 20</t>
    </r>
    <r>
      <rPr>
        <b/>
        <strike/>
        <sz val="11"/>
        <color rgb="FFFF0000"/>
        <rFont val="Calibri"/>
        <family val="2"/>
      </rPr>
      <t>23</t>
    </r>
    <r>
      <rPr>
        <b/>
        <sz val="11"/>
        <color indexed="10"/>
        <rFont val="Calibri"/>
        <family val="2"/>
      </rPr>
      <t>24</t>
    </r>
    <r>
      <rPr>
        <b/>
        <sz val="11"/>
        <color theme="1"/>
        <rFont val="Calibri"/>
        <family val="2"/>
        <scheme val="minor"/>
      </rPr>
      <t xml:space="preserve"> in Account 3100</t>
    </r>
  </si>
  <si>
    <t>VII.  Analysis of Total Amount to be Paid</t>
  </si>
  <si>
    <t>a.  Current Month Payment</t>
  </si>
  <si>
    <t>b.  Total Allotment (3100) Paid Previously</t>
  </si>
  <si>
    <t>c.  Remaining Balance</t>
  </si>
  <si>
    <t>d.  Advance Payment This Year</t>
  </si>
  <si>
    <t>e.  Over-Payments</t>
  </si>
  <si>
    <t/>
  </si>
  <si>
    <t>1191ED:  Student Full Time Enrollments and Calculated Staff Units</t>
  </si>
  <si>
    <t>I. Student Enrollment Details</t>
  </si>
  <si>
    <t>A. Full Time Equivalent (FTE) Enrollment</t>
  </si>
  <si>
    <t>District Total</t>
  </si>
  <si>
    <t>1.  Kindergarten</t>
  </si>
  <si>
    <t>Enroll K</t>
  </si>
  <si>
    <t>2.  Grades 1-3</t>
  </si>
  <si>
    <t>Enroll 1-3reg</t>
  </si>
  <si>
    <t>Additional School Annual Class FTE</t>
  </si>
  <si>
    <t>Enroll 1-3pvt</t>
  </si>
  <si>
    <t>3.  Grade 4</t>
  </si>
  <si>
    <t>Enroll 4reg</t>
  </si>
  <si>
    <t>Enroll 4pvt</t>
  </si>
  <si>
    <t>4.  Grades 5-6</t>
  </si>
  <si>
    <t>Enroll 5-6reg</t>
  </si>
  <si>
    <t>Enroll 5-6pvt</t>
  </si>
  <si>
    <r>
      <t xml:space="preserve">5.  Grades 7-8  </t>
    </r>
    <r>
      <rPr>
        <sz val="11"/>
        <rFont val="Calibri"/>
        <family val="2"/>
      </rPr>
      <t>(includes CTE)</t>
    </r>
  </si>
  <si>
    <t>Enroll 7-8reg</t>
  </si>
  <si>
    <t>Enroll 7-8pvt</t>
  </si>
  <si>
    <r>
      <t xml:space="preserve">6.  Grades 9-12 (includes CTE </t>
    </r>
    <r>
      <rPr>
        <sz val="11"/>
        <rFont val="Calibri"/>
        <family val="2"/>
      </rPr>
      <t>&amp; Skill Center</t>
    </r>
    <r>
      <rPr>
        <sz val="11"/>
        <rFont val="Calibri"/>
        <family val="2"/>
        <scheme val="minor"/>
      </rPr>
      <t>)</t>
    </r>
  </si>
  <si>
    <t>Enroll 9-12reg</t>
  </si>
  <si>
    <t>Enroll 9-12pvt</t>
  </si>
  <si>
    <r>
      <t>7.  Total K-12 less Running Start</t>
    </r>
    <r>
      <rPr>
        <sz val="11"/>
        <rFont val="Calibri"/>
        <family val="2"/>
      </rPr>
      <t>, Dropout &amp; ALE</t>
    </r>
  </si>
  <si>
    <t>8.  Running Start (Community and Technical College FTE)</t>
  </si>
  <si>
    <t>a. Non CTE</t>
  </si>
  <si>
    <t>Enroll Run Start</t>
  </si>
  <si>
    <t>b. CTE</t>
  </si>
  <si>
    <t>Enroll Run Start CTE</t>
  </si>
  <si>
    <t xml:space="preserve">  9. Dropout Reengagement FTE </t>
  </si>
  <si>
    <t>Enroll Reengage</t>
  </si>
  <si>
    <t>Enroll Reengage CTE</t>
  </si>
  <si>
    <t>10.  Alternative Learning Experience (ALE)</t>
  </si>
  <si>
    <t>a. Grades K-6 ALE FTE</t>
  </si>
  <si>
    <t>Enroll ALE K-6</t>
  </si>
  <si>
    <t>b. Grades 7-8 ALE FTE</t>
  </si>
  <si>
    <t>Enroll ALE 7-8</t>
  </si>
  <si>
    <t>c. Grades 9-12 ALE FTE</t>
  </si>
  <si>
    <t>Enroll ALE 9-12</t>
  </si>
  <si>
    <t>11.  Total K-12 including Running Start, Dropout and ALE</t>
  </si>
  <si>
    <t>B.  Career and Technical Education (CTE)</t>
  </si>
  <si>
    <t>1.  Grades 7-8 CTE Exploratory</t>
  </si>
  <si>
    <t>Enroll 7-8 CTE</t>
  </si>
  <si>
    <t>2.  Grades 9-12 CTE Exploratory</t>
  </si>
  <si>
    <t>Enroll 9-12 CTE Exp</t>
  </si>
  <si>
    <r>
      <rPr>
        <sz val="11"/>
        <rFont val="Calibri"/>
        <family val="2"/>
      </rPr>
      <t>3</t>
    </r>
    <r>
      <rPr>
        <sz val="11"/>
        <color theme="1"/>
        <rFont val="Calibri"/>
        <family val="2"/>
        <scheme val="minor"/>
      </rPr>
      <t>.  Grades 9-12 Skill</t>
    </r>
    <r>
      <rPr>
        <sz val="11"/>
        <color theme="1"/>
        <rFont val="Calibri"/>
        <family val="2"/>
        <scheme val="minor"/>
      </rPr>
      <t xml:space="preserve"> Centers</t>
    </r>
  </si>
  <si>
    <t>Enroll Skills 9-12</t>
  </si>
  <si>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>.  Total CTE &amp; Skill Center</t>
    </r>
  </si>
  <si>
    <t>C.  Enhancements</t>
  </si>
  <si>
    <t>Compliance Class Size K-3</t>
  </si>
  <si>
    <r>
      <rPr>
        <sz val="11"/>
        <rFont val="Calibri"/>
        <family val="2"/>
      </rPr>
      <t>Comp Class Size K-3</t>
    </r>
  </si>
  <si>
    <t>**on State Summary page unable to make a weighted average unless we have K-3 enroll broken out</t>
  </si>
  <si>
    <t>I. Student Enrollment Details (Cont)</t>
  </si>
  <si>
    <t>Remote and Necessary</t>
  </si>
  <si>
    <t>Enroll R&amp;N K</t>
  </si>
  <si>
    <t>Enroll R&amp;N 4</t>
  </si>
  <si>
    <t>Enroll R&amp;N 5-6</t>
  </si>
  <si>
    <t>5.  Grades 7-8</t>
  </si>
  <si>
    <t>Enroll R&amp;N 7-8</t>
  </si>
  <si>
    <t>7.  Total K-12 less Running Start, Dropout &amp; ALE</t>
  </si>
  <si>
    <t>II. District Staffing Data</t>
  </si>
  <si>
    <t>A.       Funding Reduction Staff Units</t>
  </si>
  <si>
    <t>Staff Unit Reduction</t>
  </si>
  <si>
    <t>B.       Professional Learning Days</t>
  </si>
  <si>
    <t>Prof Learning Days</t>
  </si>
  <si>
    <t>C.       Base Salary (Current Biennium Amount)</t>
  </si>
  <si>
    <t>CIS Biennial Base Sal</t>
  </si>
  <si>
    <t>D.      Salary Increase</t>
  </si>
  <si>
    <t>CIS Sal Inc</t>
  </si>
  <si>
    <r>
      <t xml:space="preserve">III. </t>
    </r>
    <r>
      <rPr>
        <b/>
        <sz val="12"/>
        <color indexed="8"/>
        <rFont val="Calibri"/>
        <family val="2"/>
      </rPr>
      <t>Formulated Staffing Units</t>
    </r>
  </si>
  <si>
    <t>A.  School Generated</t>
  </si>
  <si>
    <t>1.  Principals</t>
  </si>
  <si>
    <t>2.  Classroom Teachers</t>
  </si>
  <si>
    <t>3.  Teacher Librarians</t>
  </si>
  <si>
    <t>4.  Guidance Counselors</t>
  </si>
  <si>
    <t>5.  Health And Social Services</t>
  </si>
  <si>
    <t>a. School Nurses</t>
  </si>
  <si>
    <t>b. Social Workers</t>
  </si>
  <si>
    <t>c. Psychologists</t>
  </si>
  <si>
    <t>6.  Teaching Assistance</t>
  </si>
  <si>
    <t>7.  Office Support</t>
  </si>
  <si>
    <t>8.  Custodians</t>
  </si>
  <si>
    <t>9.  Student &amp; Staff Safety</t>
  </si>
  <si>
    <t>10.  Family Involvement Coordinators</t>
  </si>
  <si>
    <t>B. District Wide Support</t>
  </si>
  <si>
    <t>C. Small District Or Remote &amp; Necessary</t>
  </si>
  <si>
    <t>1.  Small School K-8 &lt;= 5</t>
  </si>
  <si>
    <t>If: [Switch Small District]=Yes, Then: 
If:  [Enroll K-6] + [Enroll 7-8] &gt; 0  AND &lt;= 5 Then, If: [Enroll 7-8] = 0 Then:  0.24 - {([Enroll K-3] * [Pupil K-3 CAS]) + ([Enroll 4] * [Pupil 4 CAS]) + ([Enroll 5-6] * [Pupil 5-6 CAS])} Else: 0.32 - {([Enroll K-3] * [Pupil K-3 CAS]) + ([Enroll 4] * [Pupil 4 CAS]) + ([Enroll 5-6] * [Pupil 5-6 CAS]) + ([Enroll 7-8] * [Pupil 7-8 CAS])}
Else: 0</t>
  </si>
  <si>
    <t>If: [Switch Small District]=Yes, Then: 
If:  [Enroll K-6] + [Enroll 7-8] &gt; 0  AND &lt;= 5 Then, If: [Enroll 7-8] = 0 Then:  1.76 - {([Enroll K-3] * [Pupil K-3 CIS]) + ([Enroll 4] * [Pupil 4 CIS]) + ([Enroll 5-6] * [Pupil 5-6 CIS])} Else: 1.68 - {([Enroll K-3] * [Pupil K-3 CIS]) + ([Enroll 4] * [Pupil 4 CIS]) + ([Enroll 5-6] * [Pupil 5-6 CIS]) + ([Enroll 7-8] * [Pupil 7-8 CIS])}
Else: 0</t>
  </si>
  <si>
    <t>2.  Remote &amp; Necessary K-8 &lt;=5</t>
  </si>
  <si>
    <t>If: [Switch R&amp;N District]=Yes, Then:
If:  [Enroll R&amp;N K-6] + [Enroll R&amp;N 7-8] &gt; 0  AND &lt;= 5 Then, If: [Enroll R&amp;N 7-8] = 0 Then:  0.24 - ([Enroll R&amp;N K-3] * [Pupil K-3 CAS]) + ([Enroll R&amp;N 4] * [Pupil 4 CAS]) + ([Enroll R&amp;N 5-6] * [Pupil 5-6 CAS])) Else:  0.32 - (([Enroll R&amp;N K-3] * [Pupil K-3 CAS]) + ([Enroll R&amp;N 4] * [Pupil 4 CAS]) + ([Enroll R&amp;N 5-6] * [Pupil 5-6 CAS]) + ([Enroll R&amp;N 7-8] * [Pupil 7-8 CAS])) Else: 0
Else: 0</t>
  </si>
  <si>
    <t>If: [Switch R&amp;N District]=Yes, Then:
If:  [Enroll R&amp;N K-6] + [Enroll R&amp;N 7-8] &gt; 0  AND &lt;= 5, Then, If: [Enroll R&amp;N 7-8] = 0, Then:  1.76 - {([Enroll R&amp;N K-3] * [Pupil K-3 CIS]) + ([Enroll R&amp;N 4] * [Pupil 4 CIS]) + ([Enroll R&amp;N 5-6] * [Pupil 5-6 CIS])}, Else:  1.68 - {([Enroll R&amp;N K-3] * [Pupil K-3 CIS]) + ([Enroll R&amp;N 4] * [Pupil 4 CIS]) + ([Enroll R&amp;N 5-6] * [Pupil 5-6 CIS]) + ([Enroll R&amp;N 7-8] * [Pupil 7-8 CIS])} Else: 0</t>
  </si>
  <si>
    <t>3.  Small School  5 &lt; K-8 &lt;= 25</t>
  </si>
  <si>
    <t>If: [Switch Small District]=Yes, Then: 
If:  [Enroll K-6 Total] + [Enroll 7-8 Total] &gt; 5  AND &lt;= 25 Then, If: [Enroll 7-8 Total] = 0 Then:  0.24 - {([Enroll K-3] * [Pupil K-3 CAS]) + ([Enroll 4] * [Pupil 4 CAS]) + ([Enroll 5-6] * [Pupil 5-6 CAS])} Else: 0.32 - {([Enroll K-3] * [Pupil K-3 CAS]) + ([Enroll 4] * [Pupil 4 CAS]) + ([Enroll 5-6] * [Pupil 5-6 CAS]) + ([Enroll 7-8] * [Pupil 7-8 CAS])}
Else: 0</t>
  </si>
  <si>
    <t>If: [Switch Small District]=Yes, Then: 
If:  [Enroll K-6 Total] + [Enroll 7-8 Total] &gt; 5  AND &lt;= 25 Then, If: [Enroll 7-8 Total] = 0 Then:  {1.76 + (([Enroll K-6] - 5) / 20)}  - {([Enroll K-3] * [Pupil K-3 CIS]) + ([Enroll 4] * [Pupil 4 CIS]) + ([Enroll 5-6] * [Pupil 5-6 CIS])} Else:  {1.68 + (([Enroll K-8] - 5) / 10)} - {([Enroll K-3] * [Pupil K-3 CIS]) + ([Enroll 4] * [Pupil 4 CIS]) + ([Enroll 5-6] * [Pupil 5-6 CIS]) + ([Enroll 7-8] * [Pupil 7-8 CIS])} Else: 0</t>
  </si>
  <si>
    <t>4.  Remote &amp; Necessary 5 &lt; K-8 &lt;= 25</t>
  </si>
  <si>
    <t>If: [Switch Small District]=Yes, Then: 
If:  [Enroll R&amp;N K-6] + [Enroll R&amp;N 7-8] &gt; 5  AND &lt;= 25 Then, If: [Enroll R&amp;N 7-8] = 0 Then:  0.24 - {([Enroll R&amp;N K-3] * [Pupil K-3 CAS]) + ([Enroll R&amp;N 4] * [Pupil 4 CAS]) + ([Enroll R&amp;N 5-6] * [Pupil 5-6 CAS])} Else: 0.32 - {([Enroll R&amp;N K-3] * [Pupil K-3 CAS]) + ([Enroll R&amp;N 4] * [Pupil 4 CAS]) + ([Enroll R&amp;N 5-6] * [Pupil 5-6 CAS]) + ([Enroll R&amp;N 7-8] * [Pupil 7-8 CAS])}
Else: 0</t>
  </si>
  <si>
    <t>If: [Switch Small District]=Yes, Then: 
If:  [Enroll R&amp;N K-6] + [Enroll R&amp;N 7-8] &gt; 5  AND &lt;= 25 Then, If: [Enroll R&amp;N 7-8] = 0 Then:  {1.76 + (([Enroll R&amp;N K-6] - 5) / 20)}  - {([Enroll R&amp;N K-3] * [Pupil K-3 CIS]) + ([Enroll R&amp;N 4] * [Pupil 4 CIS]) + ([Enroll R&amp;N 5-6] * [Pupil 5-6 CIS])} Else:  {1.68 + (([Enroll R&amp;N K-8] - 5) / 10)} - {([Enroll R&amp;N K-3] * [Pupil K-3 CIS]) + ([Enroll R&amp;N 4] * [Pupil 4 CIS]) + ([Enroll R&amp;N 5-6] * [Pupil 5-6 CIS]) + ([Enroll R&amp;N 7-8] * [Pupil 7-8 CIS])} Else: 0</t>
  </si>
  <si>
    <t>5.  Small School  25 &lt; K-8 &lt;= 100</t>
  </si>
  <si>
    <t>If: [Switch Small District]=Yes, Then: 
[SS K-6 &lt;60 CAS step 1] + [SS 7-8 &gt;20 CAS step 2]
Else: 0</t>
  </si>
  <si>
    <t>If:  [Enroll K-6 Total] + [Enroll 7-8 Total] &gt; 25  AND &lt;= 100 Then, If: [Enroll K-6 Total] &lt;= 60 Then:  0.24 - (([Enroll K-3] * [Pupil K-3 CAS]) + ([Enroll 4] * [Pupil 4 CAS]) + ([Enroll 5-6] * [Pupil 5-6 CAS]))Else: 0</t>
  </si>
  <si>
    <t>If:  [Enroll K-6 Total] + [Enroll 7-8 Total] &gt; 25  AND &lt;= 100 Then, If: [Enroll 7-8 Total] &lt;= 20  AND &gt; 0 Then:  0.08 - ([Enroll 7-8] * [Pupil 7-8 CAS]) Else: 0</t>
  </si>
  <si>
    <t>If: [Switch Small District]=Yes, Then: 
[SS K-6 &lt;60 CIS step 1] + [SS 7-8 &gt;20 CIS step 2]
Else: 0</t>
  </si>
  <si>
    <t>If:  [Enroll K-6 Total] + [Enroll 7-8 Total] &gt; 25  AND &lt;= 100 Then, If: [Enroll K-6 Total] &lt;= 60 AND  2.76 - (([Enroll K-3] * [Pupil K-3 CIS]) + ([Enroll 4] * [Pupil 4 CIS]) +  ([Enroll 5-6] * [Pupil 5-6 CIS]))  &gt; 0 Then, 2.76 - {([Enroll K-3] * [Pupil K-3 CIS]) + ([Enroll 4] * [Pupil 4 CIS]) +  ([Enroll 5-6] * [Pupil 5-6 CIS])} Else:  0</t>
  </si>
  <si>
    <t>If:  [Enroll K-6 Total] + [Enroll 7-8 Total] &gt; 25  AND &lt;= 100 Then, If: [Enroll 7-8 Total] &lt;= 20  AND &gt; 0 Then:  0.92 - ([Enroll 7-8] × [Pupil 7-8 CIS]) Else:  0</t>
  </si>
  <si>
    <t>6.  Remote &amp; Necessary 25 &lt; K-8 &lt;= 100</t>
  </si>
  <si>
    <t>If: [Switch R&amp;N District]=Yes, Then:
[RN K-6 &lt;60 CAS step 1] + [RN 7-8 &gt;20 CAS step 2]
Else: 0</t>
  </si>
  <si>
    <t>If:  [Enroll R&amp;N K-6] + [Enroll R&amp;N 7-8] &gt; 25  AND &lt;= 100 Then, If: [Enroll R&amp;N K-6] &lt;= 60 Then:  0.24 - (([Enroll R&amp;N K-3] * [Pupil K-3 CAS]) + ([Enroll R&amp;N 4] * [Pupil 4 CAS]) + ([Enroll R&amp;N 5-6] * [Pupil 5-6 CAS])) Else:  0</t>
  </si>
  <si>
    <t>If:  [Enroll R&amp;N K-6] + [Enroll R&amp;N 7-8] &gt; 25  AND &lt;= 100 Then, If: [Enroll R&amp;N 7-8] &lt;= 20  AND &gt; 0 Then:  0.08 - ([Enroll R&amp;N 7-8] × [Pupil 7-8 CAS]) Else:  0</t>
  </si>
  <si>
    <t>If: [Switch R&amp;N District]=Yes, Then:
[RN K-6 &lt;60 CIS step 1] + [RN 7-8 &gt;20 CIS step 2]
Else: 0</t>
  </si>
  <si>
    <t>If:  [Enroll R&amp;N K-6] + [Enroll R&amp;N 7-8] &gt; 25  AND &lt;= 100 Then, If: [Enroll R&amp;N K-6] &lt;= 60 AND  2.76 - (([Enroll R&amp;N K-3] * [Pupil K-3 CIS]) + ([Enroll R&amp;N 4] * [Pupil 4 CIS]) +  ([Enroll R&amp;N 5-6] * [Pupil 5-6 CIS]))  &gt; 0 Then, 2.76 - (([Enroll R&amp;N K-3] * [Pupil K-3 CIS]) + ([Enroll R&amp;N 4] * [Pupil 4 CIS]) +  ([Enroll R&amp;N 5-6] * [Pupil 5-6 CIS])) Else: 0</t>
  </si>
  <si>
    <t>If:  [Enroll R&amp;N K-6] + [Enroll R&amp;N 7-8] &gt; 25  AND &lt;= 100 Then, If: [Enroll R&amp;N 7-8] &lt;= 20  AND &gt; 0 Then:  0.92 - ([Enroll R&amp;N 7-8] × [Pupil 7-8 CIS]) Else:  0</t>
  </si>
  <si>
    <t>7.  Small High School</t>
  </si>
  <si>
    <t>If: [Switch Small High]=Yes, Then:
If:  [Enroll 9-12 Total] &gt; 0  AND &lt;= 300 AND ([Enroll 9-12 Total] - [enroll 9-12 cte exp] - [Enroll 9-12 CTE Prep] - [Enroll Skills 9-12]) &lt;&gt; 0 Then, If: [Enroll 9-12 Total] &lt;= 60   Then:  0.5 - ([Enroll 9-12 Total] * [Pupil 9-12 CAS]) Else:  {0.5 + (([Enroll 9-12 Total] - 60) / 43.5 * 0.1268)} - ([Enroll 9-12 Total] * [Pupil 9-12 CAS]) Else: 0</t>
  </si>
  <si>
    <t>If: [Switch Small High]=Yes, Then:
If:  [Enroll 9-12 Total] &gt; 0  AND &lt;= 300 
AND ([Enroll 9-12 Total] - [Enroll 9-12 CTE exp] - [Enroll 9-12 CTE Prep] - [Enroll Skills 9-12]) &lt;&gt; 0 Then, If: [Enroll 9-12 Total] &lt;= 60   Then:  9 - ([Enroll 9-12 Total] * [Pupil 9-12 CIS]) Else:  {9 + (([Enroll 9-12 Total] - 60) / 43.5 * 0.8732)} - ([Enroll 9-12 Total] * [Pupil 9-12 CIS]) Else: 0</t>
  </si>
  <si>
    <t>8.  Non-High Districts</t>
  </si>
  <si>
    <t>a.  K-6 Certificated Instructional</t>
  </si>
  <si>
    <t>If: [Switch Non-High]=Yes, Then:
If:  [Enroll Total w/ Run start] &gt; 50 AND &lt; 180 AND [Enroll 7-8] + [Enroll 9-12] = 0 Then:  0.50 Else: 0</t>
  </si>
  <si>
    <t xml:space="preserve">b.  K-8  Certificated Instructional </t>
  </si>
  <si>
    <t>If: [Switch Non-High]=Yes, Then:
If:  [Enroll Total w/ Run start] &gt; 70 AND &lt; 180 AND [Enroll 7-8] &gt; 0 AND [Enroll 9-12] = 0 Then:  0.50 Else: 0
Else: 0</t>
  </si>
  <si>
    <t>9.  Two Small Schools Or Remote &amp; Necessary</t>
  </si>
  <si>
    <t>Import</t>
  </si>
  <si>
    <t>10.  Classified Bonus Units</t>
  </si>
  <si>
    <t>If:  [Enroll Total w/ Run Start] &gt; 50 AND &lt; 180 AND [Enroll 9-12] = 0 Then:  0.50 Else: 0</t>
  </si>
  <si>
    <t>11. Small School and Remote and Necessary Subtotal</t>
  </si>
  <si>
    <t>D. District Summary</t>
  </si>
  <si>
    <t>1.    School Generated – General Education (Includes Small School District and Remote and Necessary Bonus Units)</t>
  </si>
  <si>
    <t>2.    District Level</t>
  </si>
  <si>
    <t>a.  Technology (CLS)</t>
  </si>
  <si>
    <t>b.  Facilities, Maintenance, Grounds (CLS)</t>
  </si>
  <si>
    <t>c.  Warehouse, Laborers, Mechanics (CLS)</t>
  </si>
  <si>
    <t>d.  Administrators - Central Administration (CAS)</t>
  </si>
  <si>
    <t xml:space="preserve">e. Classified - Central Administration (CLS) </t>
  </si>
  <si>
    <t>3. Total (School Generated and District Level)</t>
  </si>
  <si>
    <t>[School Generated CIS FTE]</t>
  </si>
  <si>
    <t>E55</t>
  </si>
  <si>
    <t>Z271</t>
  </si>
  <si>
    <t>Z269</t>
  </si>
  <si>
    <t>A5C</t>
  </si>
  <si>
    <t>A10</t>
  </si>
  <si>
    <t>Z456</t>
  </si>
  <si>
    <t>001A</t>
  </si>
  <si>
    <t>006A</t>
  </si>
  <si>
    <t>041A</t>
  </si>
  <si>
    <t>042A</t>
  </si>
  <si>
    <t>043A</t>
  </si>
  <si>
    <t>044A</t>
  </si>
  <si>
    <t>045A</t>
  </si>
  <si>
    <t>046A</t>
  </si>
  <si>
    <t>047A</t>
  </si>
  <si>
    <t>048A</t>
  </si>
  <si>
    <t>049A</t>
  </si>
  <si>
    <t>050A</t>
  </si>
  <si>
    <t>051A</t>
  </si>
  <si>
    <t>126A</t>
  </si>
  <si>
    <t>A15</t>
  </si>
  <si>
    <t>A16</t>
  </si>
  <si>
    <t>A18</t>
  </si>
  <si>
    <t>A19</t>
  </si>
  <si>
    <t>A20</t>
  </si>
  <si>
    <t>A24</t>
  </si>
  <si>
    <t>A27</t>
  </si>
  <si>
    <t>A28</t>
  </si>
  <si>
    <t>A33r</t>
  </si>
  <si>
    <t>A34</t>
  </si>
  <si>
    <t>A5B</t>
  </si>
  <si>
    <t>E54</t>
  </si>
  <si>
    <t>E57</t>
  </si>
  <si>
    <t>614Xpd</t>
  </si>
  <si>
    <t>A33rb</t>
  </si>
  <si>
    <t>A33re</t>
  </si>
  <si>
    <t>118X</t>
  </si>
  <si>
    <t>142X</t>
  </si>
  <si>
    <t>A13</t>
  </si>
  <si>
    <t>A14</t>
  </si>
  <si>
    <t>502X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</si>
</sst>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43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2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strike/>
      <sz val="11"/>
      <name val="Calibri"/>
      <family val="2"/>
    </font>
    <font>
      <b/>
      <sz val="12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9"/>
      <color theme="1"/>
      <name val="Calibri"/>
      <family val="2"/>
    </font>
    <font>
      <sz val="10"/>
      <name val="Arial MT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31869B"/>
      <name val="Calibri"/>
      <family val="2"/>
    </font>
    <font>
      <b/>
      <strike/>
      <sz val="11"/>
      <color rgb="FFFF0000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7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6" fillId="0" borderId="0">
      <alignment wrapText="1"/>
    </xf>
    <xf numFmtId="0" fontId="10" fillId="0" borderId="0" applyNumberFormat="0" applyFill="0" applyBorder="0" applyAlignment="0" applyProtection="0"/>
    <xf numFmtId="0" fontId="31" fillId="0" borderId="0"/>
    <xf numFmtId="43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1" fillId="0" borderId="0"/>
    <xf numFmtId="0" fontId="31" fillId="0" borderId="0"/>
    <xf numFmtId="0" fontId="6" fillId="0" borderId="0"/>
    <xf numFmtId="0" fontId="3" fillId="0" borderId="0"/>
    <xf numFmtId="0" fontId="6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33" fillId="0" borderId="0"/>
    <xf numFmtId="0" fontId="3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indent="2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indent="2"/>
    </xf>
    <xf numFmtId="0" fontId="15" fillId="0" borderId="0" xfId="0" applyFont="1" applyAlignment="1">
      <alignment horizontal="left" vertical="top" indent="2"/>
    </xf>
    <xf numFmtId="0" fontId="11" fillId="0" borderId="0" xfId="0" applyFont="1"/>
    <xf numFmtId="0" fontId="17" fillId="0" borderId="0" xfId="0" applyFont="1"/>
    <xf numFmtId="0" fontId="11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13" fillId="0" borderId="0" xfId="0" applyFont="1"/>
    <xf numFmtId="0" fontId="15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horizontal="left" vertical="top" indent="1"/>
    </xf>
    <xf numFmtId="0" fontId="18" fillId="0" borderId="0" xfId="0" applyFont="1"/>
    <xf numFmtId="0" fontId="0" fillId="0" borderId="0" xfId="0" applyAlignment="1">
      <alignment horizontal="left" vertical="top" indent="3"/>
    </xf>
    <xf numFmtId="0" fontId="15" fillId="0" borderId="0" xfId="0" applyFont="1" applyAlignment="1">
      <alignment horizontal="left" indent="3"/>
    </xf>
    <xf numFmtId="0" fontId="15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8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indent="1"/>
    </xf>
    <xf numFmtId="0" fontId="11" fillId="0" borderId="0" xfId="0" applyFont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5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 indent="4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indent="1"/>
    </xf>
    <xf numFmtId="0" fontId="21" fillId="0" borderId="0" xfId="0" applyFont="1" applyAlignment="1">
      <alignment horizontal="left" vertical="top" wrapText="1" indent="2"/>
    </xf>
    <xf numFmtId="0" fontId="2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2"/>
    </xf>
    <xf numFmtId="0" fontId="12" fillId="0" borderId="0" xfId="0" applyFont="1" applyAlignment="1">
      <alignment vertical="top" wrapText="1"/>
    </xf>
    <xf numFmtId="0" fontId="0" fillId="3" borderId="0" xfId="0" applyFill="1" applyAlignment="1">
      <alignment horizontal="left" vertical="top" indent="3"/>
    </xf>
    <xf numFmtId="0" fontId="11" fillId="0" borderId="0" xfId="0" applyFont="1" applyAlignment="1">
      <alignment horizontal="left" vertical="top"/>
    </xf>
    <xf numFmtId="0" fontId="14" fillId="2" borderId="1" xfId="0" applyFont="1" applyFill="1" applyBorder="1" applyAlignment="1">
      <alignment horizontal="center" wrapText="1"/>
    </xf>
    <xf numFmtId="0" fontId="23" fillId="0" borderId="0" xfId="0" applyFont="1" applyAlignment="1">
      <alignment vertical="top"/>
    </xf>
    <xf numFmtId="0" fontId="11" fillId="0" borderId="0" xfId="0" applyFont="1" applyAlignment="1">
      <alignment horizontal="left" vertical="top" indent="2"/>
    </xf>
    <xf numFmtId="0" fontId="23" fillId="0" borderId="0" xfId="0" applyFont="1"/>
    <xf numFmtId="0" fontId="0" fillId="4" borderId="0" xfId="0" applyFill="1" applyAlignment="1">
      <alignment vertical="top"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 indent="3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2" fillId="4" borderId="0" xfId="0" applyFont="1" applyFill="1" applyAlignment="1">
      <alignment vertical="center"/>
    </xf>
    <xf numFmtId="0" fontId="27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27" fillId="0" borderId="0" xfId="0" applyFont="1" applyAlignment="1">
      <alignment horizontal="left" wrapText="1"/>
    </xf>
    <xf numFmtId="14" fontId="27" fillId="0" borderId="0" xfId="0" applyNumberFormat="1" applyFont="1" applyAlignment="1">
      <alignment horizontal="left" indent="1"/>
    </xf>
    <xf numFmtId="0" fontId="27" fillId="5" borderId="0" xfId="0" applyFont="1" applyFill="1" applyAlignment="1">
      <alignment horizontal="left" indent="1"/>
    </xf>
    <xf numFmtId="0" fontId="27" fillId="5" borderId="0" xfId="0" applyFont="1" applyFill="1" applyAlignment="1">
      <alignment horizontal="left"/>
    </xf>
    <xf numFmtId="0" fontId="27" fillId="5" borderId="0" xfId="0" applyFont="1" applyFill="1"/>
    <xf numFmtId="49" fontId="27" fillId="0" borderId="0" xfId="0" applyNumberFormat="1" applyFont="1" applyAlignment="1">
      <alignment horizontal="left"/>
    </xf>
    <xf numFmtId="14" fontId="27" fillId="0" borderId="0" xfId="0" applyNumberFormat="1" applyFont="1" applyAlignment="1">
      <alignment horizontal="left"/>
    </xf>
    <xf numFmtId="14" fontId="27" fillId="5" borderId="0" xfId="0" applyNumberFormat="1" applyFont="1" applyFill="1" applyAlignment="1">
      <alignment horizontal="left"/>
    </xf>
    <xf numFmtId="1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6" fillId="5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4" borderId="0" xfId="0" applyFill="1"/>
    <xf numFmtId="0" fontId="11" fillId="0" borderId="0" xfId="0" applyFont="1" applyAlignment="1">
      <alignment horizontal="left" vertical="top" indent="1"/>
    </xf>
    <xf numFmtId="0" fontId="30" fillId="0" borderId="0" xfId="0" applyFont="1" applyAlignment="1">
      <alignment vertical="top"/>
    </xf>
    <xf numFmtId="0" fontId="0" fillId="6" borderId="0" xfId="0" applyFill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left" vertical="top" indent="1"/>
    </xf>
    <xf numFmtId="0" fontId="0" fillId="7" borderId="0" xfId="0" applyFill="1"/>
    <xf numFmtId="0" fontId="0" fillId="7" borderId="2" xfId="0" applyFill="1" applyBorder="1"/>
    <xf numFmtId="0" fontId="21" fillId="0" borderId="0" xfId="0" applyFont="1" applyAlignment="1">
      <alignment vertical="top" wrapText="1"/>
    </xf>
    <xf numFmtId="0" fontId="15" fillId="0" borderId="0" xfId="0" applyFont="1" applyAlignment="1">
      <alignment horizontal="left" vertical="top" indent="1"/>
    </xf>
    <xf numFmtId="0" fontId="15" fillId="0" borderId="0" xfId="0" applyFont="1" applyAlignment="1">
      <alignment horizontal="left" wrapText="1"/>
    </xf>
    <xf numFmtId="0" fontId="28" fillId="0" borderId="0" xfId="0" applyFont="1"/>
    <xf numFmtId="0" fontId="3" fillId="0" borderId="0" xfId="0" applyFont="1"/>
    <xf numFmtId="4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43" fontId="0" fillId="0" borderId="0" xfId="10" applyFont="1"/>
    <xf numFmtId="164" fontId="15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 indent="4"/>
    </xf>
    <xf numFmtId="0" fontId="21" fillId="0" borderId="0" xfId="0" applyFont="1" applyAlignment="1">
      <alignment horizontal="left" vertical="top" wrapText="1" indent="4"/>
    </xf>
    <xf numFmtId="43" fontId="0" fillId="0" borderId="0" xfId="0" applyNumberForma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 indent="2"/>
    </xf>
    <xf numFmtId="0" fontId="15" fillId="0" borderId="0" xfId="0" quotePrefix="1" applyFont="1"/>
    <xf numFmtId="0" fontId="0" fillId="5" borderId="0" xfId="0" applyFill="1"/>
    <xf numFmtId="0" fontId="26" fillId="5" borderId="0" xfId="0" applyFont="1" applyFill="1" applyAlignment="1">
      <alignment vertical="top"/>
    </xf>
    <xf numFmtId="0" fontId="39" fillId="0" borderId="0" xfId="0" applyFont="1"/>
    <xf numFmtId="0" fontId="40" fillId="0" borderId="0" xfId="0" applyFont="1"/>
    <xf numFmtId="0" fontId="0" fillId="6" borderId="0" xfId="0" applyFill="1" applyAlignment="1">
      <alignment vertical="top"/>
    </xf>
    <xf numFmtId="0" fontId="15" fillId="8" borderId="0" xfId="0" applyFont="1" applyFill="1"/>
    <xf numFmtId="0" fontId="14" fillId="0" borderId="0" xfId="0" applyFont="1" applyAlignment="1">
      <alignment horizontal="left"/>
    </xf>
  </cellXfs>
  <cellStyles count="37">
    <cellStyle name="Comma" xfId="10" builtinId="3"/>
    <cellStyle name="Comma 2" xfId="13" xr:uid="{00000000-0005-0000-0000-000001000000}"/>
    <cellStyle name="Comma 3" xfId="14" xr:uid="{00000000-0005-0000-0000-000002000000}"/>
    <cellStyle name="Comma 4" xfId="15" xr:uid="{00000000-0005-0000-0000-000003000000}"/>
    <cellStyle name="Comma 4 2" xfId="16" xr:uid="{00000000-0005-0000-0000-000004000000}"/>
    <cellStyle name="Comma 5" xfId="17" xr:uid="{00000000-0005-0000-0000-000005000000}"/>
    <cellStyle name="Comma 6" xfId="12" xr:uid="{00000000-0005-0000-0000-000006000000}"/>
    <cellStyle name="Heading 4 2" xfId="1" xr:uid="{00000000-0005-0000-0000-000007000000}"/>
    <cellStyle name="Heading 4 3" xfId="2" xr:uid="{00000000-0005-0000-0000-000008000000}"/>
    <cellStyle name="Heading 4 4" xfId="3" xr:uid="{00000000-0005-0000-0000-000009000000}"/>
    <cellStyle name="Heading 4 5" xfId="4" xr:uid="{00000000-0005-0000-0000-00000A000000}"/>
    <cellStyle name="Heading 4 6" xfId="5" xr:uid="{00000000-0005-0000-0000-00000B000000}"/>
    <cellStyle name="Normal" xfId="0" builtinId="0"/>
    <cellStyle name="Normal 2" xfId="6" xr:uid="{00000000-0005-0000-0000-00000E000000}"/>
    <cellStyle name="Normal 2 2" xfId="19" xr:uid="{00000000-0005-0000-0000-00000F000000}"/>
    <cellStyle name="Normal 2 2 2" xfId="20" xr:uid="{00000000-0005-0000-0000-000010000000}"/>
    <cellStyle name="Normal 2 3" xfId="21" xr:uid="{00000000-0005-0000-0000-000011000000}"/>
    <cellStyle name="Normal 2 4" xfId="22" xr:uid="{00000000-0005-0000-0000-000012000000}"/>
    <cellStyle name="Normal 2 5" xfId="23" xr:uid="{00000000-0005-0000-0000-000013000000}"/>
    <cellStyle name="Normal 2 6" xfId="18" xr:uid="{00000000-0005-0000-0000-000014000000}"/>
    <cellStyle name="Normal 3" xfId="7" xr:uid="{00000000-0005-0000-0000-000015000000}"/>
    <cellStyle name="Normal 3 2" xfId="25" xr:uid="{00000000-0005-0000-0000-000016000000}"/>
    <cellStyle name="Normal 3 3" xfId="26" xr:uid="{00000000-0005-0000-0000-000017000000}"/>
    <cellStyle name="Normal 3 4" xfId="27" xr:uid="{00000000-0005-0000-0000-000018000000}"/>
    <cellStyle name="Normal 3 5" xfId="24" xr:uid="{00000000-0005-0000-0000-000019000000}"/>
    <cellStyle name="Normal 4" xfId="9" xr:uid="{00000000-0005-0000-0000-00001A000000}"/>
    <cellStyle name="Normal 4 2" xfId="28" xr:uid="{00000000-0005-0000-0000-00001B000000}"/>
    <cellStyle name="Normal 5" xfId="29" xr:uid="{00000000-0005-0000-0000-00001C000000}"/>
    <cellStyle name="Normal 6" xfId="30" xr:uid="{00000000-0005-0000-0000-00001D000000}"/>
    <cellStyle name="Normal 6 2" xfId="31" xr:uid="{00000000-0005-0000-0000-00001E000000}"/>
    <cellStyle name="Normal 7" xfId="32" xr:uid="{00000000-0005-0000-0000-00001F000000}"/>
    <cellStyle name="Normal 8" xfId="33" xr:uid="{00000000-0005-0000-0000-000020000000}"/>
    <cellStyle name="Normal 9" xfId="34" xr:uid="{00000000-0005-0000-0000-000021000000}"/>
    <cellStyle name="Percent 2" xfId="11" xr:uid="{00000000-0005-0000-0000-000025000000}"/>
    <cellStyle name="Percent 2 2" xfId="36" xr:uid="{00000000-0005-0000-0000-000026000000}"/>
    <cellStyle name="Percent 2 3" xfId="35" xr:uid="{00000000-0005-0000-0000-000027000000}"/>
    <cellStyle name="Title" xfId="8" builtinId="1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left" vertical="bottom" textRotation="0" wrapText="0" relativeIndent="-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9" formatCode="m/d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H263" totalsRowShown="0" headerRowDxfId="13" dataDxfId="12">
  <autoFilter ref="B3:H263" xr:uid="{00000000-0009-0000-0100-000001000000}"/>
  <tableColumns count="7">
    <tableColumn id="5" xr3:uid="{00000000-0010-0000-0000-000005000000}" name="Date/Time" dataDxfId="11"/>
    <tableColumn id="1" xr3:uid="{00000000-0010-0000-0000-000001000000}" name="Edited By" dataDxfId="10"/>
    <tableColumn id="2" xr3:uid="{00000000-0010-0000-0000-000002000000}" name="Tab" dataDxfId="9"/>
    <tableColumn id="6" xr3:uid="{00000000-0010-0000-0000-000006000000}" name="Item" dataDxfId="8"/>
    <tableColumn id="3" xr3:uid="{00000000-0010-0000-0000-000003000000}" name="Abbreviation" dataDxfId="7"/>
    <tableColumn id="4" xr3:uid="{00000000-0010-0000-0000-000004000000}" name="Change Notes" dataDxfId="6"/>
    <tableColumn id="7" xr3:uid="{00000000-0010-0000-0000-000007000000}" name="CR" dataDxfId="5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IV263"/>
  <sheetViews>
    <sheetView workbookViewId="0"/>
  </sheetViews>
  <sheetFormatPr defaultColWidth="9.140625" defaultRowHeight="15.75"/>
  <cols>
    <col min="1" max="1" width="9.140625" style="32"/>
    <col min="2" max="2" width="13.7109375" style="68" customWidth="1"/>
    <col min="3" max="3" width="15.7109375" style="66" customWidth="1"/>
    <col min="4" max="4" width="23.42578125" style="66" bestFit="1" customWidth="1"/>
    <col min="5" max="5" width="22.85546875" style="68" customWidth="1"/>
    <col min="6" max="6" width="28" style="67" customWidth="1"/>
    <col min="7" max="7" width="57.7109375" style="68" customWidth="1"/>
    <col min="8" max="8" width="9.140625" style="68"/>
    <col min="9" max="16384" width="9.140625" style="32"/>
  </cols>
  <sheetData>
    <row r="1" spans="2:8" ht="23.25">
      <c r="B1" s="34" t="s">
        <v>0</v>
      </c>
      <c r="C1" s="33"/>
      <c r="D1" s="33"/>
      <c r="E1" s="32"/>
      <c r="F1" s="70"/>
      <c r="G1" s="32"/>
      <c r="H1" s="32"/>
    </row>
    <row r="2" spans="2:8">
      <c r="B2" s="32"/>
      <c r="C2" s="33"/>
      <c r="D2" s="33"/>
      <c r="E2" s="32"/>
      <c r="F2" s="70"/>
      <c r="G2" s="32"/>
      <c r="H2" s="32"/>
    </row>
    <row r="3" spans="2:8">
      <c r="B3" s="32" t="s">
        <v>1</v>
      </c>
      <c r="C3" s="32" t="s">
        <v>2</v>
      </c>
      <c r="D3" s="33" t="s">
        <v>3</v>
      </c>
      <c r="E3" s="33" t="s">
        <v>4</v>
      </c>
      <c r="F3" s="70" t="s">
        <v>5</v>
      </c>
      <c r="G3" s="32" t="s">
        <v>6</v>
      </c>
      <c r="H3" s="32" t="s">
        <v>7</v>
      </c>
    </row>
    <row r="4" spans="2:8">
      <c r="B4" s="80">
        <v>40576</v>
      </c>
      <c r="C4" s="72" t="s">
        <v>8</v>
      </c>
      <c r="D4" s="67" t="s">
        <v>9</v>
      </c>
      <c r="E4" s="67" t="s">
        <v>10</v>
      </c>
      <c r="F4" s="67" t="s">
        <v>10</v>
      </c>
      <c r="G4" s="67" t="s">
        <v>11</v>
      </c>
    </row>
    <row r="5" spans="2:8">
      <c r="B5" s="80">
        <v>40576</v>
      </c>
      <c r="C5" s="72" t="s">
        <v>12</v>
      </c>
      <c r="D5" s="67">
        <v>1197</v>
      </c>
      <c r="E5" s="67" t="s">
        <v>13</v>
      </c>
      <c r="G5" s="67" t="s">
        <v>14</v>
      </c>
    </row>
    <row r="6" spans="2:8">
      <c r="B6" s="80">
        <v>40577</v>
      </c>
      <c r="C6" s="72" t="s">
        <v>12</v>
      </c>
      <c r="D6" s="67" t="s">
        <v>15</v>
      </c>
      <c r="E6" s="67" t="s">
        <v>16</v>
      </c>
      <c r="F6" s="67" t="s">
        <v>17</v>
      </c>
      <c r="G6" s="69" t="s">
        <v>18</v>
      </c>
    </row>
    <row r="7" spans="2:8">
      <c r="B7" s="80">
        <v>40577</v>
      </c>
      <c r="C7" s="72" t="s">
        <v>12</v>
      </c>
      <c r="D7" s="67" t="s">
        <v>15</v>
      </c>
      <c r="E7" s="67" t="s">
        <v>19</v>
      </c>
      <c r="F7" s="67" t="s">
        <v>20</v>
      </c>
      <c r="G7" s="69" t="s">
        <v>18</v>
      </c>
    </row>
    <row r="8" spans="2:8">
      <c r="B8" s="80">
        <v>40577</v>
      </c>
      <c r="C8" s="72" t="s">
        <v>12</v>
      </c>
      <c r="D8" s="67">
        <v>1197</v>
      </c>
      <c r="E8" s="67" t="s">
        <v>21</v>
      </c>
      <c r="F8" s="67" t="s">
        <v>22</v>
      </c>
      <c r="G8" s="69" t="s">
        <v>23</v>
      </c>
    </row>
    <row r="9" spans="2:8">
      <c r="B9" s="80">
        <v>40583</v>
      </c>
      <c r="C9" s="72" t="s">
        <v>8</v>
      </c>
      <c r="D9" s="67" t="s">
        <v>15</v>
      </c>
      <c r="E9" s="67" t="s">
        <v>24</v>
      </c>
      <c r="F9" s="67" t="s">
        <v>25</v>
      </c>
      <c r="G9" s="69" t="s">
        <v>26</v>
      </c>
    </row>
    <row r="10" spans="2:8">
      <c r="B10" s="80">
        <v>40584</v>
      </c>
      <c r="C10" s="72" t="s">
        <v>12</v>
      </c>
      <c r="D10" s="67" t="s">
        <v>27</v>
      </c>
      <c r="E10" s="67" t="s">
        <v>28</v>
      </c>
      <c r="F10" s="67" t="s">
        <v>29</v>
      </c>
      <c r="G10" s="69" t="s">
        <v>30</v>
      </c>
    </row>
    <row r="11" spans="2:8">
      <c r="B11" s="80">
        <v>40584</v>
      </c>
      <c r="C11" s="72" t="s">
        <v>12</v>
      </c>
      <c r="D11" s="67" t="s">
        <v>27</v>
      </c>
      <c r="E11" s="67" t="s">
        <v>31</v>
      </c>
      <c r="F11" s="67" t="s">
        <v>32</v>
      </c>
      <c r="G11" s="69" t="s">
        <v>33</v>
      </c>
    </row>
    <row r="12" spans="2:8">
      <c r="B12" s="80">
        <v>40584</v>
      </c>
      <c r="C12" s="72" t="s">
        <v>12</v>
      </c>
      <c r="D12" s="67" t="s">
        <v>34</v>
      </c>
      <c r="E12" s="67" t="s">
        <v>34</v>
      </c>
      <c r="F12" s="67" t="s">
        <v>34</v>
      </c>
      <c r="G12" s="67" t="s">
        <v>35</v>
      </c>
    </row>
    <row r="13" spans="2:8">
      <c r="B13" s="80">
        <v>40591</v>
      </c>
      <c r="C13" s="72" t="s">
        <v>36</v>
      </c>
      <c r="D13" s="67">
        <v>1191</v>
      </c>
      <c r="E13" s="67" t="s">
        <v>37</v>
      </c>
      <c r="F13" s="55" t="s">
        <v>10</v>
      </c>
      <c r="G13" s="67" t="s">
        <v>38</v>
      </c>
    </row>
    <row r="14" spans="2:8">
      <c r="B14" s="80">
        <v>40591</v>
      </c>
      <c r="C14" s="72" t="s">
        <v>36</v>
      </c>
      <c r="D14" s="67" t="s">
        <v>39</v>
      </c>
      <c r="E14" s="67" t="s">
        <v>37</v>
      </c>
      <c r="F14" s="67" t="s">
        <v>10</v>
      </c>
      <c r="G14" s="67" t="s">
        <v>40</v>
      </c>
    </row>
    <row r="15" spans="2:8" ht="39">
      <c r="B15" s="80">
        <v>40592</v>
      </c>
      <c r="C15" s="72" t="s">
        <v>36</v>
      </c>
      <c r="D15" s="67" t="s">
        <v>41</v>
      </c>
      <c r="E15" s="67" t="s">
        <v>42</v>
      </c>
      <c r="F15" s="67" t="s">
        <v>43</v>
      </c>
      <c r="G15" s="74" t="s">
        <v>44</v>
      </c>
    </row>
    <row r="16" spans="2:8" ht="26.25">
      <c r="B16" s="80">
        <v>40592</v>
      </c>
      <c r="C16" s="72" t="s">
        <v>36</v>
      </c>
      <c r="D16" s="67" t="s">
        <v>41</v>
      </c>
      <c r="E16" s="67" t="s">
        <v>42</v>
      </c>
      <c r="F16" s="67" t="s">
        <v>43</v>
      </c>
      <c r="G16" s="74" t="s">
        <v>45</v>
      </c>
    </row>
    <row r="17" spans="2:7">
      <c r="B17" s="80">
        <v>40597</v>
      </c>
      <c r="C17" s="72" t="s">
        <v>8</v>
      </c>
      <c r="D17" s="67" t="s">
        <v>46</v>
      </c>
      <c r="E17" s="67" t="s">
        <v>47</v>
      </c>
      <c r="F17" s="67" t="s">
        <v>48</v>
      </c>
      <c r="G17" s="67" t="s">
        <v>49</v>
      </c>
    </row>
    <row r="18" spans="2:7">
      <c r="B18" s="80">
        <v>40597</v>
      </c>
      <c r="C18" s="72" t="s">
        <v>8</v>
      </c>
      <c r="D18" s="67" t="s">
        <v>50</v>
      </c>
      <c r="E18" s="67" t="s">
        <v>51</v>
      </c>
      <c r="F18" s="67" t="s">
        <v>52</v>
      </c>
      <c r="G18" s="67" t="s">
        <v>53</v>
      </c>
    </row>
    <row r="19" spans="2:7" ht="26.25">
      <c r="B19" s="80">
        <v>40602</v>
      </c>
      <c r="C19" s="72" t="s">
        <v>36</v>
      </c>
      <c r="D19" s="67" t="s">
        <v>54</v>
      </c>
      <c r="E19" s="67" t="s">
        <v>55</v>
      </c>
      <c r="F19" s="67" t="s">
        <v>56</v>
      </c>
      <c r="G19" s="74" t="s">
        <v>57</v>
      </c>
    </row>
    <row r="20" spans="2:7">
      <c r="B20" s="80">
        <v>40606</v>
      </c>
      <c r="C20" s="72" t="s">
        <v>12</v>
      </c>
      <c r="D20" s="67">
        <v>1197</v>
      </c>
      <c r="E20" s="67"/>
      <c r="F20" s="67" t="s">
        <v>58</v>
      </c>
      <c r="G20" s="67" t="s">
        <v>59</v>
      </c>
    </row>
    <row r="21" spans="2:7">
      <c r="B21" s="80">
        <v>40606</v>
      </c>
      <c r="C21" s="72" t="s">
        <v>12</v>
      </c>
      <c r="D21" s="67" t="s">
        <v>60</v>
      </c>
      <c r="E21" s="67" t="s">
        <v>61</v>
      </c>
      <c r="F21" s="67" t="s">
        <v>62</v>
      </c>
      <c r="G21" s="67" t="s">
        <v>63</v>
      </c>
    </row>
    <row r="22" spans="2:7">
      <c r="B22" s="80">
        <v>40609</v>
      </c>
      <c r="C22" s="72" t="s">
        <v>12</v>
      </c>
      <c r="D22" s="67" t="s">
        <v>27</v>
      </c>
      <c r="E22" s="67" t="s">
        <v>64</v>
      </c>
      <c r="F22" s="67" t="s">
        <v>65</v>
      </c>
      <c r="G22" s="67" t="s">
        <v>66</v>
      </c>
    </row>
    <row r="23" spans="2:7">
      <c r="B23" s="80">
        <v>40609</v>
      </c>
      <c r="C23" s="72" t="s">
        <v>12</v>
      </c>
      <c r="D23" s="67" t="s">
        <v>27</v>
      </c>
      <c r="E23" s="67" t="s">
        <v>67</v>
      </c>
      <c r="F23" s="67" t="s">
        <v>68</v>
      </c>
      <c r="G23" s="67" t="s">
        <v>66</v>
      </c>
    </row>
    <row r="24" spans="2:7">
      <c r="B24" s="80">
        <v>40609</v>
      </c>
      <c r="C24" s="72" t="s">
        <v>12</v>
      </c>
      <c r="D24" s="67" t="s">
        <v>27</v>
      </c>
      <c r="E24" s="67" t="s">
        <v>69</v>
      </c>
      <c r="F24" s="67" t="s">
        <v>70</v>
      </c>
      <c r="G24" s="67" t="s">
        <v>66</v>
      </c>
    </row>
    <row r="25" spans="2:7">
      <c r="B25" s="80">
        <v>40609</v>
      </c>
      <c r="C25" s="72" t="s">
        <v>12</v>
      </c>
      <c r="D25" s="67" t="s">
        <v>27</v>
      </c>
      <c r="E25" s="67" t="s">
        <v>71</v>
      </c>
      <c r="F25" s="67" t="s">
        <v>72</v>
      </c>
      <c r="G25" s="67" t="s">
        <v>66</v>
      </c>
    </row>
    <row r="26" spans="2:7">
      <c r="B26" s="80">
        <v>40609</v>
      </c>
      <c r="C26" s="72" t="s">
        <v>12</v>
      </c>
      <c r="D26" s="67" t="s">
        <v>27</v>
      </c>
      <c r="E26" s="67" t="s">
        <v>73</v>
      </c>
      <c r="F26" s="67" t="s">
        <v>74</v>
      </c>
      <c r="G26" s="67" t="s">
        <v>66</v>
      </c>
    </row>
    <row r="27" spans="2:7">
      <c r="B27" s="80">
        <v>40609</v>
      </c>
      <c r="C27" s="72" t="s">
        <v>12</v>
      </c>
      <c r="D27" s="67" t="s">
        <v>27</v>
      </c>
      <c r="E27" s="67" t="s">
        <v>75</v>
      </c>
      <c r="F27" s="67" t="s">
        <v>76</v>
      </c>
      <c r="G27" s="67" t="s">
        <v>66</v>
      </c>
    </row>
    <row r="28" spans="2:7">
      <c r="B28" s="80">
        <v>40609</v>
      </c>
      <c r="C28" s="72" t="s">
        <v>12</v>
      </c>
      <c r="D28" s="67" t="s">
        <v>27</v>
      </c>
      <c r="E28" s="67" t="s">
        <v>77</v>
      </c>
      <c r="F28" s="67" t="s">
        <v>78</v>
      </c>
      <c r="G28" s="67" t="s">
        <v>66</v>
      </c>
    </row>
    <row r="29" spans="2:7">
      <c r="B29" s="80">
        <v>40609</v>
      </c>
      <c r="C29" s="72" t="s">
        <v>12</v>
      </c>
      <c r="D29" s="67" t="s">
        <v>27</v>
      </c>
      <c r="E29" s="67" t="s">
        <v>79</v>
      </c>
      <c r="F29" s="67" t="s">
        <v>80</v>
      </c>
      <c r="G29" s="67" t="s">
        <v>66</v>
      </c>
    </row>
    <row r="30" spans="2:7">
      <c r="B30" s="80">
        <v>40612</v>
      </c>
      <c r="C30" s="72" t="s">
        <v>12</v>
      </c>
      <c r="D30" s="67" t="s">
        <v>27</v>
      </c>
      <c r="E30" s="67" t="s">
        <v>67</v>
      </c>
      <c r="F30" s="67" t="s">
        <v>68</v>
      </c>
      <c r="G30" s="67" t="s">
        <v>81</v>
      </c>
    </row>
    <row r="31" spans="2:7">
      <c r="B31" s="80">
        <v>40612</v>
      </c>
      <c r="C31" s="72" t="s">
        <v>12</v>
      </c>
      <c r="D31" s="67" t="s">
        <v>27</v>
      </c>
      <c r="E31" s="67" t="s">
        <v>77</v>
      </c>
      <c r="F31" s="67" t="s">
        <v>74</v>
      </c>
      <c r="G31" s="67" t="s">
        <v>81</v>
      </c>
    </row>
    <row r="32" spans="2:7">
      <c r="B32" s="80">
        <v>40612</v>
      </c>
      <c r="C32" s="72" t="s">
        <v>12</v>
      </c>
      <c r="D32" s="67" t="s">
        <v>27</v>
      </c>
      <c r="E32" s="67" t="s">
        <v>77</v>
      </c>
      <c r="F32" s="67" t="s">
        <v>78</v>
      </c>
      <c r="G32" s="67" t="s">
        <v>81</v>
      </c>
    </row>
    <row r="33" spans="2:7">
      <c r="B33" s="80">
        <v>40612</v>
      </c>
      <c r="C33" s="72" t="s">
        <v>12</v>
      </c>
      <c r="D33" s="67" t="s">
        <v>82</v>
      </c>
      <c r="E33" s="67" t="s">
        <v>83</v>
      </c>
      <c r="F33" s="67" t="s">
        <v>84</v>
      </c>
      <c r="G33" s="67" t="s">
        <v>85</v>
      </c>
    </row>
    <row r="34" spans="2:7">
      <c r="B34" s="80">
        <v>40619</v>
      </c>
      <c r="C34" s="72" t="s">
        <v>8</v>
      </c>
      <c r="D34" s="67" t="s">
        <v>9</v>
      </c>
      <c r="E34" s="67" t="s">
        <v>86</v>
      </c>
      <c r="F34" s="67" t="s">
        <v>87</v>
      </c>
      <c r="G34" s="67" t="s">
        <v>88</v>
      </c>
    </row>
    <row r="35" spans="2:7">
      <c r="B35" s="80">
        <v>40619</v>
      </c>
      <c r="C35" s="72" t="s">
        <v>8</v>
      </c>
      <c r="D35" s="67" t="s">
        <v>9</v>
      </c>
      <c r="E35" s="67" t="s">
        <v>89</v>
      </c>
      <c r="F35" s="67" t="s">
        <v>90</v>
      </c>
      <c r="G35" s="67" t="s">
        <v>88</v>
      </c>
    </row>
    <row r="36" spans="2:7">
      <c r="B36" s="80">
        <v>40619</v>
      </c>
      <c r="C36" s="72" t="s">
        <v>8</v>
      </c>
      <c r="D36" s="67" t="s">
        <v>9</v>
      </c>
      <c r="E36" s="67" t="s">
        <v>91</v>
      </c>
      <c r="F36" s="67" t="s">
        <v>92</v>
      </c>
      <c r="G36" s="67" t="s">
        <v>88</v>
      </c>
    </row>
    <row r="37" spans="2:7">
      <c r="B37" s="80">
        <v>40619</v>
      </c>
      <c r="C37" s="72" t="s">
        <v>8</v>
      </c>
      <c r="D37" s="67" t="s">
        <v>9</v>
      </c>
      <c r="E37" s="67" t="s">
        <v>93</v>
      </c>
      <c r="F37" s="67" t="s">
        <v>94</v>
      </c>
      <c r="G37" s="67" t="s">
        <v>88</v>
      </c>
    </row>
    <row r="38" spans="2:7">
      <c r="B38" s="80">
        <v>40619</v>
      </c>
      <c r="C38" s="72" t="s">
        <v>8</v>
      </c>
      <c r="D38" s="67" t="s">
        <v>9</v>
      </c>
      <c r="E38" s="67" t="s">
        <v>95</v>
      </c>
      <c r="F38" s="67" t="s">
        <v>96</v>
      </c>
      <c r="G38" s="67" t="s">
        <v>88</v>
      </c>
    </row>
    <row r="39" spans="2:7">
      <c r="B39" s="80">
        <v>40619</v>
      </c>
      <c r="C39" s="72" t="s">
        <v>8</v>
      </c>
      <c r="D39" s="67" t="s">
        <v>9</v>
      </c>
      <c r="E39" s="67" t="s">
        <v>97</v>
      </c>
      <c r="F39" s="67" t="s">
        <v>98</v>
      </c>
      <c r="G39" s="67" t="s">
        <v>88</v>
      </c>
    </row>
    <row r="40" spans="2:7">
      <c r="B40" s="80">
        <v>40619</v>
      </c>
      <c r="C40" s="72" t="s">
        <v>8</v>
      </c>
      <c r="D40" s="67" t="s">
        <v>9</v>
      </c>
      <c r="E40" s="67" t="s">
        <v>99</v>
      </c>
      <c r="F40" s="67" t="s">
        <v>100</v>
      </c>
      <c r="G40" s="67" t="s">
        <v>88</v>
      </c>
    </row>
    <row r="41" spans="2:7">
      <c r="B41" s="80">
        <v>40619</v>
      </c>
      <c r="C41" s="72" t="s">
        <v>101</v>
      </c>
      <c r="D41" s="67" t="s">
        <v>9</v>
      </c>
      <c r="E41" s="67" t="s">
        <v>102</v>
      </c>
      <c r="F41" s="67" t="s">
        <v>10</v>
      </c>
      <c r="G41" s="67" t="s">
        <v>103</v>
      </c>
    </row>
    <row r="42" spans="2:7">
      <c r="B42" s="80">
        <v>40624</v>
      </c>
      <c r="C42" s="72" t="s">
        <v>36</v>
      </c>
      <c r="D42" s="67">
        <v>1197</v>
      </c>
      <c r="E42" s="67">
        <v>34</v>
      </c>
      <c r="F42" s="67" t="s">
        <v>104</v>
      </c>
      <c r="G42" s="67" t="s">
        <v>105</v>
      </c>
    </row>
    <row r="43" spans="2:7">
      <c r="B43" s="80">
        <v>40624</v>
      </c>
      <c r="C43" s="72" t="s">
        <v>36</v>
      </c>
      <c r="D43" s="67">
        <v>1197</v>
      </c>
      <c r="E43" s="67">
        <v>35</v>
      </c>
      <c r="F43" s="67" t="s">
        <v>106</v>
      </c>
      <c r="G43" s="67" t="s">
        <v>107</v>
      </c>
    </row>
    <row r="44" spans="2:7">
      <c r="B44" s="80">
        <v>40624</v>
      </c>
      <c r="C44" s="72" t="s">
        <v>36</v>
      </c>
      <c r="D44" s="67">
        <v>1197</v>
      </c>
      <c r="E44" s="67">
        <v>35</v>
      </c>
      <c r="F44" s="67" t="s">
        <v>108</v>
      </c>
      <c r="G44" s="67" t="s">
        <v>109</v>
      </c>
    </row>
    <row r="45" spans="2:7">
      <c r="B45" s="80">
        <v>40624</v>
      </c>
      <c r="C45" s="72" t="s">
        <v>36</v>
      </c>
      <c r="D45" s="67">
        <v>1197</v>
      </c>
      <c r="E45" s="67">
        <v>3100</v>
      </c>
      <c r="F45" s="67" t="s">
        <v>110</v>
      </c>
      <c r="G45" s="67" t="s">
        <v>111</v>
      </c>
    </row>
    <row r="46" spans="2:7">
      <c r="B46" s="80">
        <v>40624</v>
      </c>
      <c r="C46" s="72" t="s">
        <v>36</v>
      </c>
      <c r="D46" s="67">
        <v>1197</v>
      </c>
      <c r="E46" s="67">
        <v>3100</v>
      </c>
      <c r="F46" s="67" t="s">
        <v>112</v>
      </c>
      <c r="G46" s="67" t="s">
        <v>113</v>
      </c>
    </row>
    <row r="47" spans="2:7">
      <c r="B47" s="80">
        <v>40624</v>
      </c>
      <c r="C47" s="72" t="s">
        <v>36</v>
      </c>
      <c r="D47" s="67">
        <v>1197</v>
      </c>
      <c r="E47" s="67">
        <v>310001</v>
      </c>
      <c r="F47" s="67" t="s">
        <v>114</v>
      </c>
      <c r="G47" s="67" t="s">
        <v>109</v>
      </c>
    </row>
    <row r="48" spans="2:7">
      <c r="B48" s="80">
        <v>40624</v>
      </c>
      <c r="C48" s="72" t="s">
        <v>36</v>
      </c>
      <c r="D48" s="67">
        <v>1197</v>
      </c>
      <c r="E48" s="67">
        <v>310006</v>
      </c>
      <c r="F48" s="67" t="s">
        <v>115</v>
      </c>
      <c r="G48" s="67" t="s">
        <v>109</v>
      </c>
    </row>
    <row r="49" spans="2:7">
      <c r="B49" s="80">
        <v>40624</v>
      </c>
      <c r="C49" s="72" t="s">
        <v>36</v>
      </c>
      <c r="D49" s="67">
        <v>1197</v>
      </c>
      <c r="E49" s="67">
        <v>310007</v>
      </c>
      <c r="F49" s="67" t="s">
        <v>116</v>
      </c>
      <c r="G49" s="67" t="s">
        <v>109</v>
      </c>
    </row>
    <row r="50" spans="2:7">
      <c r="B50" s="80">
        <v>40624</v>
      </c>
      <c r="C50" s="72" t="s">
        <v>36</v>
      </c>
      <c r="D50" s="67">
        <v>1197</v>
      </c>
      <c r="E50" s="67">
        <v>3300</v>
      </c>
      <c r="F50" s="67" t="s">
        <v>117</v>
      </c>
      <c r="G50" s="67" t="s">
        <v>118</v>
      </c>
    </row>
    <row r="51" spans="2:7">
      <c r="B51" s="80">
        <v>40624</v>
      </c>
      <c r="C51" s="72" t="s">
        <v>36</v>
      </c>
      <c r="D51" s="67">
        <v>1197</v>
      </c>
      <c r="E51" s="67">
        <v>4134</v>
      </c>
      <c r="F51" s="67" t="s">
        <v>119</v>
      </c>
      <c r="G51" s="67" t="s">
        <v>120</v>
      </c>
    </row>
    <row r="52" spans="2:7">
      <c r="B52" s="80">
        <v>40624</v>
      </c>
      <c r="C52" s="72" t="s">
        <v>36</v>
      </c>
      <c r="D52" s="67">
        <v>1197</v>
      </c>
      <c r="E52" s="67">
        <v>4156</v>
      </c>
      <c r="F52" s="67" t="s">
        <v>121</v>
      </c>
      <c r="G52" s="67" t="s">
        <v>122</v>
      </c>
    </row>
    <row r="53" spans="2:7">
      <c r="B53" s="80">
        <v>40624</v>
      </c>
      <c r="C53" s="72" t="s">
        <v>36</v>
      </c>
      <c r="D53" s="67">
        <v>1197</v>
      </c>
      <c r="E53" s="67">
        <v>415801</v>
      </c>
      <c r="F53" s="67" t="s">
        <v>123</v>
      </c>
      <c r="G53" s="67" t="s">
        <v>109</v>
      </c>
    </row>
    <row r="54" spans="2:7">
      <c r="B54" s="80">
        <v>40624</v>
      </c>
      <c r="C54" s="72" t="s">
        <v>36</v>
      </c>
      <c r="D54" s="67">
        <v>1197</v>
      </c>
      <c r="E54" s="67">
        <v>415802</v>
      </c>
      <c r="F54" s="67" t="s">
        <v>124</v>
      </c>
      <c r="G54" s="67" t="s">
        <v>109</v>
      </c>
    </row>
    <row r="55" spans="2:7">
      <c r="B55" s="80">
        <v>40624</v>
      </c>
      <c r="C55" s="72" t="s">
        <v>36</v>
      </c>
      <c r="D55" s="67">
        <v>1197</v>
      </c>
      <c r="E55" s="67">
        <v>4159</v>
      </c>
      <c r="F55" s="67" t="s">
        <v>106</v>
      </c>
      <c r="G55" s="67" t="s">
        <v>107</v>
      </c>
    </row>
    <row r="56" spans="2:7">
      <c r="B56" s="80">
        <v>40624</v>
      </c>
      <c r="C56" s="72" t="s">
        <v>36</v>
      </c>
      <c r="D56" s="67">
        <v>1197</v>
      </c>
      <c r="E56" s="67">
        <v>4159</v>
      </c>
      <c r="F56" s="67" t="s">
        <v>121</v>
      </c>
      <c r="G56" s="67" t="s">
        <v>122</v>
      </c>
    </row>
    <row r="57" spans="2:7">
      <c r="B57" s="80">
        <v>40624</v>
      </c>
      <c r="C57" s="72" t="s">
        <v>36</v>
      </c>
      <c r="D57" s="67">
        <v>1197</v>
      </c>
      <c r="E57" s="67">
        <v>4163</v>
      </c>
      <c r="F57" s="67" t="s">
        <v>125</v>
      </c>
      <c r="G57" s="67" t="s">
        <v>109</v>
      </c>
    </row>
    <row r="58" spans="2:7">
      <c r="B58" s="80">
        <v>40624</v>
      </c>
      <c r="C58" s="72" t="s">
        <v>36</v>
      </c>
      <c r="D58" s="67">
        <v>1197</v>
      </c>
      <c r="E58" s="67">
        <v>4175</v>
      </c>
      <c r="F58" s="67" t="s">
        <v>126</v>
      </c>
      <c r="G58" s="67" t="s">
        <v>109</v>
      </c>
    </row>
    <row r="59" spans="2:7">
      <c r="B59" s="80">
        <v>40624</v>
      </c>
      <c r="C59" s="72" t="s">
        <v>36</v>
      </c>
      <c r="D59" s="67">
        <v>1197</v>
      </c>
      <c r="E59" s="67">
        <v>419803</v>
      </c>
      <c r="F59" s="67" t="s">
        <v>127</v>
      </c>
      <c r="G59" s="67" t="s">
        <v>128</v>
      </c>
    </row>
    <row r="60" spans="2:7">
      <c r="B60" s="80">
        <v>40624</v>
      </c>
      <c r="C60" s="72" t="s">
        <v>36</v>
      </c>
      <c r="D60" s="67">
        <v>1197</v>
      </c>
      <c r="E60" s="67">
        <v>419805</v>
      </c>
      <c r="F60" s="67" t="s">
        <v>129</v>
      </c>
      <c r="G60" s="67" t="s">
        <v>130</v>
      </c>
    </row>
    <row r="61" spans="2:7">
      <c r="B61" s="80">
        <v>40624</v>
      </c>
      <c r="C61" s="72" t="s">
        <v>36</v>
      </c>
      <c r="D61" s="67">
        <v>1197</v>
      </c>
      <c r="E61" s="67">
        <v>419902</v>
      </c>
      <c r="F61" s="67" t="s">
        <v>131</v>
      </c>
      <c r="G61" s="67" t="s">
        <v>109</v>
      </c>
    </row>
    <row r="62" spans="2:7">
      <c r="B62" s="80">
        <v>40624</v>
      </c>
      <c r="C62" s="72" t="s">
        <v>36</v>
      </c>
      <c r="D62" s="67">
        <v>1197</v>
      </c>
      <c r="E62" s="67">
        <v>4499</v>
      </c>
      <c r="F62" s="67" t="s">
        <v>132</v>
      </c>
      <c r="G62" s="67" t="s">
        <v>133</v>
      </c>
    </row>
    <row r="63" spans="2:7">
      <c r="B63" s="80">
        <v>40624</v>
      </c>
      <c r="C63" s="72" t="s">
        <v>36</v>
      </c>
      <c r="D63" s="67">
        <v>1197</v>
      </c>
      <c r="E63" s="67">
        <v>5300</v>
      </c>
      <c r="F63" s="67" t="s">
        <v>134</v>
      </c>
      <c r="G63" s="67" t="s">
        <v>109</v>
      </c>
    </row>
    <row r="64" spans="2:7">
      <c r="B64" s="80">
        <v>40624</v>
      </c>
      <c r="C64" s="72" t="s">
        <v>36</v>
      </c>
      <c r="D64" s="67">
        <v>1197</v>
      </c>
      <c r="E64" s="67">
        <v>5329</v>
      </c>
      <c r="F64" s="67" t="s">
        <v>134</v>
      </c>
      <c r="G64" s="67" t="s">
        <v>109</v>
      </c>
    </row>
    <row r="65" spans="2:7">
      <c r="B65" s="80">
        <v>40624</v>
      </c>
      <c r="C65" s="72" t="s">
        <v>36</v>
      </c>
      <c r="D65" s="67">
        <v>1197</v>
      </c>
      <c r="E65" s="67">
        <v>6121</v>
      </c>
      <c r="F65" s="67" t="s">
        <v>135</v>
      </c>
      <c r="G65" s="67" t="s">
        <v>109</v>
      </c>
    </row>
    <row r="66" spans="2:7">
      <c r="B66" s="80">
        <v>40624</v>
      </c>
      <c r="C66" s="72" t="s">
        <v>36</v>
      </c>
      <c r="D66" s="67" t="s">
        <v>136</v>
      </c>
      <c r="E66" s="67" t="s">
        <v>137</v>
      </c>
      <c r="F66" s="57" t="s">
        <v>138</v>
      </c>
      <c r="G66" s="67" t="s">
        <v>139</v>
      </c>
    </row>
    <row r="67" spans="2:7">
      <c r="B67" s="80">
        <v>40624</v>
      </c>
      <c r="C67" s="72" t="s">
        <v>36</v>
      </c>
      <c r="D67" s="67"/>
      <c r="E67" s="67" t="s">
        <v>140</v>
      </c>
      <c r="F67" s="67" t="s">
        <v>141</v>
      </c>
      <c r="G67" s="67" t="s">
        <v>142</v>
      </c>
    </row>
    <row r="68" spans="2:7">
      <c r="B68" s="80">
        <v>40624</v>
      </c>
      <c r="C68" s="72" t="s">
        <v>36</v>
      </c>
      <c r="D68" s="67" t="s">
        <v>143</v>
      </c>
      <c r="E68" s="67" t="s">
        <v>144</v>
      </c>
      <c r="F68" s="35" t="s">
        <v>145</v>
      </c>
      <c r="G68" s="67" t="s">
        <v>146</v>
      </c>
    </row>
    <row r="69" spans="2:7">
      <c r="B69" s="80">
        <v>40624</v>
      </c>
      <c r="C69" s="72" t="s">
        <v>36</v>
      </c>
      <c r="D69" s="67" t="s">
        <v>143</v>
      </c>
      <c r="E69" s="67" t="s">
        <v>144</v>
      </c>
      <c r="F69" s="35" t="s">
        <v>145</v>
      </c>
      <c r="G69" s="67" t="s">
        <v>147</v>
      </c>
    </row>
    <row r="70" spans="2:7">
      <c r="B70" s="80">
        <v>40624</v>
      </c>
      <c r="C70" s="72" t="s">
        <v>36</v>
      </c>
      <c r="D70" s="67" t="s">
        <v>143</v>
      </c>
      <c r="E70" s="67" t="s">
        <v>148</v>
      </c>
      <c r="F70" s="35" t="s">
        <v>149</v>
      </c>
      <c r="G70" s="67" t="s">
        <v>146</v>
      </c>
    </row>
    <row r="71" spans="2:7">
      <c r="B71" s="80">
        <v>40624</v>
      </c>
      <c r="C71" s="72" t="s">
        <v>36</v>
      </c>
      <c r="D71" s="67" t="s">
        <v>143</v>
      </c>
      <c r="E71" s="67" t="s">
        <v>148</v>
      </c>
      <c r="F71" s="35" t="s">
        <v>149</v>
      </c>
      <c r="G71" s="67" t="s">
        <v>150</v>
      </c>
    </row>
    <row r="72" spans="2:7">
      <c r="B72" s="80">
        <v>40624</v>
      </c>
      <c r="C72" s="72" t="s">
        <v>151</v>
      </c>
      <c r="D72" s="67" t="s">
        <v>9</v>
      </c>
      <c r="E72" s="67" t="s">
        <v>152</v>
      </c>
      <c r="F72" s="67" t="s">
        <v>153</v>
      </c>
      <c r="G72" s="67" t="s">
        <v>154</v>
      </c>
    </row>
    <row r="73" spans="2:7">
      <c r="B73" s="80">
        <v>40628</v>
      </c>
      <c r="C73" s="72" t="s">
        <v>151</v>
      </c>
      <c r="D73" s="67" t="s">
        <v>155</v>
      </c>
      <c r="E73" s="67" t="s">
        <v>10</v>
      </c>
      <c r="F73" s="67" t="s">
        <v>10</v>
      </c>
      <c r="G73" s="67" t="s">
        <v>156</v>
      </c>
    </row>
    <row r="74" spans="2:7">
      <c r="B74" s="80">
        <v>40630</v>
      </c>
      <c r="C74" s="72" t="s">
        <v>36</v>
      </c>
      <c r="D74" s="67" t="s">
        <v>157</v>
      </c>
      <c r="E74" s="67" t="s">
        <v>158</v>
      </c>
      <c r="F74" s="67" t="s">
        <v>159</v>
      </c>
      <c r="G74" s="67" t="s">
        <v>160</v>
      </c>
    </row>
    <row r="75" spans="2:7">
      <c r="B75" s="80">
        <v>40630</v>
      </c>
      <c r="C75" s="72" t="s">
        <v>36</v>
      </c>
      <c r="D75" s="67" t="s">
        <v>54</v>
      </c>
      <c r="E75" s="67" t="s">
        <v>161</v>
      </c>
      <c r="F75" s="67" t="s">
        <v>162</v>
      </c>
      <c r="G75" s="67" t="s">
        <v>163</v>
      </c>
    </row>
    <row r="76" spans="2:7">
      <c r="B76" s="80">
        <v>40630</v>
      </c>
      <c r="C76" s="72" t="s">
        <v>36</v>
      </c>
      <c r="D76" s="67" t="s">
        <v>54</v>
      </c>
      <c r="E76" s="67" t="s">
        <v>164</v>
      </c>
      <c r="F76" s="67" t="s">
        <v>165</v>
      </c>
      <c r="G76" s="67" t="s">
        <v>166</v>
      </c>
    </row>
    <row r="77" spans="2:7">
      <c r="B77" s="80">
        <v>40630</v>
      </c>
      <c r="C77" s="72" t="s">
        <v>36</v>
      </c>
      <c r="D77" s="67" t="s">
        <v>136</v>
      </c>
      <c r="E77" s="67" t="s">
        <v>140</v>
      </c>
      <c r="F77" s="67" t="s">
        <v>141</v>
      </c>
      <c r="G77" s="67" t="s">
        <v>167</v>
      </c>
    </row>
    <row r="78" spans="2:7">
      <c r="B78" s="80">
        <v>40630</v>
      </c>
      <c r="C78" s="72" t="s">
        <v>36</v>
      </c>
      <c r="D78" s="67" t="s">
        <v>136</v>
      </c>
      <c r="E78" s="67" t="s">
        <v>137</v>
      </c>
      <c r="F78" s="67" t="s">
        <v>138</v>
      </c>
      <c r="G78" s="67" t="s">
        <v>168</v>
      </c>
    </row>
    <row r="79" spans="2:7">
      <c r="B79" s="80">
        <v>40630</v>
      </c>
      <c r="C79" s="72" t="s">
        <v>36</v>
      </c>
      <c r="D79" s="67" t="s">
        <v>169</v>
      </c>
      <c r="E79" s="67" t="s">
        <v>170</v>
      </c>
      <c r="F79" s="67" t="s">
        <v>171</v>
      </c>
      <c r="G79" s="67" t="s">
        <v>172</v>
      </c>
    </row>
    <row r="80" spans="2:7">
      <c r="B80" s="80">
        <v>40630</v>
      </c>
      <c r="C80" s="72" t="s">
        <v>36</v>
      </c>
      <c r="D80" s="67" t="s">
        <v>143</v>
      </c>
      <c r="E80" s="67" t="s">
        <v>144</v>
      </c>
      <c r="F80" s="74" t="s">
        <v>145</v>
      </c>
      <c r="G80" s="67" t="s">
        <v>173</v>
      </c>
    </row>
    <row r="81" spans="2:7">
      <c r="B81" s="80">
        <v>40630</v>
      </c>
      <c r="C81" s="72" t="s">
        <v>36</v>
      </c>
      <c r="D81" s="67" t="s">
        <v>143</v>
      </c>
      <c r="E81" s="67" t="s">
        <v>148</v>
      </c>
      <c r="F81" s="74" t="s">
        <v>149</v>
      </c>
      <c r="G81" s="67" t="s">
        <v>174</v>
      </c>
    </row>
    <row r="82" spans="2:7">
      <c r="B82" s="80">
        <v>40630</v>
      </c>
      <c r="C82" s="72" t="s">
        <v>36</v>
      </c>
      <c r="D82" s="67" t="s">
        <v>175</v>
      </c>
      <c r="E82" s="67" t="s">
        <v>176</v>
      </c>
      <c r="F82" s="55" t="s">
        <v>177</v>
      </c>
      <c r="G82" s="67" t="s">
        <v>178</v>
      </c>
    </row>
    <row r="83" spans="2:7">
      <c r="B83" s="80">
        <v>40630</v>
      </c>
      <c r="C83" s="72" t="s">
        <v>36</v>
      </c>
      <c r="D83" s="67" t="s">
        <v>179</v>
      </c>
      <c r="E83" s="67" t="s">
        <v>180</v>
      </c>
      <c r="F83" s="67" t="s">
        <v>181</v>
      </c>
      <c r="G83" s="67" t="s">
        <v>182</v>
      </c>
    </row>
    <row r="84" spans="2:7">
      <c r="B84" s="80">
        <v>40630</v>
      </c>
      <c r="C84" s="72" t="s">
        <v>36</v>
      </c>
      <c r="D84" s="67" t="s">
        <v>179</v>
      </c>
      <c r="E84" s="67" t="s">
        <v>183</v>
      </c>
      <c r="F84" s="67" t="s">
        <v>184</v>
      </c>
      <c r="G84" s="67" t="s">
        <v>185</v>
      </c>
    </row>
    <row r="85" spans="2:7">
      <c r="B85" s="80">
        <v>40630</v>
      </c>
      <c r="C85" s="72" t="s">
        <v>151</v>
      </c>
      <c r="D85" s="67" t="s">
        <v>155</v>
      </c>
      <c r="E85" s="67" t="s">
        <v>10</v>
      </c>
      <c r="F85" s="67" t="s">
        <v>10</v>
      </c>
      <c r="G85" s="67" t="s">
        <v>186</v>
      </c>
    </row>
    <row r="86" spans="2:7" ht="26.25">
      <c r="B86" s="80">
        <v>40637</v>
      </c>
      <c r="C86" s="72" t="s">
        <v>151</v>
      </c>
      <c r="D86" s="74" t="s">
        <v>187</v>
      </c>
      <c r="E86" s="67" t="s">
        <v>188</v>
      </c>
      <c r="F86" s="74" t="s">
        <v>189</v>
      </c>
      <c r="G86" s="74" t="s">
        <v>190</v>
      </c>
    </row>
    <row r="87" spans="2:7" ht="26.25">
      <c r="B87" s="80">
        <v>40637</v>
      </c>
      <c r="C87" s="72" t="s">
        <v>151</v>
      </c>
      <c r="D87" s="74" t="s">
        <v>187</v>
      </c>
      <c r="E87" s="67" t="s">
        <v>191</v>
      </c>
      <c r="F87" s="74" t="s">
        <v>192</v>
      </c>
      <c r="G87" s="74" t="s">
        <v>193</v>
      </c>
    </row>
    <row r="88" spans="2:7" ht="26.25">
      <c r="B88" s="80">
        <v>40637</v>
      </c>
      <c r="C88" s="72" t="s">
        <v>151</v>
      </c>
      <c r="D88" s="74" t="s">
        <v>187</v>
      </c>
      <c r="E88" s="67" t="s">
        <v>194</v>
      </c>
      <c r="F88" s="74" t="s">
        <v>195</v>
      </c>
      <c r="G88" s="74" t="s">
        <v>196</v>
      </c>
    </row>
    <row r="89" spans="2:7" ht="26.25">
      <c r="B89" s="80">
        <v>40637</v>
      </c>
      <c r="C89" s="72" t="s">
        <v>151</v>
      </c>
      <c r="D89" s="74" t="s">
        <v>187</v>
      </c>
      <c r="E89" s="67" t="s">
        <v>197</v>
      </c>
      <c r="F89" s="74" t="s">
        <v>198</v>
      </c>
      <c r="G89" s="74" t="s">
        <v>199</v>
      </c>
    </row>
    <row r="90" spans="2:7" ht="26.25">
      <c r="B90" s="80">
        <v>40637</v>
      </c>
      <c r="C90" s="72" t="s">
        <v>151</v>
      </c>
      <c r="D90" s="74" t="s">
        <v>187</v>
      </c>
      <c r="E90" s="67" t="s">
        <v>200</v>
      </c>
      <c r="F90" s="74" t="s">
        <v>201</v>
      </c>
      <c r="G90" s="74" t="s">
        <v>202</v>
      </c>
    </row>
    <row r="91" spans="2:7" ht="26.25">
      <c r="B91" s="80">
        <v>40637</v>
      </c>
      <c r="C91" s="72" t="s">
        <v>151</v>
      </c>
      <c r="D91" s="74" t="s">
        <v>187</v>
      </c>
      <c r="E91" s="67" t="s">
        <v>203</v>
      </c>
      <c r="F91" s="74" t="s">
        <v>204</v>
      </c>
      <c r="G91" s="74" t="s">
        <v>205</v>
      </c>
    </row>
    <row r="92" spans="2:7" ht="26.25">
      <c r="B92" s="80">
        <v>40637</v>
      </c>
      <c r="C92" s="72" t="s">
        <v>151</v>
      </c>
      <c r="D92" s="74" t="s">
        <v>187</v>
      </c>
      <c r="E92" s="67" t="s">
        <v>206</v>
      </c>
      <c r="F92" s="74" t="s">
        <v>207</v>
      </c>
      <c r="G92" s="74" t="s">
        <v>208</v>
      </c>
    </row>
    <row r="93" spans="2:7">
      <c r="B93" s="80">
        <v>40640</v>
      </c>
      <c r="C93" s="72" t="s">
        <v>36</v>
      </c>
      <c r="D93" s="67">
        <v>1193</v>
      </c>
      <c r="E93" s="67" t="s">
        <v>34</v>
      </c>
      <c r="F93" s="67" t="s">
        <v>34</v>
      </c>
      <c r="G93" s="67" t="s">
        <v>209</v>
      </c>
    </row>
    <row r="94" spans="2:7" ht="26.25">
      <c r="B94" s="80">
        <v>40640</v>
      </c>
      <c r="C94" s="72" t="s">
        <v>36</v>
      </c>
      <c r="D94" s="67">
        <v>1198</v>
      </c>
      <c r="E94" s="67" t="s">
        <v>34</v>
      </c>
      <c r="F94" s="67" t="s">
        <v>34</v>
      </c>
      <c r="G94" s="74" t="s">
        <v>210</v>
      </c>
    </row>
    <row r="95" spans="2:7">
      <c r="B95" s="80">
        <v>40640</v>
      </c>
      <c r="C95" s="72" t="s">
        <v>36</v>
      </c>
      <c r="D95" s="67" t="s">
        <v>41</v>
      </c>
      <c r="E95" s="67" t="s">
        <v>34</v>
      </c>
      <c r="F95" s="67" t="s">
        <v>34</v>
      </c>
      <c r="G95" s="67" t="s">
        <v>211</v>
      </c>
    </row>
    <row r="96" spans="2:7">
      <c r="B96" s="80">
        <v>40640</v>
      </c>
      <c r="C96" s="72" t="s">
        <v>36</v>
      </c>
      <c r="D96" s="67" t="s">
        <v>212</v>
      </c>
      <c r="E96" s="67" t="s">
        <v>213</v>
      </c>
      <c r="F96" s="67" t="s">
        <v>213</v>
      </c>
      <c r="G96" s="67" t="s">
        <v>214</v>
      </c>
    </row>
    <row r="97" spans="2:8">
      <c r="B97" s="80">
        <v>40654</v>
      </c>
      <c r="C97" s="72" t="s">
        <v>36</v>
      </c>
      <c r="D97" s="67" t="s">
        <v>215</v>
      </c>
      <c r="E97" s="67" t="s">
        <v>216</v>
      </c>
      <c r="F97" s="67" t="s">
        <v>217</v>
      </c>
      <c r="G97" s="67" t="s">
        <v>218</v>
      </c>
      <c r="H97" s="73" t="s">
        <v>219</v>
      </c>
    </row>
    <row r="98" spans="2:8">
      <c r="B98" s="80">
        <v>40654</v>
      </c>
      <c r="C98" s="72" t="s">
        <v>36</v>
      </c>
      <c r="D98" s="67" t="s">
        <v>220</v>
      </c>
      <c r="E98" s="67" t="s">
        <v>221</v>
      </c>
      <c r="F98" s="67" t="s">
        <v>222</v>
      </c>
      <c r="G98" s="67" t="s">
        <v>218</v>
      </c>
      <c r="H98" s="73" t="s">
        <v>219</v>
      </c>
    </row>
    <row r="99" spans="2:8">
      <c r="B99" s="80">
        <v>40654</v>
      </c>
      <c r="C99" s="72" t="s">
        <v>36</v>
      </c>
      <c r="D99" s="67" t="s">
        <v>46</v>
      </c>
      <c r="E99" s="67" t="s">
        <v>223</v>
      </c>
      <c r="F99" s="67" t="s">
        <v>224</v>
      </c>
      <c r="G99" s="67" t="s">
        <v>218</v>
      </c>
      <c r="H99" s="73" t="s">
        <v>219</v>
      </c>
    </row>
    <row r="100" spans="2:8">
      <c r="B100" s="80">
        <v>40654</v>
      </c>
      <c r="C100" s="72" t="s">
        <v>36</v>
      </c>
      <c r="D100" s="67" t="s">
        <v>54</v>
      </c>
      <c r="E100" s="67" t="s">
        <v>225</v>
      </c>
      <c r="F100" s="67" t="s">
        <v>226</v>
      </c>
      <c r="G100" s="67" t="s">
        <v>218</v>
      </c>
      <c r="H100" s="73" t="s">
        <v>219</v>
      </c>
    </row>
    <row r="101" spans="2:8">
      <c r="B101" s="80">
        <v>40654</v>
      </c>
      <c r="C101" s="72" t="s">
        <v>36</v>
      </c>
      <c r="D101" s="67" t="s">
        <v>215</v>
      </c>
      <c r="E101" s="67" t="s">
        <v>227</v>
      </c>
      <c r="F101" s="67" t="s">
        <v>228</v>
      </c>
      <c r="G101" s="67" t="s">
        <v>229</v>
      </c>
      <c r="H101" s="73" t="s">
        <v>219</v>
      </c>
    </row>
    <row r="102" spans="2:8">
      <c r="B102" s="80">
        <v>40654</v>
      </c>
      <c r="C102" s="72" t="s">
        <v>36</v>
      </c>
      <c r="D102" s="67" t="s">
        <v>220</v>
      </c>
      <c r="E102" s="67" t="s">
        <v>230</v>
      </c>
      <c r="F102" s="67" t="s">
        <v>231</v>
      </c>
      <c r="G102" s="67" t="s">
        <v>229</v>
      </c>
      <c r="H102" s="73" t="s">
        <v>219</v>
      </c>
    </row>
    <row r="103" spans="2:8">
      <c r="B103" s="80">
        <v>40654</v>
      </c>
      <c r="C103" s="72" t="s">
        <v>36</v>
      </c>
      <c r="D103" s="67" t="s">
        <v>46</v>
      </c>
      <c r="E103" s="67" t="s">
        <v>232</v>
      </c>
      <c r="F103" s="67" t="s">
        <v>233</v>
      </c>
      <c r="G103" s="67" t="s">
        <v>229</v>
      </c>
      <c r="H103" s="73" t="s">
        <v>219</v>
      </c>
    </row>
    <row r="104" spans="2:8">
      <c r="B104" s="80">
        <v>40654</v>
      </c>
      <c r="C104" s="72" t="s">
        <v>36</v>
      </c>
      <c r="D104" s="67" t="s">
        <v>54</v>
      </c>
      <c r="E104" s="67" t="s">
        <v>234</v>
      </c>
      <c r="F104" s="67" t="s">
        <v>235</v>
      </c>
      <c r="G104" s="67" t="s">
        <v>229</v>
      </c>
      <c r="H104" s="73" t="s">
        <v>219</v>
      </c>
    </row>
    <row r="105" spans="2:8">
      <c r="B105" s="80">
        <v>40654</v>
      </c>
      <c r="C105" s="72" t="s">
        <v>36</v>
      </c>
      <c r="D105" s="67" t="s">
        <v>215</v>
      </c>
      <c r="E105" s="67" t="s">
        <v>236</v>
      </c>
      <c r="F105" s="67" t="s">
        <v>237</v>
      </c>
      <c r="G105" s="67" t="s">
        <v>238</v>
      </c>
      <c r="H105" s="73" t="s">
        <v>219</v>
      </c>
    </row>
    <row r="106" spans="2:8">
      <c r="B106" s="80">
        <v>40654</v>
      </c>
      <c r="C106" s="72" t="s">
        <v>36</v>
      </c>
      <c r="D106" s="67" t="s">
        <v>46</v>
      </c>
      <c r="E106" s="67" t="s">
        <v>239</v>
      </c>
      <c r="F106" s="67" t="s">
        <v>240</v>
      </c>
      <c r="G106" s="67" t="s">
        <v>238</v>
      </c>
      <c r="H106" s="73" t="s">
        <v>219</v>
      </c>
    </row>
    <row r="107" spans="2:8">
      <c r="B107" s="80">
        <v>40654</v>
      </c>
      <c r="C107" s="72" t="s">
        <v>36</v>
      </c>
      <c r="D107" s="67" t="s">
        <v>54</v>
      </c>
      <c r="E107" s="67" t="s">
        <v>241</v>
      </c>
      <c r="F107" s="67" t="s">
        <v>242</v>
      </c>
      <c r="G107" s="67" t="s">
        <v>238</v>
      </c>
      <c r="H107" s="73" t="s">
        <v>219</v>
      </c>
    </row>
    <row r="108" spans="2:8" ht="26.25">
      <c r="B108" s="80">
        <v>40660</v>
      </c>
      <c r="C108" s="72" t="s">
        <v>36</v>
      </c>
      <c r="D108" s="67" t="s">
        <v>215</v>
      </c>
      <c r="E108" s="67" t="s">
        <v>227</v>
      </c>
      <c r="F108" s="67" t="s">
        <v>228</v>
      </c>
      <c r="G108" s="74" t="s">
        <v>243</v>
      </c>
      <c r="H108" s="68" t="s">
        <v>244</v>
      </c>
    </row>
    <row r="109" spans="2:8">
      <c r="B109" s="80">
        <v>40660</v>
      </c>
      <c r="C109" s="72" t="s">
        <v>36</v>
      </c>
      <c r="D109" s="67" t="s">
        <v>215</v>
      </c>
      <c r="E109" s="67" t="s">
        <v>227</v>
      </c>
      <c r="F109" s="67" t="s">
        <v>245</v>
      </c>
      <c r="G109" s="67" t="s">
        <v>246</v>
      </c>
      <c r="H109" s="68" t="s">
        <v>244</v>
      </c>
    </row>
    <row r="110" spans="2:8">
      <c r="B110" s="80">
        <v>40662</v>
      </c>
      <c r="C110" s="72" t="s">
        <v>12</v>
      </c>
      <c r="D110" s="67" t="s">
        <v>27</v>
      </c>
      <c r="E110" s="67" t="s">
        <v>31</v>
      </c>
      <c r="F110" s="67" t="s">
        <v>32</v>
      </c>
      <c r="G110" s="67" t="s">
        <v>247</v>
      </c>
      <c r="H110" s="68" t="s">
        <v>248</v>
      </c>
    </row>
    <row r="111" spans="2:8" ht="26.25">
      <c r="B111" s="80">
        <v>40662</v>
      </c>
      <c r="C111" s="72" t="s">
        <v>36</v>
      </c>
      <c r="D111" s="67" t="s">
        <v>249</v>
      </c>
      <c r="E111" s="67" t="s">
        <v>250</v>
      </c>
      <c r="F111" s="67" t="s">
        <v>251</v>
      </c>
      <c r="G111" s="74" t="s">
        <v>252</v>
      </c>
      <c r="H111" s="68" t="s">
        <v>248</v>
      </c>
    </row>
    <row r="112" spans="2:8">
      <c r="B112" s="80">
        <v>40662</v>
      </c>
      <c r="C112" s="72" t="s">
        <v>36</v>
      </c>
      <c r="D112" s="67" t="s">
        <v>253</v>
      </c>
      <c r="E112" s="67" t="s">
        <v>254</v>
      </c>
      <c r="F112" s="67" t="s">
        <v>255</v>
      </c>
      <c r="G112" s="74" t="s">
        <v>256</v>
      </c>
      <c r="H112" s="68" t="s">
        <v>248</v>
      </c>
    </row>
    <row r="113" spans="1:256">
      <c r="B113" s="80">
        <v>40662</v>
      </c>
      <c r="C113" s="72" t="s">
        <v>36</v>
      </c>
      <c r="D113" s="67" t="s">
        <v>253</v>
      </c>
      <c r="E113" s="67" t="s">
        <v>257</v>
      </c>
      <c r="F113" s="74" t="s">
        <v>145</v>
      </c>
      <c r="G113" s="67" t="s">
        <v>258</v>
      </c>
      <c r="H113" s="68" t="s">
        <v>248</v>
      </c>
    </row>
    <row r="114" spans="1:256">
      <c r="B114" s="80">
        <v>40667</v>
      </c>
      <c r="C114" s="72" t="s">
        <v>12</v>
      </c>
      <c r="D114" s="67" t="s">
        <v>259</v>
      </c>
      <c r="E114" s="67" t="s">
        <v>260</v>
      </c>
      <c r="F114" s="67" t="s">
        <v>261</v>
      </c>
      <c r="G114" s="67" t="s">
        <v>262</v>
      </c>
      <c r="H114" s="68" t="s">
        <v>263</v>
      </c>
    </row>
    <row r="115" spans="1:256">
      <c r="B115" s="80">
        <v>40667</v>
      </c>
      <c r="C115" s="72" t="s">
        <v>12</v>
      </c>
      <c r="D115" s="67" t="s">
        <v>259</v>
      </c>
      <c r="E115" s="67" t="s">
        <v>264</v>
      </c>
      <c r="F115" s="67" t="s">
        <v>265</v>
      </c>
      <c r="G115" s="67" t="s">
        <v>262</v>
      </c>
      <c r="H115" s="68" t="s">
        <v>263</v>
      </c>
    </row>
    <row r="116" spans="1:256">
      <c r="B116" s="80">
        <v>40667</v>
      </c>
      <c r="C116" s="72" t="s">
        <v>12</v>
      </c>
      <c r="D116" s="67" t="s">
        <v>259</v>
      </c>
      <c r="E116" s="67" t="s">
        <v>266</v>
      </c>
      <c r="F116" s="67" t="s">
        <v>267</v>
      </c>
      <c r="G116" s="67" t="s">
        <v>262</v>
      </c>
      <c r="H116" s="68" t="s">
        <v>263</v>
      </c>
    </row>
    <row r="117" spans="1:256">
      <c r="B117" s="80">
        <v>40668</v>
      </c>
      <c r="C117" s="72" t="s">
        <v>36</v>
      </c>
      <c r="D117" s="67">
        <v>1197</v>
      </c>
      <c r="E117" s="67">
        <v>3121</v>
      </c>
      <c r="F117" s="67" t="s">
        <v>268</v>
      </c>
      <c r="G117" s="67" t="s">
        <v>269</v>
      </c>
      <c r="H117" s="68" t="s">
        <v>270</v>
      </c>
    </row>
    <row r="118" spans="1:256" ht="51.75">
      <c r="B118" s="80">
        <v>40669</v>
      </c>
      <c r="C118" s="72" t="s">
        <v>36</v>
      </c>
      <c r="D118" s="67">
        <v>1197</v>
      </c>
      <c r="E118" s="67" t="s">
        <v>271</v>
      </c>
      <c r="G118" s="74" t="s">
        <v>272</v>
      </c>
      <c r="H118" s="68" t="s">
        <v>270</v>
      </c>
    </row>
    <row r="119" spans="1:256" ht="26.25">
      <c r="B119" s="80">
        <v>40672</v>
      </c>
      <c r="C119" s="72" t="s">
        <v>151</v>
      </c>
      <c r="D119" s="67" t="s">
        <v>27</v>
      </c>
      <c r="E119" s="67" t="s">
        <v>271</v>
      </c>
      <c r="G119" s="74" t="s">
        <v>273</v>
      </c>
    </row>
    <row r="120" spans="1:256">
      <c r="B120" s="80">
        <v>40672</v>
      </c>
      <c r="C120" s="72" t="s">
        <v>12</v>
      </c>
      <c r="D120" s="67" t="s">
        <v>274</v>
      </c>
      <c r="E120" s="67"/>
      <c r="G120" s="67" t="s">
        <v>275</v>
      </c>
    </row>
    <row r="121" spans="1:256">
      <c r="B121" s="80">
        <v>40673</v>
      </c>
      <c r="C121" s="72" t="s">
        <v>276</v>
      </c>
      <c r="D121" s="67" t="s">
        <v>277</v>
      </c>
      <c r="E121" s="67" t="s">
        <v>278</v>
      </c>
      <c r="F121" s="67" t="s">
        <v>279</v>
      </c>
      <c r="G121" s="67" t="s">
        <v>280</v>
      </c>
    </row>
    <row r="122" spans="1:256">
      <c r="B122" s="80">
        <v>40673</v>
      </c>
      <c r="C122" s="72" t="s">
        <v>276</v>
      </c>
      <c r="D122" s="67" t="s">
        <v>277</v>
      </c>
      <c r="E122" s="67" t="s">
        <v>281</v>
      </c>
      <c r="F122" s="67" t="s">
        <v>282</v>
      </c>
      <c r="G122" s="67" t="s">
        <v>280</v>
      </c>
    </row>
    <row r="123" spans="1:256">
      <c r="B123" s="80">
        <v>40673</v>
      </c>
      <c r="C123" s="72" t="s">
        <v>276</v>
      </c>
      <c r="D123" s="67" t="s">
        <v>277</v>
      </c>
      <c r="E123" s="67" t="s">
        <v>283</v>
      </c>
      <c r="F123" s="67" t="s">
        <v>284</v>
      </c>
      <c r="G123" s="67" t="s">
        <v>285</v>
      </c>
    </row>
    <row r="124" spans="1:256">
      <c r="B124" s="80">
        <v>40673</v>
      </c>
      <c r="C124" s="72" t="s">
        <v>276</v>
      </c>
      <c r="D124" s="67" t="s">
        <v>277</v>
      </c>
      <c r="E124" s="67" t="s">
        <v>286</v>
      </c>
      <c r="F124" s="67" t="s">
        <v>287</v>
      </c>
      <c r="G124" s="67" t="s">
        <v>288</v>
      </c>
    </row>
    <row r="125" spans="1:256">
      <c r="B125" s="80">
        <v>40674</v>
      </c>
      <c r="C125" s="72" t="s">
        <v>12</v>
      </c>
      <c r="D125" s="67" t="s">
        <v>289</v>
      </c>
      <c r="E125" s="67" t="s">
        <v>290</v>
      </c>
      <c r="F125" s="67" t="s">
        <v>291</v>
      </c>
      <c r="G125" s="67" t="s">
        <v>292</v>
      </c>
    </row>
    <row r="126" spans="1:256" ht="26.25">
      <c r="B126" s="80">
        <v>40688</v>
      </c>
      <c r="C126" s="72" t="s">
        <v>293</v>
      </c>
      <c r="D126" s="67">
        <v>1197</v>
      </c>
      <c r="E126" s="67">
        <v>3100</v>
      </c>
      <c r="F126" s="67" t="s">
        <v>21</v>
      </c>
      <c r="G126" s="74" t="s">
        <v>294</v>
      </c>
    </row>
    <row r="127" spans="1:256">
      <c r="B127" s="80">
        <v>40700</v>
      </c>
      <c r="C127" s="67" t="s">
        <v>151</v>
      </c>
      <c r="D127" s="67" t="s">
        <v>155</v>
      </c>
      <c r="E127" s="67" t="s">
        <v>295</v>
      </c>
      <c r="F127" s="74" t="s">
        <v>296</v>
      </c>
      <c r="G127" s="74" t="s">
        <v>297</v>
      </c>
    </row>
    <row r="128" spans="1:256" ht="26.25">
      <c r="A128" s="75"/>
      <c r="B128" s="80">
        <v>40702</v>
      </c>
      <c r="C128" s="67" t="s">
        <v>151</v>
      </c>
      <c r="D128" s="67" t="s">
        <v>298</v>
      </c>
      <c r="E128" s="67" t="s">
        <v>180</v>
      </c>
      <c r="F128" s="74" t="s">
        <v>181</v>
      </c>
      <c r="G128" s="74" t="s">
        <v>299</v>
      </c>
      <c r="H128" s="75"/>
      <c r="I128" s="72"/>
      <c r="J128" s="67"/>
      <c r="K128" s="67"/>
      <c r="L128" s="67"/>
      <c r="M128" s="74"/>
      <c r="N128" s="68"/>
      <c r="O128" s="75"/>
      <c r="P128" s="72"/>
      <c r="Q128" s="67"/>
      <c r="R128" s="67"/>
      <c r="S128" s="67"/>
      <c r="T128" s="74"/>
      <c r="U128" s="68"/>
      <c r="V128" s="75"/>
      <c r="W128" s="72"/>
      <c r="X128" s="67"/>
      <c r="Y128" s="67"/>
      <c r="Z128" s="67"/>
      <c r="AA128" s="74"/>
      <c r="AB128" s="68"/>
      <c r="AC128" s="75"/>
      <c r="AD128" s="72"/>
      <c r="AE128" s="67"/>
      <c r="AF128" s="67"/>
      <c r="AG128" s="67"/>
      <c r="AH128" s="74"/>
      <c r="AI128" s="68"/>
      <c r="AJ128" s="75"/>
      <c r="AK128" s="72"/>
      <c r="AL128" s="67"/>
      <c r="AM128" s="67"/>
      <c r="AN128" s="67"/>
      <c r="AO128" s="74"/>
      <c r="AP128" s="68"/>
      <c r="AQ128" s="75"/>
      <c r="AR128" s="72"/>
      <c r="AS128" s="67"/>
      <c r="AT128" s="67"/>
      <c r="AU128" s="67"/>
      <c r="AV128" s="74"/>
      <c r="AW128" s="68"/>
      <c r="AX128" s="75"/>
      <c r="AY128" s="72"/>
      <c r="AZ128" s="67"/>
      <c r="BA128" s="67"/>
      <c r="BB128" s="67"/>
      <c r="BC128" s="74"/>
      <c r="BD128" s="68"/>
      <c r="BE128" s="75"/>
      <c r="BF128" s="72"/>
      <c r="BG128" s="67"/>
      <c r="BH128" s="67"/>
      <c r="BI128" s="67"/>
      <c r="BJ128" s="74"/>
      <c r="BK128" s="68"/>
      <c r="BL128" s="75"/>
      <c r="BM128" s="72"/>
      <c r="BN128" s="67"/>
      <c r="BO128" s="67"/>
      <c r="BP128" s="67"/>
      <c r="BQ128" s="74"/>
      <c r="BR128" s="68"/>
      <c r="BS128" s="75"/>
      <c r="BT128" s="72"/>
      <c r="BU128" s="67"/>
      <c r="BV128" s="67"/>
      <c r="BW128" s="67"/>
      <c r="BX128" s="74"/>
      <c r="BY128" s="68"/>
      <c r="BZ128" s="75"/>
      <c r="CA128" s="72"/>
      <c r="CB128" s="67"/>
      <c r="CC128" s="67"/>
      <c r="CD128" s="67"/>
      <c r="CE128" s="74"/>
      <c r="CF128" s="68"/>
      <c r="CG128" s="75"/>
      <c r="CH128" s="72"/>
      <c r="CI128" s="67"/>
      <c r="CJ128" s="67"/>
      <c r="CK128" s="67"/>
      <c r="CL128" s="74"/>
      <c r="CM128" s="68"/>
      <c r="CN128" s="75"/>
      <c r="CO128" s="72"/>
      <c r="CP128" s="67"/>
      <c r="CQ128" s="67"/>
      <c r="CR128" s="67"/>
      <c r="CS128" s="74"/>
      <c r="CT128" s="68"/>
      <c r="CU128" s="75"/>
      <c r="CV128" s="72"/>
      <c r="CW128" s="67"/>
      <c r="CX128" s="67"/>
      <c r="CY128" s="67"/>
      <c r="CZ128" s="74"/>
      <c r="DA128" s="68"/>
      <c r="DB128" s="75"/>
      <c r="DC128" s="72"/>
      <c r="DD128" s="67"/>
      <c r="DE128" s="67"/>
      <c r="DF128" s="67"/>
      <c r="DG128" s="74"/>
      <c r="DH128" s="68"/>
      <c r="DI128" s="75"/>
      <c r="DJ128" s="72"/>
      <c r="DK128" s="67"/>
      <c r="DL128" s="67"/>
      <c r="DM128" s="67"/>
      <c r="DN128" s="74"/>
      <c r="DO128" s="68"/>
      <c r="DP128" s="75"/>
      <c r="DQ128" s="72"/>
      <c r="DR128" s="67"/>
      <c r="DS128" s="67"/>
      <c r="DT128" s="67"/>
      <c r="DU128" s="74"/>
      <c r="DV128" s="68"/>
      <c r="DW128" s="75"/>
      <c r="DX128" s="72"/>
      <c r="DY128" s="67"/>
      <c r="DZ128" s="67"/>
      <c r="EA128" s="67"/>
      <c r="EB128" s="74"/>
      <c r="EC128" s="68"/>
      <c r="ED128" s="75"/>
      <c r="EE128" s="72"/>
      <c r="EF128" s="67"/>
      <c r="EG128" s="67"/>
      <c r="EH128" s="67"/>
      <c r="EI128" s="74"/>
      <c r="EJ128" s="68"/>
      <c r="EK128" s="75"/>
      <c r="EL128" s="72"/>
      <c r="EM128" s="67"/>
      <c r="EN128" s="67"/>
      <c r="EO128" s="67"/>
      <c r="EP128" s="74"/>
      <c r="EQ128" s="68"/>
      <c r="ER128" s="75"/>
      <c r="ES128" s="72"/>
      <c r="ET128" s="67"/>
      <c r="EU128" s="67"/>
      <c r="EV128" s="67"/>
      <c r="EW128" s="74"/>
      <c r="EX128" s="68"/>
      <c r="EY128" s="75"/>
      <c r="EZ128" s="72"/>
      <c r="FA128" s="67"/>
      <c r="FB128" s="67"/>
      <c r="FC128" s="67"/>
      <c r="FD128" s="74"/>
      <c r="FE128" s="68"/>
      <c r="FF128" s="75"/>
      <c r="FG128" s="72"/>
      <c r="FH128" s="67"/>
      <c r="FI128" s="67"/>
      <c r="FJ128" s="67"/>
      <c r="FK128" s="74"/>
      <c r="FL128" s="68"/>
      <c r="FM128" s="75"/>
      <c r="FN128" s="72"/>
      <c r="FO128" s="67"/>
      <c r="FP128" s="67"/>
      <c r="FQ128" s="67"/>
      <c r="FR128" s="74"/>
      <c r="FS128" s="68"/>
      <c r="FT128" s="75"/>
      <c r="FU128" s="72"/>
      <c r="FV128" s="67"/>
      <c r="FW128" s="67"/>
      <c r="FX128" s="67"/>
      <c r="FY128" s="74"/>
      <c r="FZ128" s="68"/>
      <c r="GA128" s="75"/>
      <c r="GB128" s="72"/>
      <c r="GC128" s="67"/>
      <c r="GD128" s="67"/>
      <c r="GE128" s="67"/>
      <c r="GF128" s="74"/>
      <c r="GG128" s="68"/>
      <c r="GH128" s="75"/>
      <c r="GI128" s="72"/>
      <c r="GJ128" s="67"/>
      <c r="GK128" s="67"/>
      <c r="GL128" s="67"/>
      <c r="GM128" s="74"/>
      <c r="GN128" s="68"/>
      <c r="GO128" s="75"/>
      <c r="GP128" s="72"/>
      <c r="GQ128" s="67"/>
      <c r="GR128" s="67"/>
      <c r="GS128" s="67"/>
      <c r="GT128" s="74"/>
      <c r="GU128" s="68"/>
      <c r="GV128" s="75"/>
      <c r="GW128" s="72"/>
      <c r="GX128" s="67"/>
      <c r="GY128" s="67"/>
      <c r="GZ128" s="67"/>
      <c r="HA128" s="74"/>
      <c r="HB128" s="68"/>
      <c r="HC128" s="75"/>
      <c r="HD128" s="72"/>
      <c r="HE128" s="67"/>
      <c r="HF128" s="67"/>
      <c r="HG128" s="67"/>
      <c r="HH128" s="74"/>
      <c r="HI128" s="68"/>
      <c r="HJ128" s="75"/>
      <c r="HK128" s="72"/>
      <c r="HL128" s="67"/>
      <c r="HM128" s="67"/>
      <c r="HN128" s="67"/>
      <c r="HO128" s="74"/>
      <c r="HP128" s="68"/>
      <c r="HQ128" s="75"/>
      <c r="HR128" s="72"/>
      <c r="HS128" s="67"/>
      <c r="HT128" s="67"/>
      <c r="HU128" s="67"/>
      <c r="HV128" s="74"/>
      <c r="HW128" s="68"/>
      <c r="HX128" s="75"/>
      <c r="HY128" s="72"/>
      <c r="HZ128" s="67"/>
      <c r="IA128" s="67"/>
      <c r="IB128" s="67"/>
      <c r="IC128" s="74"/>
      <c r="ID128" s="68"/>
      <c r="IE128" s="75"/>
      <c r="IF128" s="72"/>
      <c r="IG128" s="67"/>
      <c r="IH128" s="67"/>
      <c r="II128" s="67"/>
      <c r="IJ128" s="74"/>
      <c r="IK128" s="68"/>
      <c r="IL128" s="75"/>
      <c r="IM128" s="72"/>
      <c r="IN128" s="67"/>
      <c r="IO128" s="67"/>
      <c r="IP128" s="67"/>
      <c r="IQ128" s="74"/>
      <c r="IR128" s="68"/>
      <c r="IS128" s="75"/>
      <c r="IT128" s="72"/>
      <c r="IU128" s="67"/>
      <c r="IV128" s="67"/>
    </row>
    <row r="129" spans="2:8" ht="26.25">
      <c r="B129" s="80">
        <v>40702</v>
      </c>
      <c r="C129" s="67" t="s">
        <v>151</v>
      </c>
      <c r="D129" s="67" t="s">
        <v>298</v>
      </c>
      <c r="E129" s="67" t="s">
        <v>183</v>
      </c>
      <c r="F129" s="67" t="s">
        <v>184</v>
      </c>
      <c r="G129" s="74" t="s">
        <v>300</v>
      </c>
    </row>
    <row r="130" spans="2:8" ht="26.25">
      <c r="B130" s="80">
        <v>40702</v>
      </c>
      <c r="C130" s="67" t="s">
        <v>151</v>
      </c>
      <c r="D130" s="67" t="s">
        <v>136</v>
      </c>
      <c r="E130" s="67" t="s">
        <v>180</v>
      </c>
      <c r="F130" s="74" t="s">
        <v>181</v>
      </c>
      <c r="G130" s="74" t="s">
        <v>299</v>
      </c>
    </row>
    <row r="131" spans="2:8" ht="26.25">
      <c r="B131" s="80">
        <v>40702</v>
      </c>
      <c r="C131" s="67" t="s">
        <v>151</v>
      </c>
      <c r="D131" s="67" t="s">
        <v>136</v>
      </c>
      <c r="E131" s="67" t="s">
        <v>140</v>
      </c>
      <c r="F131" s="67" t="s">
        <v>141</v>
      </c>
      <c r="G131" s="74" t="s">
        <v>299</v>
      </c>
    </row>
    <row r="132" spans="2:8" ht="26.25">
      <c r="B132" s="80">
        <v>40702</v>
      </c>
      <c r="C132" s="67" t="s">
        <v>151</v>
      </c>
      <c r="D132" s="67" t="s">
        <v>136</v>
      </c>
      <c r="E132" s="67" t="s">
        <v>137</v>
      </c>
      <c r="F132" s="74" t="s">
        <v>138</v>
      </c>
      <c r="G132" s="74" t="s">
        <v>300</v>
      </c>
    </row>
    <row r="133" spans="2:8" ht="26.25">
      <c r="B133" s="80">
        <v>40702</v>
      </c>
      <c r="C133" s="67" t="s">
        <v>151</v>
      </c>
      <c r="D133" s="67" t="s">
        <v>136</v>
      </c>
      <c r="E133" s="67" t="s">
        <v>183</v>
      </c>
      <c r="F133" s="74" t="s">
        <v>184</v>
      </c>
      <c r="G133" s="74" t="s">
        <v>300</v>
      </c>
    </row>
    <row r="134" spans="2:8" ht="26.25">
      <c r="B134" s="80">
        <v>40704</v>
      </c>
      <c r="C134" s="67" t="s">
        <v>151</v>
      </c>
      <c r="D134" s="67">
        <v>1197</v>
      </c>
      <c r="E134" s="67">
        <v>4199</v>
      </c>
      <c r="F134" s="74" t="s">
        <v>301</v>
      </c>
      <c r="G134" s="74" t="s">
        <v>302</v>
      </c>
    </row>
    <row r="135" spans="2:8" ht="26.25">
      <c r="B135" s="80">
        <v>40704</v>
      </c>
      <c r="C135" s="67" t="s">
        <v>151</v>
      </c>
      <c r="D135" s="67">
        <v>1197</v>
      </c>
      <c r="E135" s="67">
        <v>4499</v>
      </c>
      <c r="F135" s="74" t="s">
        <v>303</v>
      </c>
      <c r="G135" s="74" t="s">
        <v>304</v>
      </c>
    </row>
    <row r="136" spans="2:8" ht="26.25">
      <c r="B136" s="80">
        <v>40707</v>
      </c>
      <c r="C136" s="67" t="s">
        <v>151</v>
      </c>
      <c r="D136" s="67" t="s">
        <v>298</v>
      </c>
      <c r="E136" s="67" t="s">
        <v>180</v>
      </c>
      <c r="F136" s="74" t="s">
        <v>181</v>
      </c>
      <c r="G136" s="74" t="s">
        <v>305</v>
      </c>
    </row>
    <row r="137" spans="2:8" ht="26.25">
      <c r="B137" s="80">
        <v>40707</v>
      </c>
      <c r="C137" s="67" t="s">
        <v>151</v>
      </c>
      <c r="D137" s="67" t="s">
        <v>136</v>
      </c>
      <c r="E137" s="67" t="s">
        <v>180</v>
      </c>
      <c r="F137" s="74" t="s">
        <v>181</v>
      </c>
      <c r="G137" s="74" t="s">
        <v>305</v>
      </c>
    </row>
    <row r="138" spans="2:8" ht="26.25">
      <c r="B138" s="80">
        <v>40707</v>
      </c>
      <c r="C138" s="67" t="s">
        <v>151</v>
      </c>
      <c r="D138" s="67" t="s">
        <v>136</v>
      </c>
      <c r="E138" s="67" t="s">
        <v>140</v>
      </c>
      <c r="F138" s="74" t="s">
        <v>141</v>
      </c>
      <c r="G138" s="74" t="s">
        <v>305</v>
      </c>
    </row>
    <row r="139" spans="2:8" ht="26.25">
      <c r="B139" s="80">
        <v>40716</v>
      </c>
      <c r="C139" s="67" t="s">
        <v>151</v>
      </c>
      <c r="D139" s="67" t="s">
        <v>41</v>
      </c>
      <c r="E139" s="67">
        <v>3100</v>
      </c>
      <c r="F139" s="74" t="s">
        <v>58</v>
      </c>
      <c r="G139" s="74" t="s">
        <v>306</v>
      </c>
    </row>
    <row r="140" spans="2:8" ht="51.75">
      <c r="B140" s="80">
        <v>40721</v>
      </c>
      <c r="C140" s="67" t="s">
        <v>151</v>
      </c>
      <c r="D140" s="67" t="s">
        <v>277</v>
      </c>
      <c r="E140" s="67" t="s">
        <v>271</v>
      </c>
      <c r="F140" s="74"/>
      <c r="G140" s="74" t="s">
        <v>307</v>
      </c>
    </row>
    <row r="141" spans="2:8">
      <c r="B141" s="81">
        <v>40721</v>
      </c>
      <c r="C141" s="76" t="s">
        <v>308</v>
      </c>
      <c r="D141" s="77" t="s">
        <v>213</v>
      </c>
      <c r="E141" s="77" t="s">
        <v>213</v>
      </c>
      <c r="F141" s="77" t="s">
        <v>213</v>
      </c>
      <c r="G141" s="77" t="s">
        <v>309</v>
      </c>
      <c r="H141" s="78"/>
    </row>
    <row r="142" spans="2:8">
      <c r="B142" s="80">
        <v>40732</v>
      </c>
      <c r="C142" s="67" t="s">
        <v>8</v>
      </c>
      <c r="D142" s="67" t="s">
        <v>310</v>
      </c>
      <c r="E142" s="67" t="s">
        <v>311</v>
      </c>
      <c r="F142" s="74" t="s">
        <v>312</v>
      </c>
      <c r="G142" s="67" t="s">
        <v>313</v>
      </c>
    </row>
    <row r="143" spans="2:8">
      <c r="B143" s="80">
        <v>40732</v>
      </c>
      <c r="C143" s="67" t="s">
        <v>8</v>
      </c>
      <c r="D143" s="67" t="s">
        <v>310</v>
      </c>
      <c r="E143" s="67" t="s">
        <v>314</v>
      </c>
      <c r="F143" s="67" t="s">
        <v>315</v>
      </c>
      <c r="G143" s="67" t="s">
        <v>316</v>
      </c>
    </row>
    <row r="144" spans="2:8">
      <c r="B144" s="80">
        <v>40732</v>
      </c>
      <c r="C144" s="67" t="s">
        <v>8</v>
      </c>
      <c r="D144" s="67" t="s">
        <v>277</v>
      </c>
      <c r="E144" s="67" t="s">
        <v>317</v>
      </c>
      <c r="F144" s="67" t="s">
        <v>318</v>
      </c>
      <c r="G144" s="67" t="s">
        <v>319</v>
      </c>
    </row>
    <row r="145" spans="2:7">
      <c r="B145" s="80">
        <v>40732</v>
      </c>
      <c r="C145" s="67" t="s">
        <v>8</v>
      </c>
      <c r="D145" s="67" t="s">
        <v>320</v>
      </c>
      <c r="E145" s="67" t="s">
        <v>321</v>
      </c>
      <c r="F145" s="67" t="s">
        <v>322</v>
      </c>
      <c r="G145" s="67" t="s">
        <v>316</v>
      </c>
    </row>
    <row r="146" spans="2:7">
      <c r="B146" s="80">
        <v>40732</v>
      </c>
      <c r="C146" s="67" t="s">
        <v>8</v>
      </c>
      <c r="D146" s="67" t="s">
        <v>323</v>
      </c>
      <c r="E146" s="67" t="s">
        <v>324</v>
      </c>
      <c r="F146" s="67" t="s">
        <v>325</v>
      </c>
      <c r="G146" s="67" t="s">
        <v>319</v>
      </c>
    </row>
    <row r="147" spans="2:7">
      <c r="B147" s="80">
        <v>40732</v>
      </c>
      <c r="C147" s="67" t="s">
        <v>8</v>
      </c>
      <c r="D147" s="67" t="s">
        <v>323</v>
      </c>
      <c r="E147" s="67" t="s">
        <v>326</v>
      </c>
      <c r="F147" s="67" t="s">
        <v>325</v>
      </c>
      <c r="G147" s="67" t="s">
        <v>319</v>
      </c>
    </row>
    <row r="148" spans="2:7" ht="26.25">
      <c r="B148" s="80">
        <v>40732</v>
      </c>
      <c r="C148" s="67" t="s">
        <v>8</v>
      </c>
      <c r="D148" s="67" t="s">
        <v>323</v>
      </c>
      <c r="E148" s="67" t="s">
        <v>327</v>
      </c>
      <c r="F148" s="67" t="s">
        <v>328</v>
      </c>
      <c r="G148" s="74" t="s">
        <v>329</v>
      </c>
    </row>
    <row r="149" spans="2:7">
      <c r="B149" s="80">
        <v>40735</v>
      </c>
      <c r="C149" s="67" t="s">
        <v>8</v>
      </c>
      <c r="D149" s="67" t="s">
        <v>259</v>
      </c>
      <c r="E149" s="67" t="s">
        <v>330</v>
      </c>
      <c r="F149" s="67" t="s">
        <v>331</v>
      </c>
      <c r="G149" s="67" t="s">
        <v>313</v>
      </c>
    </row>
    <row r="150" spans="2:7">
      <c r="B150" s="80">
        <v>40735</v>
      </c>
      <c r="C150" s="67" t="s">
        <v>8</v>
      </c>
      <c r="D150" s="67" t="s">
        <v>259</v>
      </c>
      <c r="E150" s="67" t="s">
        <v>332</v>
      </c>
      <c r="F150" s="67" t="s">
        <v>333</v>
      </c>
      <c r="G150" s="67" t="s">
        <v>334</v>
      </c>
    </row>
    <row r="151" spans="2:7">
      <c r="B151" s="80">
        <v>40735</v>
      </c>
      <c r="C151" s="67" t="s">
        <v>8</v>
      </c>
      <c r="D151" s="67" t="s">
        <v>259</v>
      </c>
      <c r="E151" s="67" t="s">
        <v>260</v>
      </c>
      <c r="F151" s="67" t="s">
        <v>261</v>
      </c>
      <c r="G151" s="67" t="s">
        <v>335</v>
      </c>
    </row>
    <row r="152" spans="2:7">
      <c r="B152" s="80">
        <v>40735</v>
      </c>
      <c r="C152" s="67" t="s">
        <v>8</v>
      </c>
      <c r="D152" s="67" t="s">
        <v>259</v>
      </c>
      <c r="E152" s="67" t="s">
        <v>336</v>
      </c>
      <c r="F152" s="67" t="s">
        <v>337</v>
      </c>
      <c r="G152" s="67" t="s">
        <v>335</v>
      </c>
    </row>
    <row r="153" spans="2:7">
      <c r="B153" s="80">
        <v>40735</v>
      </c>
      <c r="C153" s="67" t="s">
        <v>8</v>
      </c>
      <c r="D153" s="67" t="s">
        <v>259</v>
      </c>
      <c r="E153" s="67" t="s">
        <v>264</v>
      </c>
      <c r="F153" s="67" t="s">
        <v>265</v>
      </c>
      <c r="G153" s="67" t="s">
        <v>338</v>
      </c>
    </row>
    <row r="154" spans="2:7">
      <c r="B154" s="80">
        <v>40735</v>
      </c>
      <c r="C154" s="67" t="s">
        <v>8</v>
      </c>
      <c r="D154" s="67" t="s">
        <v>259</v>
      </c>
      <c r="E154" s="67" t="s">
        <v>339</v>
      </c>
      <c r="F154" s="67" t="s">
        <v>340</v>
      </c>
      <c r="G154" s="67" t="s">
        <v>338</v>
      </c>
    </row>
    <row r="155" spans="2:7">
      <c r="B155" s="80">
        <v>40735</v>
      </c>
      <c r="C155" s="67" t="s">
        <v>8</v>
      </c>
      <c r="D155" s="67" t="s">
        <v>259</v>
      </c>
      <c r="E155" s="67" t="s">
        <v>266</v>
      </c>
      <c r="F155" s="67" t="s">
        <v>267</v>
      </c>
      <c r="G155" s="67" t="s">
        <v>341</v>
      </c>
    </row>
    <row r="156" spans="2:7">
      <c r="B156" s="80">
        <v>40735</v>
      </c>
      <c r="C156" s="67" t="s">
        <v>8</v>
      </c>
      <c r="D156" s="67" t="s">
        <v>259</v>
      </c>
      <c r="E156" s="67" t="s">
        <v>342</v>
      </c>
      <c r="F156" s="67" t="s">
        <v>343</v>
      </c>
      <c r="G156" s="67" t="s">
        <v>341</v>
      </c>
    </row>
    <row r="157" spans="2:7">
      <c r="B157" s="80">
        <v>40735</v>
      </c>
      <c r="C157" s="67" t="s">
        <v>8</v>
      </c>
      <c r="D157" s="67" t="s">
        <v>259</v>
      </c>
      <c r="E157" s="67" t="s">
        <v>344</v>
      </c>
      <c r="F157" s="67" t="s">
        <v>345</v>
      </c>
      <c r="G157" s="67" t="s">
        <v>346</v>
      </c>
    </row>
    <row r="158" spans="2:7">
      <c r="B158" s="80">
        <v>40735</v>
      </c>
      <c r="C158" s="67" t="s">
        <v>8</v>
      </c>
      <c r="D158" s="67" t="s">
        <v>259</v>
      </c>
      <c r="E158" s="67" t="s">
        <v>347</v>
      </c>
      <c r="F158" s="67" t="s">
        <v>348</v>
      </c>
      <c r="G158" s="67" t="s">
        <v>349</v>
      </c>
    </row>
    <row r="159" spans="2:7">
      <c r="B159" s="80">
        <v>40735</v>
      </c>
      <c r="C159" s="67" t="s">
        <v>8</v>
      </c>
      <c r="D159" s="67" t="s">
        <v>259</v>
      </c>
      <c r="E159" s="67" t="s">
        <v>221</v>
      </c>
      <c r="F159" s="67" t="s">
        <v>222</v>
      </c>
      <c r="G159" s="67" t="s">
        <v>349</v>
      </c>
    </row>
    <row r="160" spans="2:7">
      <c r="B160" s="80">
        <v>40735</v>
      </c>
      <c r="C160" s="67" t="s">
        <v>8</v>
      </c>
      <c r="D160" s="67" t="s">
        <v>259</v>
      </c>
      <c r="E160" s="67" t="s">
        <v>350</v>
      </c>
      <c r="F160" s="67" t="s">
        <v>351</v>
      </c>
      <c r="G160" s="67" t="s">
        <v>349</v>
      </c>
    </row>
    <row r="161" spans="2:7">
      <c r="B161" s="80">
        <v>40735</v>
      </c>
      <c r="C161" s="67" t="s">
        <v>8</v>
      </c>
      <c r="D161" s="67" t="s">
        <v>259</v>
      </c>
      <c r="E161" s="67" t="s">
        <v>352</v>
      </c>
      <c r="F161" s="67" t="s">
        <v>353</v>
      </c>
      <c r="G161" s="67" t="s">
        <v>349</v>
      </c>
    </row>
    <row r="162" spans="2:7">
      <c r="B162" s="80">
        <v>40735</v>
      </c>
      <c r="C162" s="67" t="s">
        <v>8</v>
      </c>
      <c r="D162" s="67" t="s">
        <v>259</v>
      </c>
      <c r="E162" s="67" t="s">
        <v>230</v>
      </c>
      <c r="F162" s="67" t="s">
        <v>231</v>
      </c>
      <c r="G162" s="67" t="s">
        <v>349</v>
      </c>
    </row>
    <row r="163" spans="2:7">
      <c r="B163" s="80">
        <v>40759</v>
      </c>
      <c r="C163" s="67" t="s">
        <v>8</v>
      </c>
      <c r="D163" s="67" t="s">
        <v>320</v>
      </c>
      <c r="E163" s="67" t="s">
        <v>354</v>
      </c>
      <c r="F163" s="67" t="s">
        <v>355</v>
      </c>
      <c r="G163" s="67" t="s">
        <v>356</v>
      </c>
    </row>
    <row r="164" spans="2:7">
      <c r="B164" s="80">
        <v>40759</v>
      </c>
      <c r="C164" s="67" t="s">
        <v>8</v>
      </c>
      <c r="D164" s="67" t="s">
        <v>320</v>
      </c>
      <c r="E164" s="67" t="s">
        <v>357</v>
      </c>
      <c r="F164" s="67" t="s">
        <v>358</v>
      </c>
      <c r="G164" s="67" t="s">
        <v>356</v>
      </c>
    </row>
    <row r="165" spans="2:7">
      <c r="B165" s="80">
        <v>40763</v>
      </c>
      <c r="C165" s="67" t="s">
        <v>8</v>
      </c>
      <c r="D165" s="67" t="s">
        <v>359</v>
      </c>
      <c r="E165" s="67" t="s">
        <v>227</v>
      </c>
      <c r="F165" s="67" t="s">
        <v>228</v>
      </c>
      <c r="G165" s="67" t="s">
        <v>360</v>
      </c>
    </row>
    <row r="166" spans="2:7">
      <c r="B166" s="80">
        <v>40763</v>
      </c>
      <c r="C166" s="67" t="s">
        <v>8</v>
      </c>
      <c r="D166" s="67" t="s">
        <v>361</v>
      </c>
      <c r="E166" s="67">
        <v>6148</v>
      </c>
      <c r="F166" s="67" t="s">
        <v>362</v>
      </c>
      <c r="G166" s="67" t="s">
        <v>363</v>
      </c>
    </row>
    <row r="167" spans="2:7">
      <c r="B167" s="80">
        <v>40814</v>
      </c>
      <c r="C167" s="67" t="s">
        <v>364</v>
      </c>
      <c r="D167" s="67">
        <v>1191</v>
      </c>
      <c r="E167" s="67" t="s">
        <v>365</v>
      </c>
      <c r="F167" s="67" t="s">
        <v>366</v>
      </c>
      <c r="G167" s="67" t="s">
        <v>367</v>
      </c>
    </row>
    <row r="168" spans="2:7">
      <c r="B168" s="80">
        <v>40814</v>
      </c>
      <c r="C168" s="67" t="s">
        <v>364</v>
      </c>
      <c r="D168" s="67" t="s">
        <v>368</v>
      </c>
      <c r="E168" s="67" t="s">
        <v>83</v>
      </c>
      <c r="F168" s="67" t="s">
        <v>369</v>
      </c>
      <c r="G168" s="67" t="s">
        <v>370</v>
      </c>
    </row>
    <row r="169" spans="2:7">
      <c r="B169" s="80">
        <v>40815</v>
      </c>
      <c r="C169" s="67" t="s">
        <v>364</v>
      </c>
      <c r="D169" s="67" t="s">
        <v>371</v>
      </c>
      <c r="E169" s="67"/>
      <c r="F169" s="67" t="s">
        <v>369</v>
      </c>
      <c r="G169" s="67" t="s">
        <v>370</v>
      </c>
    </row>
    <row r="170" spans="2:7">
      <c r="B170" s="80">
        <v>40815</v>
      </c>
      <c r="C170" s="67" t="s">
        <v>8</v>
      </c>
      <c r="D170" s="67">
        <v>1197</v>
      </c>
      <c r="E170" s="67"/>
      <c r="F170" s="79"/>
      <c r="G170" s="67" t="s">
        <v>372</v>
      </c>
    </row>
    <row r="171" spans="2:7">
      <c r="B171" s="80">
        <v>40820</v>
      </c>
      <c r="C171" s="67" t="s">
        <v>364</v>
      </c>
      <c r="D171" s="67" t="s">
        <v>373</v>
      </c>
      <c r="E171" s="67" t="s">
        <v>374</v>
      </c>
      <c r="F171" s="67" t="s">
        <v>375</v>
      </c>
      <c r="G171" s="67" t="s">
        <v>376</v>
      </c>
    </row>
    <row r="172" spans="2:7">
      <c r="B172" s="80">
        <v>40918</v>
      </c>
      <c r="C172" s="67" t="s">
        <v>364</v>
      </c>
      <c r="D172" s="67" t="s">
        <v>377</v>
      </c>
      <c r="E172" s="67" t="s">
        <v>378</v>
      </c>
      <c r="F172" s="67" t="s">
        <v>379</v>
      </c>
      <c r="G172" s="67" t="s">
        <v>380</v>
      </c>
    </row>
    <row r="173" spans="2:7">
      <c r="B173" s="80">
        <v>40918</v>
      </c>
      <c r="C173" s="67" t="s">
        <v>364</v>
      </c>
      <c r="D173" s="67" t="s">
        <v>381</v>
      </c>
      <c r="E173" s="67" t="s">
        <v>382</v>
      </c>
      <c r="F173" s="67" t="s">
        <v>383</v>
      </c>
      <c r="G173" s="67" t="s">
        <v>384</v>
      </c>
    </row>
    <row r="174" spans="2:7">
      <c r="B174" s="80">
        <v>40918</v>
      </c>
      <c r="C174" s="67" t="s">
        <v>364</v>
      </c>
      <c r="D174" s="67" t="s">
        <v>385</v>
      </c>
      <c r="E174" s="67" t="s">
        <v>386</v>
      </c>
      <c r="F174" s="67" t="s">
        <v>387</v>
      </c>
      <c r="G174" s="67" t="s">
        <v>388</v>
      </c>
    </row>
    <row r="175" spans="2:7">
      <c r="B175" s="80">
        <v>40918</v>
      </c>
      <c r="C175" s="67" t="s">
        <v>364</v>
      </c>
      <c r="D175" s="67" t="str">
        <f>D174</f>
        <v>1191MSCTE, 1191MSCTEF</v>
      </c>
      <c r="E175" s="67" t="s">
        <v>389</v>
      </c>
      <c r="G175" s="67" t="s">
        <v>390</v>
      </c>
    </row>
    <row r="176" spans="2:7">
      <c r="B176" s="80">
        <v>40919</v>
      </c>
      <c r="C176" s="67" t="s">
        <v>364</v>
      </c>
      <c r="D176" s="67" t="s">
        <v>385</v>
      </c>
      <c r="E176" s="67" t="s">
        <v>391</v>
      </c>
      <c r="F176" s="67" t="s">
        <v>392</v>
      </c>
      <c r="G176" s="67" t="s">
        <v>393</v>
      </c>
    </row>
    <row r="177" spans="2:7">
      <c r="B177" s="80">
        <v>40919</v>
      </c>
      <c r="C177" s="67" t="s">
        <v>364</v>
      </c>
      <c r="D177" s="67" t="s">
        <v>381</v>
      </c>
      <c r="E177" s="67" t="s">
        <v>394</v>
      </c>
      <c r="G177" s="67" t="s">
        <v>395</v>
      </c>
    </row>
    <row r="178" spans="2:7">
      <c r="B178" s="80">
        <v>40919</v>
      </c>
      <c r="C178" s="67" t="s">
        <v>364</v>
      </c>
      <c r="D178" s="67" t="s">
        <v>381</v>
      </c>
      <c r="E178" s="67" t="s">
        <v>391</v>
      </c>
      <c r="F178" s="67" t="s">
        <v>396</v>
      </c>
      <c r="G178" s="67" t="s">
        <v>397</v>
      </c>
    </row>
    <row r="179" spans="2:7">
      <c r="B179" s="80">
        <v>40919</v>
      </c>
      <c r="C179" s="67" t="s">
        <v>364</v>
      </c>
      <c r="D179" s="67" t="s">
        <v>381</v>
      </c>
      <c r="E179" s="67" t="s">
        <v>391</v>
      </c>
      <c r="G179" s="67" t="s">
        <v>398</v>
      </c>
    </row>
    <row r="180" spans="2:7">
      <c r="B180" s="80" t="s">
        <v>399</v>
      </c>
      <c r="C180" s="67" t="s">
        <v>364</v>
      </c>
      <c r="D180" s="67" t="s">
        <v>385</v>
      </c>
      <c r="E180" s="67" t="s">
        <v>391</v>
      </c>
      <c r="G180" s="67" t="s">
        <v>398</v>
      </c>
    </row>
    <row r="181" spans="2:7">
      <c r="B181" s="80">
        <v>40920</v>
      </c>
      <c r="C181" s="67" t="s">
        <v>8</v>
      </c>
      <c r="D181" s="67" t="s">
        <v>400</v>
      </c>
      <c r="E181" s="67" t="s">
        <v>401</v>
      </c>
      <c r="F181" s="67" t="s">
        <v>402</v>
      </c>
      <c r="G181" s="67" t="s">
        <v>403</v>
      </c>
    </row>
    <row r="182" spans="2:7">
      <c r="B182" s="80">
        <v>40920</v>
      </c>
      <c r="C182" s="67" t="s">
        <v>8</v>
      </c>
      <c r="D182" s="67" t="s">
        <v>385</v>
      </c>
      <c r="E182" s="67" t="s">
        <v>404</v>
      </c>
      <c r="F182" s="67" t="s">
        <v>405</v>
      </c>
      <c r="G182" s="67" t="s">
        <v>403</v>
      </c>
    </row>
    <row r="183" spans="2:7">
      <c r="B183" s="80">
        <v>40921</v>
      </c>
      <c r="C183" s="67" t="s">
        <v>364</v>
      </c>
      <c r="D183" s="67" t="s">
        <v>406</v>
      </c>
      <c r="E183" s="67" t="s">
        <v>407</v>
      </c>
      <c r="F183" s="67" t="s">
        <v>408</v>
      </c>
      <c r="G183" s="67" t="s">
        <v>409</v>
      </c>
    </row>
    <row r="184" spans="2:7">
      <c r="B184" s="80">
        <v>40927</v>
      </c>
      <c r="C184" s="67" t="s">
        <v>364</v>
      </c>
      <c r="D184" s="67" t="s">
        <v>385</v>
      </c>
      <c r="E184" s="67" t="s">
        <v>410</v>
      </c>
      <c r="F184" s="67" t="s">
        <v>411</v>
      </c>
      <c r="G184" s="67" t="s">
        <v>412</v>
      </c>
    </row>
    <row r="185" spans="2:7">
      <c r="B185" s="80">
        <v>40927</v>
      </c>
      <c r="C185" s="67" t="s">
        <v>364</v>
      </c>
      <c r="D185" s="67" t="s">
        <v>400</v>
      </c>
      <c r="E185" s="67" t="s">
        <v>413</v>
      </c>
      <c r="F185" s="67" t="s">
        <v>414</v>
      </c>
      <c r="G185" s="67" t="s">
        <v>412</v>
      </c>
    </row>
    <row r="186" spans="2:7">
      <c r="B186" s="80">
        <v>40946</v>
      </c>
      <c r="C186" s="67" t="s">
        <v>364</v>
      </c>
      <c r="D186" s="67" t="s">
        <v>400</v>
      </c>
      <c r="E186" s="67" t="s">
        <v>415</v>
      </c>
      <c r="F186" s="67" t="s">
        <v>416</v>
      </c>
      <c r="G186" s="67" t="s">
        <v>417</v>
      </c>
    </row>
    <row r="187" spans="2:7">
      <c r="B187" s="80">
        <v>40946</v>
      </c>
      <c r="C187" s="67" t="s">
        <v>364</v>
      </c>
      <c r="D187" s="67" t="s">
        <v>406</v>
      </c>
      <c r="E187" s="67" t="s">
        <v>418</v>
      </c>
      <c r="F187" s="67" t="s">
        <v>419</v>
      </c>
      <c r="G187" s="67" t="s">
        <v>420</v>
      </c>
    </row>
    <row r="188" spans="2:7">
      <c r="B188" s="80">
        <v>41103</v>
      </c>
      <c r="C188" s="67" t="s">
        <v>364</v>
      </c>
      <c r="D188" s="67" t="s">
        <v>277</v>
      </c>
      <c r="E188" s="67" t="s">
        <v>421</v>
      </c>
      <c r="F188" s="67" t="s">
        <v>422</v>
      </c>
      <c r="G188" s="67" t="s">
        <v>423</v>
      </c>
    </row>
    <row r="189" spans="2:7">
      <c r="B189" s="80">
        <v>41103</v>
      </c>
      <c r="C189" s="67" t="s">
        <v>364</v>
      </c>
      <c r="D189" s="67" t="s">
        <v>277</v>
      </c>
      <c r="E189" s="67" t="s">
        <v>424</v>
      </c>
      <c r="F189" s="67" t="s">
        <v>425</v>
      </c>
      <c r="G189" s="67" t="s">
        <v>426</v>
      </c>
    </row>
    <row r="190" spans="2:7">
      <c r="B190" s="80">
        <v>41103</v>
      </c>
      <c r="C190" s="67" t="s">
        <v>364</v>
      </c>
      <c r="D190" s="67" t="s">
        <v>427</v>
      </c>
      <c r="E190" s="67" t="s">
        <v>428</v>
      </c>
      <c r="F190" s="67" t="s">
        <v>425</v>
      </c>
      <c r="G190" s="67" t="s">
        <v>429</v>
      </c>
    </row>
    <row r="191" spans="2:7">
      <c r="B191" s="80">
        <v>41149</v>
      </c>
      <c r="C191" s="67" t="s">
        <v>364</v>
      </c>
      <c r="D191" s="67" t="s">
        <v>427</v>
      </c>
      <c r="E191" s="67" t="s">
        <v>430</v>
      </c>
      <c r="F191" s="67" t="s">
        <v>431</v>
      </c>
      <c r="G191" s="67" t="s">
        <v>432</v>
      </c>
    </row>
    <row r="192" spans="2:7">
      <c r="B192" s="80">
        <v>41481</v>
      </c>
      <c r="C192" s="67" t="s">
        <v>8</v>
      </c>
      <c r="D192" s="67" t="s">
        <v>427</v>
      </c>
      <c r="E192" s="67" t="s">
        <v>433</v>
      </c>
      <c r="F192" s="67" t="s">
        <v>434</v>
      </c>
      <c r="G192" s="67" t="s">
        <v>435</v>
      </c>
    </row>
    <row r="193" spans="2:7" ht="29.25" customHeight="1">
      <c r="B193" s="80">
        <v>41481</v>
      </c>
      <c r="C193" s="67" t="s">
        <v>8</v>
      </c>
      <c r="D193" s="67" t="s">
        <v>427</v>
      </c>
      <c r="E193" s="77" t="s">
        <v>327</v>
      </c>
      <c r="F193" s="67" t="s">
        <v>328</v>
      </c>
      <c r="G193" s="74" t="s">
        <v>436</v>
      </c>
    </row>
    <row r="194" spans="2:7">
      <c r="B194" s="80">
        <v>41481</v>
      </c>
      <c r="C194" s="67" t="s">
        <v>8</v>
      </c>
      <c r="D194" s="67" t="s">
        <v>437</v>
      </c>
      <c r="E194" s="67" t="s">
        <v>438</v>
      </c>
      <c r="F194" s="67" t="s">
        <v>439</v>
      </c>
      <c r="G194" s="67" t="s">
        <v>440</v>
      </c>
    </row>
    <row r="195" spans="2:7">
      <c r="B195" s="80">
        <v>41481</v>
      </c>
      <c r="C195" s="67" t="s">
        <v>8</v>
      </c>
      <c r="D195" s="67" t="s">
        <v>437</v>
      </c>
      <c r="E195" s="67" t="s">
        <v>441</v>
      </c>
      <c r="F195" s="67" t="s">
        <v>442</v>
      </c>
      <c r="G195" s="67" t="s">
        <v>443</v>
      </c>
    </row>
    <row r="196" spans="2:7">
      <c r="B196" s="80">
        <v>41481</v>
      </c>
      <c r="C196" s="67" t="s">
        <v>8</v>
      </c>
      <c r="D196" s="67" t="s">
        <v>444</v>
      </c>
      <c r="E196" s="67" t="s">
        <v>445</v>
      </c>
      <c r="F196" s="67" t="s">
        <v>442</v>
      </c>
      <c r="G196" s="67" t="s">
        <v>446</v>
      </c>
    </row>
    <row r="197" spans="2:7">
      <c r="B197" s="80">
        <v>41481</v>
      </c>
      <c r="C197" s="67" t="s">
        <v>8</v>
      </c>
      <c r="D197" s="67" t="s">
        <v>447</v>
      </c>
      <c r="E197" s="67" t="s">
        <v>448</v>
      </c>
      <c r="F197" s="67" t="s">
        <v>449</v>
      </c>
      <c r="G197" s="67" t="s">
        <v>450</v>
      </c>
    </row>
    <row r="198" spans="2:7">
      <c r="B198" s="80">
        <v>41481</v>
      </c>
      <c r="C198" s="67" t="s">
        <v>8</v>
      </c>
      <c r="D198" s="67" t="s">
        <v>320</v>
      </c>
      <c r="E198" s="67" t="s">
        <v>451</v>
      </c>
      <c r="F198" s="67" t="s">
        <v>452</v>
      </c>
      <c r="G198" s="67" t="s">
        <v>453</v>
      </c>
    </row>
    <row r="199" spans="2:7">
      <c r="B199" s="80">
        <v>41481</v>
      </c>
      <c r="C199" s="67" t="s">
        <v>8</v>
      </c>
      <c r="D199" s="67" t="s">
        <v>15</v>
      </c>
      <c r="E199" s="67" t="s">
        <v>454</v>
      </c>
      <c r="F199" s="67" t="s">
        <v>439</v>
      </c>
      <c r="G199" s="67" t="s">
        <v>455</v>
      </c>
    </row>
    <row r="200" spans="2:7">
      <c r="B200" s="80">
        <v>41481</v>
      </c>
      <c r="C200" s="67" t="s">
        <v>8</v>
      </c>
      <c r="D200" s="67" t="s">
        <v>456</v>
      </c>
      <c r="E200" s="67"/>
      <c r="G200" s="67" t="s">
        <v>457</v>
      </c>
    </row>
    <row r="201" spans="2:7">
      <c r="B201" s="80">
        <v>41481</v>
      </c>
      <c r="C201" s="67" t="s">
        <v>8</v>
      </c>
      <c r="D201" s="67">
        <v>1197</v>
      </c>
      <c r="E201" s="67" t="s">
        <v>458</v>
      </c>
      <c r="G201" s="67" t="s">
        <v>459</v>
      </c>
    </row>
    <row r="202" spans="2:7">
      <c r="B202" s="80">
        <v>41481</v>
      </c>
      <c r="C202" s="67" t="s">
        <v>8</v>
      </c>
      <c r="D202" s="67">
        <v>1193</v>
      </c>
      <c r="E202" s="67">
        <v>4122</v>
      </c>
      <c r="G202" s="67" t="s">
        <v>460</v>
      </c>
    </row>
    <row r="203" spans="2:7">
      <c r="B203" s="80">
        <v>41481</v>
      </c>
      <c r="C203" s="67" t="s">
        <v>8</v>
      </c>
      <c r="D203" s="67">
        <v>1198</v>
      </c>
      <c r="E203" s="67">
        <v>4122</v>
      </c>
      <c r="G203" s="67" t="s">
        <v>460</v>
      </c>
    </row>
    <row r="204" spans="2:7">
      <c r="B204" s="80">
        <v>41481</v>
      </c>
      <c r="C204" s="67" t="s">
        <v>8</v>
      </c>
      <c r="D204" s="67" t="s">
        <v>50</v>
      </c>
      <c r="E204" s="67">
        <v>4122</v>
      </c>
      <c r="G204" s="67" t="s">
        <v>461</v>
      </c>
    </row>
    <row r="205" spans="2:7">
      <c r="B205" s="80">
        <v>41481</v>
      </c>
      <c r="C205" s="67" t="s">
        <v>8</v>
      </c>
      <c r="D205" s="67" t="s">
        <v>169</v>
      </c>
      <c r="E205" s="67">
        <v>4122</v>
      </c>
      <c r="G205" s="67" t="s">
        <v>461</v>
      </c>
    </row>
    <row r="206" spans="2:7">
      <c r="B206" s="80">
        <v>41843</v>
      </c>
      <c r="C206" s="67" t="s">
        <v>462</v>
      </c>
      <c r="D206" s="67" t="s">
        <v>427</v>
      </c>
      <c r="E206" s="67" t="s">
        <v>463</v>
      </c>
      <c r="F206" s="67" t="s">
        <v>464</v>
      </c>
      <c r="G206" s="67" t="s">
        <v>465</v>
      </c>
    </row>
    <row r="207" spans="2:7">
      <c r="B207" s="80">
        <v>41843</v>
      </c>
      <c r="C207" s="67" t="s">
        <v>462</v>
      </c>
      <c r="D207" s="67" t="s">
        <v>274</v>
      </c>
      <c r="E207" s="67" t="s">
        <v>463</v>
      </c>
      <c r="F207" s="67" t="s">
        <v>466</v>
      </c>
      <c r="G207" s="67" t="s">
        <v>467</v>
      </c>
    </row>
    <row r="208" spans="2:7">
      <c r="B208" s="80">
        <v>41843</v>
      </c>
      <c r="C208" s="67" t="s">
        <v>462</v>
      </c>
      <c r="D208" s="67" t="s">
        <v>427</v>
      </c>
      <c r="E208" s="67" t="s">
        <v>468</v>
      </c>
      <c r="F208" s="67" t="s">
        <v>464</v>
      </c>
      <c r="G208" s="67" t="s">
        <v>469</v>
      </c>
    </row>
    <row r="209" spans="2:7">
      <c r="B209" s="80">
        <v>41843</v>
      </c>
      <c r="C209" s="67" t="s">
        <v>462</v>
      </c>
      <c r="D209" s="67" t="s">
        <v>470</v>
      </c>
      <c r="E209" s="67" t="s">
        <v>471</v>
      </c>
      <c r="F209" s="67" t="s">
        <v>472</v>
      </c>
      <c r="G209" s="67" t="s">
        <v>473</v>
      </c>
    </row>
    <row r="210" spans="2:7">
      <c r="B210" s="80">
        <v>41843</v>
      </c>
      <c r="C210" s="67" t="s">
        <v>462</v>
      </c>
      <c r="D210" s="67" t="s">
        <v>474</v>
      </c>
      <c r="E210" s="67"/>
      <c r="F210" s="67" t="s">
        <v>475</v>
      </c>
      <c r="G210" s="67" t="s">
        <v>476</v>
      </c>
    </row>
    <row r="211" spans="2:7">
      <c r="B211" s="80">
        <v>41843</v>
      </c>
      <c r="C211" s="67" t="s">
        <v>462</v>
      </c>
      <c r="D211" s="67" t="s">
        <v>474</v>
      </c>
      <c r="E211" s="67" t="s">
        <v>477</v>
      </c>
      <c r="F211" s="67" t="s">
        <v>478</v>
      </c>
      <c r="G211" s="67" t="s">
        <v>479</v>
      </c>
    </row>
    <row r="212" spans="2:7">
      <c r="B212" s="80">
        <v>41843</v>
      </c>
      <c r="C212" s="67" t="s">
        <v>462</v>
      </c>
      <c r="D212" s="67" t="s">
        <v>480</v>
      </c>
      <c r="E212" s="67" t="s">
        <v>481</v>
      </c>
      <c r="F212" s="67" t="s">
        <v>482</v>
      </c>
      <c r="G212" s="67" t="s">
        <v>483</v>
      </c>
    </row>
    <row r="213" spans="2:7">
      <c r="B213" s="80">
        <v>41843</v>
      </c>
      <c r="C213" s="67" t="s">
        <v>462</v>
      </c>
      <c r="D213" s="67" t="s">
        <v>484</v>
      </c>
      <c r="E213" s="67"/>
      <c r="F213" s="67" t="s">
        <v>485</v>
      </c>
      <c r="G213" s="67" t="s">
        <v>486</v>
      </c>
    </row>
    <row r="214" spans="2:7">
      <c r="B214" s="80">
        <v>41843</v>
      </c>
      <c r="C214" s="67" t="s">
        <v>462</v>
      </c>
      <c r="D214" s="67" t="s">
        <v>320</v>
      </c>
      <c r="E214" s="67" t="s">
        <v>487</v>
      </c>
      <c r="F214" s="67" t="s">
        <v>488</v>
      </c>
      <c r="G214" s="67" t="s">
        <v>489</v>
      </c>
    </row>
    <row r="215" spans="2:7">
      <c r="B215" s="80">
        <v>41843</v>
      </c>
      <c r="C215" s="67" t="s">
        <v>462</v>
      </c>
      <c r="D215" s="67" t="s">
        <v>15</v>
      </c>
      <c r="E215" s="67" t="s">
        <v>490</v>
      </c>
      <c r="F215" s="67" t="s">
        <v>491</v>
      </c>
      <c r="G215" s="67" t="s">
        <v>492</v>
      </c>
    </row>
    <row r="216" spans="2:7">
      <c r="B216" s="80">
        <v>41843</v>
      </c>
      <c r="C216" s="67" t="s">
        <v>462</v>
      </c>
      <c r="D216" s="67" t="s">
        <v>474</v>
      </c>
      <c r="E216" s="67" t="s">
        <v>493</v>
      </c>
      <c r="F216" s="67" t="s">
        <v>494</v>
      </c>
      <c r="G216" s="67" t="s">
        <v>495</v>
      </c>
    </row>
    <row r="217" spans="2:7">
      <c r="B217" s="80">
        <v>41843</v>
      </c>
      <c r="C217" s="67" t="s">
        <v>462</v>
      </c>
      <c r="D217" s="67" t="s">
        <v>9</v>
      </c>
      <c r="E217" s="67" t="s">
        <v>496</v>
      </c>
      <c r="F217" s="67" t="s">
        <v>497</v>
      </c>
      <c r="G217" s="67" t="s">
        <v>498</v>
      </c>
    </row>
    <row r="218" spans="2:7">
      <c r="B218" s="80">
        <v>41862</v>
      </c>
      <c r="C218" s="67" t="s">
        <v>462</v>
      </c>
      <c r="D218" s="67" t="s">
        <v>499</v>
      </c>
      <c r="E218" s="67" t="s">
        <v>500</v>
      </c>
      <c r="F218" s="67" t="s">
        <v>501</v>
      </c>
      <c r="G218" s="67" t="s">
        <v>502</v>
      </c>
    </row>
    <row r="219" spans="2:7">
      <c r="B219" s="80">
        <v>41862</v>
      </c>
      <c r="C219" s="67" t="s">
        <v>462</v>
      </c>
      <c r="D219" s="67" t="s">
        <v>499</v>
      </c>
      <c r="E219" s="67"/>
      <c r="F219" s="67" t="s">
        <v>503</v>
      </c>
      <c r="G219" s="67" t="s">
        <v>504</v>
      </c>
    </row>
    <row r="220" spans="2:7">
      <c r="B220" s="80">
        <v>41862</v>
      </c>
      <c r="C220" s="67" t="s">
        <v>462</v>
      </c>
      <c r="D220" s="67" t="s">
        <v>499</v>
      </c>
      <c r="E220" s="67"/>
      <c r="F220" s="67" t="s">
        <v>505</v>
      </c>
      <c r="G220" s="67" t="s">
        <v>506</v>
      </c>
    </row>
    <row r="221" spans="2:7">
      <c r="B221" s="80">
        <v>41862</v>
      </c>
      <c r="C221" s="67" t="s">
        <v>462</v>
      </c>
      <c r="D221" s="67" t="s">
        <v>50</v>
      </c>
      <c r="E221" s="67">
        <v>4122</v>
      </c>
      <c r="F221" s="67" t="s">
        <v>507</v>
      </c>
      <c r="G221" s="67" t="s">
        <v>508</v>
      </c>
    </row>
    <row r="222" spans="2:7">
      <c r="B222" s="80">
        <v>41863</v>
      </c>
      <c r="C222" s="67" t="s">
        <v>462</v>
      </c>
      <c r="D222" s="67" t="s">
        <v>509</v>
      </c>
      <c r="E222" s="67" t="s">
        <v>365</v>
      </c>
      <c r="F222" s="67" t="s">
        <v>510</v>
      </c>
      <c r="G222" s="67" t="s">
        <v>511</v>
      </c>
    </row>
    <row r="223" spans="2:7">
      <c r="B223" s="80">
        <v>41863</v>
      </c>
      <c r="C223" s="67" t="s">
        <v>462</v>
      </c>
      <c r="D223" s="67" t="s">
        <v>509</v>
      </c>
      <c r="E223" s="67" t="s">
        <v>512</v>
      </c>
      <c r="F223" s="67" t="s">
        <v>501</v>
      </c>
      <c r="G223" s="67" t="s">
        <v>513</v>
      </c>
    </row>
    <row r="224" spans="2:7">
      <c r="B224" s="80">
        <v>42202</v>
      </c>
      <c r="C224" s="67" t="s">
        <v>514</v>
      </c>
      <c r="D224" s="67" t="s">
        <v>515</v>
      </c>
      <c r="E224" s="67"/>
      <c r="F224" s="67" t="s">
        <v>485</v>
      </c>
      <c r="G224" s="67" t="s">
        <v>486</v>
      </c>
    </row>
    <row r="225" spans="2:8">
      <c r="B225" s="80">
        <v>42202</v>
      </c>
      <c r="C225" s="67" t="s">
        <v>514</v>
      </c>
      <c r="D225" s="67" t="s">
        <v>516</v>
      </c>
      <c r="E225" s="67" t="s">
        <v>517</v>
      </c>
      <c r="F225" s="67" t="s">
        <v>518</v>
      </c>
      <c r="G225" s="67" t="s">
        <v>519</v>
      </c>
    </row>
    <row r="226" spans="2:8">
      <c r="B226" s="80">
        <v>42202</v>
      </c>
      <c r="C226" s="67" t="s">
        <v>514</v>
      </c>
      <c r="D226" s="67" t="s">
        <v>310</v>
      </c>
      <c r="E226" s="67" t="s">
        <v>520</v>
      </c>
      <c r="F226" s="67" t="s">
        <v>521</v>
      </c>
      <c r="G226" s="67" t="s">
        <v>522</v>
      </c>
    </row>
    <row r="227" spans="2:8">
      <c r="B227" s="80">
        <v>42202</v>
      </c>
      <c r="C227" s="67" t="s">
        <v>514</v>
      </c>
      <c r="D227" s="67" t="s">
        <v>474</v>
      </c>
      <c r="E227" s="67" t="s">
        <v>523</v>
      </c>
      <c r="F227" s="67" t="s">
        <v>524</v>
      </c>
      <c r="G227" s="67" t="s">
        <v>525</v>
      </c>
    </row>
    <row r="228" spans="2:8">
      <c r="B228" s="80">
        <v>42202</v>
      </c>
      <c r="C228" s="67" t="s">
        <v>514</v>
      </c>
      <c r="D228" s="67" t="s">
        <v>474</v>
      </c>
      <c r="E228" s="67" t="s">
        <v>526</v>
      </c>
      <c r="F228" s="67" t="s">
        <v>527</v>
      </c>
      <c r="G228" s="67" t="s">
        <v>528</v>
      </c>
    </row>
    <row r="229" spans="2:8" ht="25.5">
      <c r="B229" s="82">
        <v>42205</v>
      </c>
      <c r="C229" s="83" t="s">
        <v>364</v>
      </c>
      <c r="D229" s="83" t="s">
        <v>529</v>
      </c>
      <c r="E229" s="83" t="s">
        <v>530</v>
      </c>
      <c r="F229" s="84" t="s">
        <v>531</v>
      </c>
      <c r="G229" s="83" t="s">
        <v>532</v>
      </c>
      <c r="H229" s="85"/>
    </row>
    <row r="230" spans="2:8">
      <c r="B230" s="80">
        <v>42205</v>
      </c>
      <c r="C230" s="67" t="s">
        <v>364</v>
      </c>
      <c r="D230" s="67" t="s">
        <v>533</v>
      </c>
      <c r="E230" s="67"/>
      <c r="F230" s="67" t="s">
        <v>534</v>
      </c>
      <c r="G230" s="67" t="s">
        <v>535</v>
      </c>
    </row>
    <row r="231" spans="2:8" ht="25.5">
      <c r="B231" s="80">
        <v>42205</v>
      </c>
      <c r="C231" s="67" t="s">
        <v>514</v>
      </c>
      <c r="D231" s="67" t="s">
        <v>320</v>
      </c>
      <c r="E231" s="67" t="s">
        <v>536</v>
      </c>
      <c r="F231" s="84" t="s">
        <v>531</v>
      </c>
      <c r="G231" s="83" t="s">
        <v>532</v>
      </c>
    </row>
    <row r="232" spans="2:8">
      <c r="B232" s="80">
        <v>42205</v>
      </c>
      <c r="C232" s="67" t="s">
        <v>514</v>
      </c>
      <c r="D232" s="67">
        <v>1197</v>
      </c>
      <c r="E232" s="67">
        <v>301106</v>
      </c>
      <c r="F232" s="67" t="s">
        <v>537</v>
      </c>
      <c r="G232" s="67" t="s">
        <v>538</v>
      </c>
    </row>
    <row r="233" spans="2:8">
      <c r="B233" s="80">
        <v>42205</v>
      </c>
      <c r="C233" s="67" t="s">
        <v>514</v>
      </c>
      <c r="D233" s="67" t="s">
        <v>539</v>
      </c>
      <c r="E233" s="67" t="s">
        <v>530</v>
      </c>
      <c r="F233" s="67" t="s">
        <v>540</v>
      </c>
      <c r="G233" s="67" t="s">
        <v>541</v>
      </c>
    </row>
    <row r="234" spans="2:8">
      <c r="B234" s="80">
        <v>42209</v>
      </c>
      <c r="C234" s="67" t="s">
        <v>514</v>
      </c>
      <c r="D234" s="67" t="s">
        <v>320</v>
      </c>
      <c r="E234" s="67" t="s">
        <v>542</v>
      </c>
      <c r="F234" s="67" t="s">
        <v>543</v>
      </c>
      <c r="G234" s="67" t="s">
        <v>544</v>
      </c>
    </row>
    <row r="235" spans="2:8">
      <c r="B235" s="80">
        <v>42219</v>
      </c>
      <c r="C235" s="67" t="s">
        <v>514</v>
      </c>
      <c r="D235" s="67" t="s">
        <v>27</v>
      </c>
      <c r="E235" s="67" t="s">
        <v>545</v>
      </c>
      <c r="F235" s="67" t="s">
        <v>546</v>
      </c>
      <c r="G235" s="67" t="s">
        <v>547</v>
      </c>
    </row>
    <row r="236" spans="2:8">
      <c r="B236" s="80">
        <v>42219</v>
      </c>
      <c r="C236" s="67" t="s">
        <v>514</v>
      </c>
      <c r="D236" s="67" t="s">
        <v>9</v>
      </c>
      <c r="E236" s="67" t="s">
        <v>548</v>
      </c>
      <c r="F236" s="67" t="s">
        <v>549</v>
      </c>
      <c r="G236" s="67" t="s">
        <v>550</v>
      </c>
    </row>
    <row r="237" spans="2:8">
      <c r="B237" s="80">
        <v>42220</v>
      </c>
      <c r="C237" s="67" t="s">
        <v>514</v>
      </c>
      <c r="D237" s="67" t="s">
        <v>533</v>
      </c>
      <c r="E237" s="67" t="s">
        <v>551</v>
      </c>
      <c r="F237" s="67" t="s">
        <v>552</v>
      </c>
      <c r="G237" s="67" t="s">
        <v>553</v>
      </c>
    </row>
    <row r="238" spans="2:8" ht="39">
      <c r="B238" s="80">
        <v>42230</v>
      </c>
      <c r="C238" s="67" t="s">
        <v>514</v>
      </c>
      <c r="D238" s="67" t="s">
        <v>427</v>
      </c>
      <c r="E238" s="67" t="s">
        <v>327</v>
      </c>
      <c r="F238" s="67" t="s">
        <v>328</v>
      </c>
      <c r="G238" s="74" t="s">
        <v>554</v>
      </c>
    </row>
    <row r="239" spans="2:8">
      <c r="B239" s="80">
        <v>42237</v>
      </c>
      <c r="C239" s="67" t="s">
        <v>514</v>
      </c>
      <c r="D239" s="67" t="s">
        <v>320</v>
      </c>
      <c r="E239" s="67" t="s">
        <v>555</v>
      </c>
      <c r="F239" s="67" t="s">
        <v>556</v>
      </c>
      <c r="G239" s="67" t="s">
        <v>557</v>
      </c>
    </row>
    <row r="240" spans="2:8">
      <c r="B240" s="80">
        <v>42247</v>
      </c>
      <c r="C240" s="67" t="s">
        <v>514</v>
      </c>
      <c r="D240" s="67" t="s">
        <v>320</v>
      </c>
      <c r="E240" s="67" t="s">
        <v>558</v>
      </c>
      <c r="F240" s="67" t="s">
        <v>556</v>
      </c>
      <c r="G240" s="67" t="s">
        <v>559</v>
      </c>
    </row>
    <row r="241" spans="2:7">
      <c r="B241" s="80">
        <v>42313</v>
      </c>
      <c r="C241" s="67" t="s">
        <v>514</v>
      </c>
      <c r="D241" s="67" t="s">
        <v>560</v>
      </c>
      <c r="E241" s="67" t="s">
        <v>530</v>
      </c>
      <c r="F241" s="67" t="s">
        <v>561</v>
      </c>
      <c r="G241" s="67" t="s">
        <v>562</v>
      </c>
    </row>
    <row r="242" spans="2:7">
      <c r="B242" s="80">
        <v>42345</v>
      </c>
      <c r="C242" s="67" t="s">
        <v>514</v>
      </c>
      <c r="D242" s="67" t="s">
        <v>563</v>
      </c>
      <c r="E242" s="67" t="s">
        <v>564</v>
      </c>
      <c r="F242" s="67" t="s">
        <v>561</v>
      </c>
      <c r="G242" s="67" t="s">
        <v>565</v>
      </c>
    </row>
    <row r="243" spans="2:7" ht="26.25">
      <c r="B243" s="80">
        <v>42569</v>
      </c>
      <c r="C243" s="67" t="s">
        <v>514</v>
      </c>
      <c r="D243" s="67" t="s">
        <v>509</v>
      </c>
      <c r="E243" s="67" t="s">
        <v>566</v>
      </c>
      <c r="F243" s="74" t="s">
        <v>567</v>
      </c>
      <c r="G243" s="67" t="s">
        <v>568</v>
      </c>
    </row>
    <row r="244" spans="2:7">
      <c r="B244" s="80">
        <v>42569</v>
      </c>
      <c r="C244" s="67" t="s">
        <v>514</v>
      </c>
      <c r="D244" s="67">
        <v>1191</v>
      </c>
      <c r="E244" s="67" t="s">
        <v>512</v>
      </c>
      <c r="F244" s="67" t="s">
        <v>569</v>
      </c>
      <c r="G244" s="67" t="s">
        <v>570</v>
      </c>
    </row>
    <row r="245" spans="2:7" ht="51.75">
      <c r="B245" s="80">
        <v>42569</v>
      </c>
      <c r="C245" s="67" t="s">
        <v>514</v>
      </c>
      <c r="D245" s="67" t="s">
        <v>571</v>
      </c>
      <c r="E245" s="67" t="s">
        <v>572</v>
      </c>
      <c r="F245" s="74" t="s">
        <v>573</v>
      </c>
      <c r="G245" s="67" t="s">
        <v>574</v>
      </c>
    </row>
    <row r="246" spans="2:7" ht="51.75">
      <c r="B246" s="80">
        <v>42569</v>
      </c>
      <c r="C246" s="67" t="s">
        <v>514</v>
      </c>
      <c r="D246" s="67" t="s">
        <v>571</v>
      </c>
      <c r="E246" s="67" t="s">
        <v>575</v>
      </c>
      <c r="F246" s="74" t="s">
        <v>576</v>
      </c>
      <c r="G246" s="67" t="s">
        <v>577</v>
      </c>
    </row>
    <row r="247" spans="2:7">
      <c r="B247" s="80">
        <v>42569</v>
      </c>
      <c r="C247" s="67" t="s">
        <v>514</v>
      </c>
      <c r="D247" s="67" t="s">
        <v>578</v>
      </c>
      <c r="E247" s="67" t="s">
        <v>311</v>
      </c>
      <c r="F247" s="67" t="s">
        <v>312</v>
      </c>
      <c r="G247" s="67" t="s">
        <v>579</v>
      </c>
    </row>
    <row r="248" spans="2:7" ht="39">
      <c r="B248" s="80">
        <v>42569</v>
      </c>
      <c r="C248" s="67" t="s">
        <v>514</v>
      </c>
      <c r="D248" s="67" t="s">
        <v>54</v>
      </c>
      <c r="E248" s="67" t="s">
        <v>580</v>
      </c>
      <c r="F248" s="74" t="s">
        <v>581</v>
      </c>
      <c r="G248" s="67" t="s">
        <v>582</v>
      </c>
    </row>
    <row r="249" spans="2:7">
      <c r="B249" s="80">
        <v>42569</v>
      </c>
      <c r="C249" s="67" t="s">
        <v>514</v>
      </c>
      <c r="D249" s="67" t="s">
        <v>583</v>
      </c>
      <c r="E249" s="67"/>
      <c r="F249" s="67" t="s">
        <v>584</v>
      </c>
      <c r="G249" s="67" t="s">
        <v>585</v>
      </c>
    </row>
    <row r="250" spans="2:7">
      <c r="B250" s="80">
        <v>42569</v>
      </c>
      <c r="C250" s="67" t="s">
        <v>514</v>
      </c>
      <c r="D250" s="67" t="s">
        <v>586</v>
      </c>
      <c r="E250" s="67" t="s">
        <v>587</v>
      </c>
      <c r="F250" s="67" t="s">
        <v>588</v>
      </c>
      <c r="G250" s="67" t="s">
        <v>589</v>
      </c>
    </row>
    <row r="251" spans="2:7">
      <c r="B251" s="80" t="s">
        <v>590</v>
      </c>
      <c r="C251" s="67" t="s">
        <v>514</v>
      </c>
      <c r="D251" s="67" t="s">
        <v>82</v>
      </c>
      <c r="E251" s="67" t="s">
        <v>418</v>
      </c>
      <c r="F251" s="67" t="s">
        <v>419</v>
      </c>
      <c r="G251" s="67" t="s">
        <v>574</v>
      </c>
    </row>
    <row r="252" spans="2:7">
      <c r="B252" s="80">
        <v>42569</v>
      </c>
      <c r="C252" s="67" t="s">
        <v>514</v>
      </c>
      <c r="D252" s="67" t="s">
        <v>320</v>
      </c>
      <c r="E252" s="67"/>
      <c r="F252" s="67" t="s">
        <v>591</v>
      </c>
      <c r="G252" s="67" t="s">
        <v>592</v>
      </c>
    </row>
    <row r="253" spans="2:7">
      <c r="B253" s="80">
        <v>42569</v>
      </c>
      <c r="C253" s="67" t="s">
        <v>514</v>
      </c>
      <c r="D253" s="67" t="s">
        <v>593</v>
      </c>
      <c r="E253" s="67"/>
      <c r="G253" s="67" t="s">
        <v>568</v>
      </c>
    </row>
    <row r="254" spans="2:7">
      <c r="B254" s="80">
        <v>42569</v>
      </c>
      <c r="C254" s="67" t="s">
        <v>514</v>
      </c>
      <c r="D254" s="67" t="s">
        <v>50</v>
      </c>
      <c r="E254" s="67" t="s">
        <v>594</v>
      </c>
      <c r="F254" s="67" t="s">
        <v>595</v>
      </c>
      <c r="G254" s="67" t="s">
        <v>596</v>
      </c>
    </row>
    <row r="255" spans="2:7">
      <c r="B255" s="80">
        <v>42569</v>
      </c>
      <c r="C255" s="67" t="s">
        <v>514</v>
      </c>
      <c r="D255" s="67" t="s">
        <v>169</v>
      </c>
      <c r="E255" s="67" t="s">
        <v>295</v>
      </c>
      <c r="F255" s="67" t="s">
        <v>597</v>
      </c>
      <c r="G255" s="67" t="s">
        <v>598</v>
      </c>
    </row>
    <row r="256" spans="2:7">
      <c r="B256" s="80">
        <v>42569</v>
      </c>
      <c r="C256" s="67" t="s">
        <v>514</v>
      </c>
      <c r="D256" s="67" t="s">
        <v>515</v>
      </c>
      <c r="E256" s="67"/>
      <c r="G256" s="67" t="s">
        <v>568</v>
      </c>
    </row>
    <row r="257" spans="2:7">
      <c r="B257" s="80">
        <v>42621</v>
      </c>
      <c r="C257" s="67" t="s">
        <v>514</v>
      </c>
      <c r="D257" s="67" t="s">
        <v>371</v>
      </c>
      <c r="E257" s="67" t="s">
        <v>599</v>
      </c>
      <c r="F257" s="67" t="s">
        <v>600</v>
      </c>
      <c r="G257" s="67" t="s">
        <v>601</v>
      </c>
    </row>
    <row r="258" spans="2:7">
      <c r="B258" s="80">
        <v>42703</v>
      </c>
      <c r="C258" s="67" t="s">
        <v>514</v>
      </c>
      <c r="D258" s="67" t="s">
        <v>602</v>
      </c>
      <c r="E258" s="67" t="s">
        <v>603</v>
      </c>
      <c r="F258" s="67" t="s">
        <v>604</v>
      </c>
      <c r="G258" s="67" t="s">
        <v>605</v>
      </c>
    </row>
    <row r="259" spans="2:7">
      <c r="B259" s="80">
        <v>42703</v>
      </c>
      <c r="C259" s="67" t="s">
        <v>514</v>
      </c>
      <c r="D259" s="67" t="s">
        <v>606</v>
      </c>
      <c r="E259" s="67" t="s">
        <v>607</v>
      </c>
      <c r="F259" s="67" t="s">
        <v>608</v>
      </c>
      <c r="G259" s="67" t="s">
        <v>609</v>
      </c>
    </row>
    <row r="260" spans="2:7">
      <c r="B260" s="80">
        <v>42703</v>
      </c>
      <c r="C260" s="67" t="s">
        <v>514</v>
      </c>
      <c r="D260" s="67" t="s">
        <v>610</v>
      </c>
      <c r="E260" s="67" t="s">
        <v>611</v>
      </c>
      <c r="F260" s="67" t="s">
        <v>612</v>
      </c>
      <c r="G260" s="67" t="s">
        <v>613</v>
      </c>
    </row>
    <row r="261" spans="2:7">
      <c r="B261" s="80">
        <v>42703</v>
      </c>
      <c r="C261" s="67" t="s">
        <v>514</v>
      </c>
      <c r="D261" s="67" t="s">
        <v>606</v>
      </c>
      <c r="E261" s="67" t="s">
        <v>614</v>
      </c>
      <c r="F261" s="67" t="s">
        <v>615</v>
      </c>
      <c r="G261" s="67" t="s">
        <v>613</v>
      </c>
    </row>
    <row r="262" spans="2:7">
      <c r="B262" s="80">
        <v>42706</v>
      </c>
      <c r="C262" s="67" t="s">
        <v>514</v>
      </c>
      <c r="D262" s="67" t="s">
        <v>616</v>
      </c>
      <c r="E262" s="67" t="s">
        <v>617</v>
      </c>
      <c r="F262" s="67" t="s">
        <v>618</v>
      </c>
      <c r="G262" s="67" t="s">
        <v>619</v>
      </c>
    </row>
    <row r="263" spans="2:7">
      <c r="B263" s="80"/>
      <c r="C263" s="67"/>
      <c r="D263" s="67"/>
      <c r="E263" s="67"/>
      <c r="G263" s="67"/>
    </row>
  </sheetData>
  <customSheetViews>
    <customSheetView guid="{DE892DC5-DFF2-45DB-9D13-BCBB0893510F}">
      <selection activeCell="B34" sqref="B34"/>
      <pageMargins left="0" right="0" top="0" bottom="0" header="0" footer="0"/>
    </customSheetView>
  </customSheetViews>
  <conditionalFormatting sqref="F66">
    <cfRule type="cellIs" dxfId="4" priority="2" operator="equal">
      <formula>0</formula>
    </cfRule>
  </conditionalFormatting>
  <pageMargins left="0.25" right="0.25" top="0.75" bottom="0.75" header="0.3" footer="0.3"/>
  <pageSetup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301"/>
  <sheetViews>
    <sheetView tabSelected="1" topLeftCell="F1" workbookViewId="0">
      <selection activeCell="F1" sqref="F1"/>
    </sheetView>
  </sheetViews>
  <sheetFormatPr defaultColWidth="9.140625" defaultRowHeight="15"/>
  <cols>
    <col min="1" max="1" width="22.85546875" customWidth="1"/>
    <col min="2" max="2" width="33.42578125" customWidth="1"/>
    <col min="3" max="4" width="22.85546875" customWidth="1"/>
    <col min="5" max="5" width="255.7109375" bestFit="1" customWidth="1"/>
    <col min="6" max="6" width="101.28515625" customWidth="1"/>
    <col min="7" max="7" width="9.85546875" customWidth="1"/>
    <col min="8" max="8" width="12.42578125" bestFit="1" customWidth="1"/>
    <col min="9" max="9" width="25.42578125" customWidth="1"/>
    <col min="10" max="10" width="37.85546875" customWidth="1"/>
  </cols>
  <sheetData>
    <row r="1" spans="1:10">
      <c r="A1" t="s">
        <v>620</v>
      </c>
      <c r="D1" t="s">
        <v>621</v>
      </c>
      <c r="E1" t="s">
        <v>622</v>
      </c>
      <c r="H1">
        <v>0</v>
      </c>
    </row>
    <row r="2" spans="1:10" s="14" customFormat="1">
      <c r="A2" s="14" t="s">
        <v>623</v>
      </c>
      <c r="B2" s="14" t="s">
        <v>624</v>
      </c>
      <c r="C2" s="14" t="s">
        <v>625</v>
      </c>
      <c r="D2" s="14" t="s">
        <v>626</v>
      </c>
      <c r="E2" s="14" t="s">
        <v>627</v>
      </c>
      <c r="F2" s="14" t="s">
        <v>628</v>
      </c>
      <c r="G2" s="14" t="s">
        <v>629</v>
      </c>
      <c r="H2" s="14" t="s">
        <v>630</v>
      </c>
      <c r="I2" s="14" t="s">
        <v>631</v>
      </c>
      <c r="J2" s="14" t="s">
        <v>632</v>
      </c>
    </row>
    <row r="3" spans="1:10">
      <c r="A3" s="116" t="s">
        <v>633</v>
      </c>
      <c r="B3" s="113" t="s">
        <v>634</v>
      </c>
      <c r="D3" t="s">
        <v>635</v>
      </c>
      <c r="E3" t="s">
        <v>636</v>
      </c>
      <c r="F3" t="s">
        <v>637</v>
      </c>
      <c r="H3">
        <v>531</v>
      </c>
      <c r="I3" t="s">
        <v>638</v>
      </c>
      <c r="J3" t="s">
        <v>5298</v>
      </c>
    </row>
    <row r="4" spans="1:10">
      <c r="A4" s="116" t="s">
        <v>639</v>
      </c>
      <c r="B4" s="113" t="s">
        <v>640</v>
      </c>
      <c r="D4" t="s">
        <v>635</v>
      </c>
      <c r="E4" t="s">
        <v>641</v>
      </c>
      <c r="F4" s="114" t="s">
        <v>642</v>
      </c>
      <c r="H4">
        <v>531</v>
      </c>
      <c r="I4" t="s">
        <v>638</v>
      </c>
      <c r="J4" t="s">
        <v>5298</v>
      </c>
    </row>
    <row r="5" spans="1:10">
      <c r="A5" s="91" t="s">
        <v>643</v>
      </c>
      <c r="B5" s="113" t="s">
        <v>644</v>
      </c>
      <c r="D5" t="s">
        <v>635</v>
      </c>
      <c r="E5" t="s">
        <v>645</v>
      </c>
      <c r="F5" t="s">
        <v>646</v>
      </c>
      <c r="I5" t="s">
        <v>647</v>
      </c>
    </row>
    <row r="6" spans="1:10">
      <c r="A6" s="91" t="s">
        <v>648</v>
      </c>
      <c r="B6" s="113" t="s">
        <v>649</v>
      </c>
      <c r="D6" t="s">
        <v>635</v>
      </c>
      <c r="E6" t="s">
        <v>650</v>
      </c>
      <c r="F6" t="s">
        <v>651</v>
      </c>
      <c r="I6" t="s">
        <v>647</v>
      </c>
    </row>
    <row r="7" spans="1:10">
      <c r="A7" s="91" t="s">
        <v>652</v>
      </c>
      <c r="B7" s="113" t="s">
        <v>653</v>
      </c>
      <c r="D7" t="s">
        <v>635</v>
      </c>
      <c r="E7" t="s">
        <v>654</v>
      </c>
      <c r="F7" t="s">
        <v>655</v>
      </c>
      <c r="I7" t="s">
        <v>647</v>
      </c>
    </row>
    <row r="8" spans="1:10">
      <c r="A8" s="91" t="s">
        <v>656</v>
      </c>
      <c r="B8" s="113" t="s">
        <v>657</v>
      </c>
      <c r="D8" t="s">
        <v>635</v>
      </c>
      <c r="E8" t="s">
        <v>658</v>
      </c>
      <c r="F8" t="s">
        <v>659</v>
      </c>
      <c r="I8" t="s">
        <v>647</v>
      </c>
    </row>
    <row r="9" spans="1:10">
      <c r="A9" s="91" t="s">
        <v>660</v>
      </c>
      <c r="B9" s="113" t="s">
        <v>661</v>
      </c>
      <c r="D9" t="s">
        <v>635</v>
      </c>
      <c r="E9" t="s">
        <v>662</v>
      </c>
      <c r="F9" s="100" t="s">
        <v>663</v>
      </c>
      <c r="I9" t="s">
        <v>647</v>
      </c>
    </row>
    <row r="10" spans="1:10">
      <c r="A10" s="91" t="s">
        <v>664</v>
      </c>
      <c r="B10" s="113" t="s">
        <v>665</v>
      </c>
      <c r="D10" t="s">
        <v>635</v>
      </c>
      <c r="E10" t="s">
        <v>666</v>
      </c>
      <c r="F10" s="100" t="s">
        <v>667</v>
      </c>
      <c r="I10" t="s">
        <v>647</v>
      </c>
    </row>
    <row r="11" spans="1:10">
      <c r="A11" s="91" t="s">
        <v>668</v>
      </c>
      <c r="B11" s="113" t="s">
        <v>669</v>
      </c>
      <c r="D11" t="s">
        <v>635</v>
      </c>
      <c r="E11" t="s">
        <v>670</v>
      </c>
      <c r="F11" s="100" t="s">
        <v>671</v>
      </c>
      <c r="I11" t="s">
        <v>647</v>
      </c>
    </row>
    <row r="12" spans="1:10">
      <c r="A12" s="91" t="s">
        <v>672</v>
      </c>
      <c r="B12" s="113" t="s">
        <v>673</v>
      </c>
      <c r="D12" t="s">
        <v>635</v>
      </c>
      <c r="E12" t="s">
        <v>674</v>
      </c>
      <c r="F12" s="100" t="s">
        <v>675</v>
      </c>
      <c r="I12" t="s">
        <v>647</v>
      </c>
    </row>
    <row r="13" spans="1:10">
      <c r="A13" s="91" t="s">
        <v>676</v>
      </c>
      <c r="B13" s="113" t="s">
        <v>677</v>
      </c>
      <c r="D13" t="s">
        <v>635</v>
      </c>
      <c r="E13" t="s">
        <v>678</v>
      </c>
      <c r="F13" s="100" t="s">
        <v>679</v>
      </c>
      <c r="I13" t="s">
        <v>647</v>
      </c>
    </row>
    <row r="14" spans="1:10">
      <c r="A14" s="91" t="s">
        <v>680</v>
      </c>
      <c r="B14" s="113" t="s">
        <v>681</v>
      </c>
      <c r="D14" t="s">
        <v>635</v>
      </c>
      <c r="E14" t="s">
        <v>682</v>
      </c>
      <c r="F14" s="100" t="s">
        <v>683</v>
      </c>
      <c r="I14" t="s">
        <v>647</v>
      </c>
    </row>
    <row r="15" spans="1:10">
      <c r="A15" s="91" t="s">
        <v>684</v>
      </c>
      <c r="B15" s="113" t="s">
        <v>685</v>
      </c>
      <c r="D15" t="s">
        <v>635</v>
      </c>
      <c r="E15" t="s">
        <v>686</v>
      </c>
      <c r="F15" s="100" t="s">
        <v>687</v>
      </c>
      <c r="I15" t="s">
        <v>647</v>
      </c>
    </row>
    <row r="16" spans="1:10">
      <c r="A16" s="91" t="s">
        <v>688</v>
      </c>
      <c r="B16" s="113" t="s">
        <v>689</v>
      </c>
      <c r="D16" t="s">
        <v>635</v>
      </c>
      <c r="E16" t="s">
        <v>690</v>
      </c>
      <c r="F16" s="100" t="s">
        <v>691</v>
      </c>
      <c r="I16" t="s">
        <v>647</v>
      </c>
    </row>
    <row r="17" spans="1:9">
      <c r="A17" s="91" t="s">
        <v>692</v>
      </c>
      <c r="B17" s="113" t="s">
        <v>693</v>
      </c>
      <c r="D17" t="s">
        <v>635</v>
      </c>
      <c r="E17" t="s">
        <v>694</v>
      </c>
      <c r="F17" s="100" t="s">
        <v>695</v>
      </c>
      <c r="I17" t="s">
        <v>647</v>
      </c>
    </row>
    <row r="18" spans="1:9">
      <c r="A18" s="91" t="s">
        <v>696</v>
      </c>
      <c r="B18" s="113" t="s">
        <v>697</v>
      </c>
      <c r="D18" t="s">
        <v>635</v>
      </c>
      <c r="E18" t="s">
        <v>698</v>
      </c>
      <c r="F18" s="100" t="s">
        <v>699</v>
      </c>
      <c r="I18" t="s">
        <v>647</v>
      </c>
    </row>
    <row r="19" spans="1:9">
      <c r="A19" s="91" t="s">
        <v>700</v>
      </c>
      <c r="B19" s="113" t="s">
        <v>701</v>
      </c>
      <c r="D19" t="s">
        <v>635</v>
      </c>
      <c r="E19" t="s">
        <v>702</v>
      </c>
      <c r="F19" s="100" t="s">
        <v>703</v>
      </c>
      <c r="I19" t="s">
        <v>647</v>
      </c>
    </row>
    <row r="20" spans="1:9">
      <c r="A20" s="91" t="s">
        <v>704</v>
      </c>
      <c r="B20" s="113" t="s">
        <v>705</v>
      </c>
      <c r="D20" t="s">
        <v>635</v>
      </c>
      <c r="E20" t="s">
        <v>706</v>
      </c>
      <c r="F20" s="100" t="s">
        <v>707</v>
      </c>
      <c r="I20" t="s">
        <v>647</v>
      </c>
    </row>
    <row r="21" spans="1:9">
      <c r="A21" s="91" t="s">
        <v>708</v>
      </c>
      <c r="B21" s="113" t="s">
        <v>709</v>
      </c>
      <c r="D21" t="s">
        <v>635</v>
      </c>
      <c r="E21" t="s">
        <v>710</v>
      </c>
      <c r="F21" s="100" t="s">
        <v>711</v>
      </c>
      <c r="I21" t="s">
        <v>647</v>
      </c>
    </row>
    <row r="22" spans="1:9">
      <c r="A22" s="91" t="s">
        <v>712</v>
      </c>
      <c r="B22" s="113" t="s">
        <v>713</v>
      </c>
      <c r="D22" t="s">
        <v>635</v>
      </c>
      <c r="E22" t="s">
        <v>714</v>
      </c>
      <c r="F22" t="s">
        <v>715</v>
      </c>
      <c r="I22" t="s">
        <v>647</v>
      </c>
    </row>
    <row r="23" spans="1:9">
      <c r="A23" s="91" t="s">
        <v>716</v>
      </c>
      <c r="B23" s="4" t="s">
        <v>717</v>
      </c>
      <c r="D23" t="s">
        <v>635</v>
      </c>
      <c r="E23" t="s">
        <v>718</v>
      </c>
      <c r="F23" t="s">
        <v>719</v>
      </c>
      <c r="I23" t="s">
        <v>647</v>
      </c>
    </row>
    <row r="24" spans="1:9">
      <c r="A24" s="91" t="s">
        <v>720</v>
      </c>
      <c r="B24" s="4" t="s">
        <v>721</v>
      </c>
      <c r="D24" t="s">
        <v>635</v>
      </c>
      <c r="E24" t="s">
        <v>722</v>
      </c>
      <c r="F24" t="s">
        <v>723</v>
      </c>
      <c r="I24" t="s">
        <v>647</v>
      </c>
    </row>
    <row r="25" spans="1:9">
      <c r="A25" s="91" t="s">
        <v>724</v>
      </c>
      <c r="B25" s="4" t="s">
        <v>725</v>
      </c>
      <c r="D25" t="s">
        <v>635</v>
      </c>
      <c r="E25" t="s">
        <v>726</v>
      </c>
      <c r="F25" t="s">
        <v>727</v>
      </c>
      <c r="I25" t="s">
        <v>647</v>
      </c>
    </row>
    <row r="26" spans="1:9">
      <c r="A26" s="91" t="s">
        <v>728</v>
      </c>
      <c r="B26" s="4" t="s">
        <v>729</v>
      </c>
      <c r="D26" t="s">
        <v>635</v>
      </c>
      <c r="E26" t="s">
        <v>730</v>
      </c>
      <c r="F26" t="s">
        <v>731</v>
      </c>
      <c r="I26" t="s">
        <v>647</v>
      </c>
    </row>
    <row r="27" spans="1:9">
      <c r="A27" s="91" t="s">
        <v>732</v>
      </c>
      <c r="B27" s="4" t="s">
        <v>733</v>
      </c>
      <c r="D27" t="s">
        <v>635</v>
      </c>
      <c r="E27" t="s">
        <v>734</v>
      </c>
      <c r="F27" t="s">
        <v>735</v>
      </c>
      <c r="I27" t="s">
        <v>647</v>
      </c>
    </row>
    <row r="28" spans="1:9">
      <c r="A28" s="91" t="s">
        <v>736</v>
      </c>
      <c r="B28" s="4" t="s">
        <v>737</v>
      </c>
      <c r="D28" t="s">
        <v>635</v>
      </c>
      <c r="E28" t="s">
        <v>738</v>
      </c>
      <c r="F28" t="s">
        <v>739</v>
      </c>
      <c r="I28" t="s">
        <v>647</v>
      </c>
    </row>
    <row r="29" spans="1:9">
      <c r="A29" s="91" t="s">
        <v>740</v>
      </c>
      <c r="B29" s="4" t="s">
        <v>741</v>
      </c>
      <c r="D29" t="s">
        <v>635</v>
      </c>
      <c r="E29" t="s">
        <v>742</v>
      </c>
      <c r="F29" t="s">
        <v>743</v>
      </c>
      <c r="I29" t="s">
        <v>647</v>
      </c>
    </row>
    <row r="30" spans="1:9">
      <c r="A30" s="91" t="s">
        <v>744</v>
      </c>
      <c r="B30" s="4" t="s">
        <v>745</v>
      </c>
      <c r="D30" t="s">
        <v>635</v>
      </c>
      <c r="E30" t="s">
        <v>746</v>
      </c>
      <c r="F30" t="s">
        <v>747</v>
      </c>
      <c r="I30" t="s">
        <v>647</v>
      </c>
    </row>
    <row r="31" spans="1:9">
      <c r="A31" s="91" t="s">
        <v>748</v>
      </c>
      <c r="B31" s="4" t="s">
        <v>749</v>
      </c>
      <c r="D31" t="s">
        <v>635</v>
      </c>
      <c r="E31" t="s">
        <v>750</v>
      </c>
      <c r="F31" t="s">
        <v>751</v>
      </c>
      <c r="I31" t="s">
        <v>647</v>
      </c>
    </row>
    <row r="32" spans="1:9">
      <c r="A32" s="91" t="s">
        <v>752</v>
      </c>
      <c r="B32" s="4" t="s">
        <v>753</v>
      </c>
      <c r="D32" t="s">
        <v>635</v>
      </c>
      <c r="E32" t="s">
        <v>754</v>
      </c>
      <c r="F32" t="s">
        <v>755</v>
      </c>
      <c r="I32" t="s">
        <v>647</v>
      </c>
    </row>
    <row r="33" spans="1:9">
      <c r="A33" s="91" t="s">
        <v>756</v>
      </c>
      <c r="B33" s="4" t="s">
        <v>757</v>
      </c>
      <c r="D33" t="s">
        <v>635</v>
      </c>
      <c r="E33" t="s">
        <v>758</v>
      </c>
      <c r="F33" t="s">
        <v>759</v>
      </c>
      <c r="I33" t="s">
        <v>647</v>
      </c>
    </row>
    <row r="34" spans="1:9">
      <c r="A34" s="91" t="s">
        <v>760</v>
      </c>
      <c r="B34" s="4" t="s">
        <v>761</v>
      </c>
      <c r="D34" t="s">
        <v>635</v>
      </c>
      <c r="E34" t="s">
        <v>762</v>
      </c>
      <c r="F34" t="s">
        <v>763</v>
      </c>
      <c r="I34" t="s">
        <v>647</v>
      </c>
    </row>
    <row r="35" spans="1:9">
      <c r="A35" s="91" t="s">
        <v>764</v>
      </c>
      <c r="B35" t="s">
        <v>765</v>
      </c>
      <c r="D35" t="s">
        <v>635</v>
      </c>
      <c r="E35" t="s">
        <v>766</v>
      </c>
      <c r="F35" t="s">
        <v>767</v>
      </c>
      <c r="I35" t="s">
        <v>647</v>
      </c>
    </row>
    <row r="36" spans="1:9">
      <c r="A36" s="91" t="s">
        <v>768</v>
      </c>
      <c r="B36" s="4" t="s">
        <v>769</v>
      </c>
      <c r="D36" t="s">
        <v>635</v>
      </c>
      <c r="E36" t="s">
        <v>770</v>
      </c>
      <c r="F36" t="s">
        <v>771</v>
      </c>
      <c r="I36" t="s">
        <v>647</v>
      </c>
    </row>
    <row r="37" spans="1:9">
      <c r="A37" s="91" t="s">
        <v>772</v>
      </c>
      <c r="B37" s="4" t="s">
        <v>773</v>
      </c>
      <c r="D37" t="s">
        <v>635</v>
      </c>
      <c r="E37" t="s">
        <v>774</v>
      </c>
      <c r="F37" t="s">
        <v>775</v>
      </c>
      <c r="I37" t="s">
        <v>647</v>
      </c>
    </row>
    <row r="38" spans="1:9">
      <c r="A38" s="91" t="s">
        <v>776</v>
      </c>
      <c r="B38" s="4" t="s">
        <v>777</v>
      </c>
      <c r="D38" t="s">
        <v>635</v>
      </c>
      <c r="E38" t="s">
        <v>778</v>
      </c>
      <c r="F38" t="s">
        <v>779</v>
      </c>
      <c r="I38" t="s">
        <v>647</v>
      </c>
    </row>
    <row r="39" spans="1:9">
      <c r="A39" s="91" t="s">
        <v>780</v>
      </c>
      <c r="B39" s="4" t="s">
        <v>781</v>
      </c>
      <c r="D39" t="s">
        <v>635</v>
      </c>
      <c r="E39" t="s">
        <v>782</v>
      </c>
      <c r="F39" t="s">
        <v>783</v>
      </c>
      <c r="I39" t="s">
        <v>647</v>
      </c>
    </row>
    <row r="40" spans="1:9">
      <c r="A40" s="91" t="s">
        <v>784</v>
      </c>
      <c r="B40" s="4" t="s">
        <v>785</v>
      </c>
      <c r="D40" t="s">
        <v>635</v>
      </c>
      <c r="E40" t="s">
        <v>786</v>
      </c>
      <c r="F40" t="s">
        <v>787</v>
      </c>
      <c r="I40" t="s">
        <v>647</v>
      </c>
    </row>
    <row r="41" spans="1:9">
      <c r="A41" s="91" t="s">
        <v>788</v>
      </c>
      <c r="B41" s="4" t="s">
        <v>789</v>
      </c>
      <c r="D41" t="s">
        <v>635</v>
      </c>
      <c r="E41" t="s">
        <v>790</v>
      </c>
      <c r="F41" t="s">
        <v>791</v>
      </c>
      <c r="I41" t="s">
        <v>647</v>
      </c>
    </row>
    <row r="42" spans="1:9">
      <c r="A42" s="91" t="s">
        <v>792</v>
      </c>
      <c r="B42" s="4" t="s">
        <v>793</v>
      </c>
      <c r="D42" t="s">
        <v>635</v>
      </c>
      <c r="E42" t="s">
        <v>794</v>
      </c>
      <c r="F42" t="s">
        <v>795</v>
      </c>
      <c r="I42" t="s">
        <v>647</v>
      </c>
    </row>
    <row r="43" spans="1:9">
      <c r="A43" s="91" t="s">
        <v>796</v>
      </c>
      <c r="B43" s="4" t="s">
        <v>797</v>
      </c>
      <c r="D43" t="s">
        <v>635</v>
      </c>
      <c r="E43" t="s">
        <v>798</v>
      </c>
      <c r="F43" t="s">
        <v>799</v>
      </c>
      <c r="I43" t="s">
        <v>647</v>
      </c>
    </row>
    <row r="44" spans="1:9">
      <c r="A44" s="91" t="s">
        <v>800</v>
      </c>
      <c r="B44" s="5" t="s">
        <v>801</v>
      </c>
      <c r="D44" t="s">
        <v>635</v>
      </c>
      <c r="E44" s="7" t="s">
        <v>802</v>
      </c>
      <c r="F44" s="23" t="s">
        <v>803</v>
      </c>
      <c r="I44" t="s">
        <v>647</v>
      </c>
    </row>
    <row r="45" spans="1:9">
      <c r="A45" s="91" t="s">
        <v>804</v>
      </c>
      <c r="B45" s="5" t="s">
        <v>805</v>
      </c>
      <c r="D45" t="s">
        <v>635</v>
      </c>
      <c r="E45" s="7" t="s">
        <v>806</v>
      </c>
      <c r="F45" s="23" t="s">
        <v>807</v>
      </c>
      <c r="I45" t="s">
        <v>647</v>
      </c>
    </row>
    <row r="46" spans="1:9">
      <c r="A46" s="91" t="s">
        <v>808</v>
      </c>
      <c r="B46" s="4" t="s">
        <v>809</v>
      </c>
      <c r="D46" t="s">
        <v>635</v>
      </c>
      <c r="E46" t="s">
        <v>810</v>
      </c>
      <c r="F46" t="s">
        <v>811</v>
      </c>
      <c r="I46" t="s">
        <v>647</v>
      </c>
    </row>
    <row r="47" spans="1:9">
      <c r="A47" s="91" t="s">
        <v>812</v>
      </c>
      <c r="B47" s="4" t="s">
        <v>813</v>
      </c>
      <c r="D47" t="s">
        <v>635</v>
      </c>
      <c r="E47" t="s">
        <v>814</v>
      </c>
      <c r="F47" t="s">
        <v>815</v>
      </c>
      <c r="I47" t="s">
        <v>647</v>
      </c>
    </row>
    <row r="48" spans="1:9">
      <c r="A48" s="91" t="s">
        <v>816</v>
      </c>
      <c r="B48" s="4" t="s">
        <v>817</v>
      </c>
      <c r="D48" t="s">
        <v>635</v>
      </c>
      <c r="E48" t="s">
        <v>818</v>
      </c>
      <c r="F48" t="s">
        <v>819</v>
      </c>
      <c r="I48" t="s">
        <v>647</v>
      </c>
    </row>
    <row r="49" spans="1:9">
      <c r="A49" s="91" t="s">
        <v>820</v>
      </c>
      <c r="B49" s="4" t="s">
        <v>821</v>
      </c>
      <c r="D49" t="s">
        <v>635</v>
      </c>
      <c r="E49" t="s">
        <v>822</v>
      </c>
      <c r="F49" t="s">
        <v>823</v>
      </c>
      <c r="I49" t="s">
        <v>647</v>
      </c>
    </row>
    <row r="50" spans="1:9">
      <c r="A50" s="91" t="s">
        <v>824</v>
      </c>
      <c r="B50" s="4" t="s">
        <v>825</v>
      </c>
      <c r="D50" t="s">
        <v>635</v>
      </c>
      <c r="E50" t="s">
        <v>826</v>
      </c>
      <c r="F50" t="s">
        <v>827</v>
      </c>
      <c r="I50" t="s">
        <v>647</v>
      </c>
    </row>
    <row r="51" spans="1:9">
      <c r="A51" s="91" t="s">
        <v>828</v>
      </c>
      <c r="B51" s="4" t="s">
        <v>829</v>
      </c>
      <c r="D51" t="s">
        <v>635</v>
      </c>
      <c r="E51" t="s">
        <v>830</v>
      </c>
      <c r="F51" t="s">
        <v>831</v>
      </c>
      <c r="I51" t="s">
        <v>647</v>
      </c>
    </row>
    <row r="52" spans="1:9">
      <c r="A52" s="91" t="s">
        <v>832</v>
      </c>
      <c r="B52" s="4" t="s">
        <v>833</v>
      </c>
      <c r="D52" t="s">
        <v>635</v>
      </c>
      <c r="E52" t="s">
        <v>834</v>
      </c>
      <c r="F52" t="s">
        <v>835</v>
      </c>
      <c r="I52" t="s">
        <v>647</v>
      </c>
    </row>
    <row r="53" spans="1:9">
      <c r="A53" s="91" t="s">
        <v>836</v>
      </c>
      <c r="B53" s="4" t="s">
        <v>837</v>
      </c>
      <c r="D53" t="s">
        <v>635</v>
      </c>
      <c r="E53" t="s">
        <v>838</v>
      </c>
      <c r="F53" t="s">
        <v>839</v>
      </c>
      <c r="I53" t="s">
        <v>647</v>
      </c>
    </row>
    <row r="54" spans="1:9">
      <c r="A54" s="91" t="s">
        <v>840</v>
      </c>
      <c r="B54" s="4" t="s">
        <v>841</v>
      </c>
      <c r="D54" t="s">
        <v>635</v>
      </c>
      <c r="E54" t="s">
        <v>842</v>
      </c>
      <c r="F54" t="s">
        <v>843</v>
      </c>
      <c r="I54" t="s">
        <v>647</v>
      </c>
    </row>
    <row r="55" spans="1:9">
      <c r="A55" s="91" t="s">
        <v>844</v>
      </c>
      <c r="B55" s="4" t="s">
        <v>845</v>
      </c>
      <c r="D55" t="s">
        <v>635</v>
      </c>
      <c r="E55" t="s">
        <v>846</v>
      </c>
      <c r="F55" t="s">
        <v>847</v>
      </c>
      <c r="I55" t="s">
        <v>647</v>
      </c>
    </row>
    <row r="56" spans="1:9">
      <c r="A56" s="91" t="s">
        <v>848</v>
      </c>
      <c r="B56" s="4" t="s">
        <v>849</v>
      </c>
      <c r="D56" t="s">
        <v>635</v>
      </c>
      <c r="E56" t="s">
        <v>850</v>
      </c>
      <c r="F56" t="s">
        <v>851</v>
      </c>
      <c r="I56" t="s">
        <v>647</v>
      </c>
    </row>
    <row r="57" spans="1:9">
      <c r="A57" s="91" t="s">
        <v>852</v>
      </c>
      <c r="B57" s="4" t="s">
        <v>853</v>
      </c>
      <c r="D57" t="s">
        <v>635</v>
      </c>
      <c r="E57" t="s">
        <v>854</v>
      </c>
      <c r="F57" t="s">
        <v>855</v>
      </c>
      <c r="I57" t="s">
        <v>647</v>
      </c>
    </row>
    <row r="58" spans="1:9">
      <c r="A58" s="91" t="s">
        <v>856</v>
      </c>
      <c r="B58" s="4" t="s">
        <v>857</v>
      </c>
      <c r="D58" t="s">
        <v>635</v>
      </c>
      <c r="E58" t="s">
        <v>858</v>
      </c>
      <c r="F58" t="s">
        <v>859</v>
      </c>
      <c r="I58" t="s">
        <v>647</v>
      </c>
    </row>
    <row r="59" spans="1:9">
      <c r="A59" s="91" t="s">
        <v>860</v>
      </c>
      <c r="B59" s="4" t="s">
        <v>861</v>
      </c>
      <c r="D59" t="s">
        <v>635</v>
      </c>
      <c r="E59" t="s">
        <v>862</v>
      </c>
      <c r="F59" t="s">
        <v>863</v>
      </c>
      <c r="I59" t="s">
        <v>647</v>
      </c>
    </row>
    <row r="60" spans="1:9">
      <c r="A60" s="91" t="s">
        <v>864</v>
      </c>
      <c r="B60" s="4" t="s">
        <v>865</v>
      </c>
      <c r="D60" t="s">
        <v>635</v>
      </c>
      <c r="E60" t="s">
        <v>866</v>
      </c>
      <c r="F60" t="s">
        <v>867</v>
      </c>
      <c r="I60" t="s">
        <v>647</v>
      </c>
    </row>
    <row r="61" spans="1:9">
      <c r="A61" s="91" t="s">
        <v>868</v>
      </c>
      <c r="B61" s="4" t="s">
        <v>869</v>
      </c>
      <c r="D61" t="s">
        <v>635</v>
      </c>
      <c r="E61" t="s">
        <v>870</v>
      </c>
      <c r="F61" t="s">
        <v>871</v>
      </c>
      <c r="I61" t="s">
        <v>647</v>
      </c>
    </row>
    <row r="62" spans="1:9">
      <c r="A62" s="91" t="s">
        <v>872</v>
      </c>
      <c r="B62" s="4" t="s">
        <v>873</v>
      </c>
      <c r="D62" t="s">
        <v>635</v>
      </c>
      <c r="E62" t="s">
        <v>874</v>
      </c>
      <c r="F62" t="s">
        <v>875</v>
      </c>
      <c r="I62" t="s">
        <v>647</v>
      </c>
    </row>
    <row r="63" spans="1:9">
      <c r="A63" s="91" t="s">
        <v>876</v>
      </c>
      <c r="B63" s="4" t="s">
        <v>877</v>
      </c>
      <c r="D63" t="s">
        <v>635</v>
      </c>
      <c r="E63" t="s">
        <v>878</v>
      </c>
      <c r="F63" t="s">
        <v>879</v>
      </c>
      <c r="I63" t="s">
        <v>647</v>
      </c>
    </row>
    <row r="64" spans="1:9">
      <c r="A64" s="115" t="s">
        <v>880</v>
      </c>
      <c r="B64" s="4" t="s">
        <v>881</v>
      </c>
      <c r="D64" t="s">
        <v>635</v>
      </c>
      <c r="E64" t="s">
        <v>882</v>
      </c>
      <c r="F64" t="s">
        <v>883</v>
      </c>
      <c r="I64" t="s">
        <v>647</v>
      </c>
    </row>
    <row r="65" spans="1:10">
      <c r="A65" s="115" t="s">
        <v>884</v>
      </c>
      <c r="B65" s="4" t="s">
        <v>885</v>
      </c>
      <c r="D65" t="s">
        <v>635</v>
      </c>
      <c r="E65" t="s">
        <v>886</v>
      </c>
      <c r="F65" t="s">
        <v>887</v>
      </c>
      <c r="I65" t="s">
        <v>647</v>
      </c>
    </row>
    <row r="66" spans="1:10">
      <c r="A66" s="115" t="s">
        <v>888</v>
      </c>
      <c r="B66" s="4" t="s">
        <v>889</v>
      </c>
      <c r="D66" t="s">
        <v>635</v>
      </c>
      <c r="E66" t="s">
        <v>890</v>
      </c>
      <c r="F66" t="s">
        <v>891</v>
      </c>
      <c r="I66" t="s">
        <v>647</v>
      </c>
    </row>
    <row r="67" spans="1:10">
      <c r="A67" s="115" t="s">
        <v>892</v>
      </c>
      <c r="B67" s="4" t="s">
        <v>893</v>
      </c>
      <c r="D67" t="s">
        <v>635</v>
      </c>
      <c r="E67" t="s">
        <v>894</v>
      </c>
      <c r="F67" t="s">
        <v>895</v>
      </c>
      <c r="I67" t="s">
        <v>647</v>
      </c>
    </row>
    <row r="68" spans="1:10">
      <c r="A68" s="115" t="s">
        <v>896</v>
      </c>
      <c r="B68" s="4" t="s">
        <v>897</v>
      </c>
      <c r="D68" t="s">
        <v>635</v>
      </c>
      <c r="E68" t="s">
        <v>898</v>
      </c>
      <c r="F68" t="s">
        <v>899</v>
      </c>
      <c r="I68" t="s">
        <v>647</v>
      </c>
    </row>
    <row r="69" spans="1:10">
      <c r="A69" s="115" t="s">
        <v>900</v>
      </c>
      <c r="B69" s="4" t="s">
        <v>901</v>
      </c>
      <c r="D69" t="s">
        <v>635</v>
      </c>
      <c r="E69" t="s">
        <v>902</v>
      </c>
      <c r="F69" t="s">
        <v>903</v>
      </c>
      <c r="I69" t="s">
        <v>647</v>
      </c>
    </row>
    <row r="70" spans="1:10">
      <c r="A70" s="115" t="s">
        <v>904</v>
      </c>
      <c r="B70" s="4" t="s">
        <v>905</v>
      </c>
      <c r="D70" t="s">
        <v>635</v>
      </c>
      <c r="E70" t="s">
        <v>906</v>
      </c>
      <c r="F70" t="s">
        <v>907</v>
      </c>
      <c r="I70" t="s">
        <v>647</v>
      </c>
    </row>
    <row r="71" spans="1:10">
      <c r="A71" s="115" t="s">
        <v>908</v>
      </c>
      <c r="B71" s="4" t="s">
        <v>909</v>
      </c>
      <c r="D71" t="s">
        <v>635</v>
      </c>
      <c r="E71" t="s">
        <v>910</v>
      </c>
      <c r="F71" t="s">
        <v>911</v>
      </c>
      <c r="I71" t="s">
        <v>647</v>
      </c>
    </row>
    <row r="72" spans="1:10">
      <c r="A72" s="115" t="s">
        <v>912</v>
      </c>
      <c r="B72" s="4" t="s">
        <v>913</v>
      </c>
      <c r="D72" t="s">
        <v>635</v>
      </c>
      <c r="E72" t="s">
        <v>914</v>
      </c>
      <c r="F72" t="s">
        <v>915</v>
      </c>
      <c r="I72" t="s">
        <v>647</v>
      </c>
    </row>
    <row r="73" spans="1:10">
      <c r="A73" s="115" t="s">
        <v>916</v>
      </c>
      <c r="B73" s="4" t="s">
        <v>917</v>
      </c>
      <c r="D73" t="s">
        <v>635</v>
      </c>
      <c r="E73" t="s">
        <v>918</v>
      </c>
      <c r="F73" t="s">
        <v>919</v>
      </c>
      <c r="I73" t="s">
        <v>647</v>
      </c>
    </row>
    <row r="74" spans="1:10">
      <c r="A74" s="91" t="s">
        <v>920</v>
      </c>
      <c r="B74" t="s">
        <v>921</v>
      </c>
      <c r="D74" t="s">
        <v>635</v>
      </c>
      <c r="E74" s="3" t="s">
        <v>922</v>
      </c>
      <c r="F74" s="3" t="s">
        <v>923</v>
      </c>
      <c r="G74" t="s">
        <v>924</v>
      </c>
      <c r="H74">
        <v>624</v>
      </c>
      <c r="I74" t="s">
        <v>925</v>
      </c>
      <c r="J74" t="s">
        <v>5298</v>
      </c>
    </row>
    <row r="75" spans="1:10">
      <c r="A75" s="91" t="s">
        <v>926</v>
      </c>
      <c r="B75" t="s">
        <v>927</v>
      </c>
      <c r="D75" t="s">
        <v>635</v>
      </c>
      <c r="E75" s="3" t="s">
        <v>928</v>
      </c>
      <c r="F75" s="3" t="s">
        <v>929</v>
      </c>
      <c r="G75" t="s">
        <v>930</v>
      </c>
      <c r="H75">
        <v>630</v>
      </c>
      <c r="I75" t="s">
        <v>925</v>
      </c>
      <c r="J75" t="s">
        <v>5298</v>
      </c>
    </row>
    <row r="76" spans="1:10">
      <c r="A76" s="91" t="s">
        <v>931</v>
      </c>
      <c r="B76" t="s">
        <v>932</v>
      </c>
      <c r="D76" t="s">
        <v>635</v>
      </c>
      <c r="E76" s="3" t="s">
        <v>933</v>
      </c>
      <c r="F76" s="3" t="s">
        <v>934</v>
      </c>
      <c r="G76" t="s">
        <v>935</v>
      </c>
      <c r="H76">
        <v>636</v>
      </c>
      <c r="I76" t="s">
        <v>925</v>
      </c>
      <c r="J76" t="s">
        <v>5298</v>
      </c>
    </row>
    <row r="77" spans="1:10">
      <c r="A77" s="111" t="s">
        <v>321</v>
      </c>
      <c r="B77" t="s">
        <v>322</v>
      </c>
      <c r="D77" t="s">
        <v>635</v>
      </c>
      <c r="E77" s="6" t="s">
        <v>936</v>
      </c>
      <c r="F77" s="10" t="s">
        <v>937</v>
      </c>
      <c r="G77" t="s">
        <v>938</v>
      </c>
      <c r="H77">
        <v>629</v>
      </c>
      <c r="I77" t="s">
        <v>925</v>
      </c>
      <c r="J77" t="s">
        <v>5298</v>
      </c>
    </row>
    <row r="78" spans="1:10">
      <c r="A78" s="111" t="s">
        <v>939</v>
      </c>
      <c r="B78" t="s">
        <v>355</v>
      </c>
      <c r="D78" t="s">
        <v>635</v>
      </c>
      <c r="E78" s="6" t="s">
        <v>940</v>
      </c>
      <c r="F78" s="10" t="s">
        <v>941</v>
      </c>
      <c r="G78" t="s">
        <v>942</v>
      </c>
      <c r="H78">
        <v>635</v>
      </c>
      <c r="I78" t="s">
        <v>925</v>
      </c>
      <c r="J78" t="s">
        <v>5298</v>
      </c>
    </row>
    <row r="79" spans="1:10">
      <c r="A79" s="111" t="s">
        <v>943</v>
      </c>
      <c r="B79" t="s">
        <v>358</v>
      </c>
      <c r="D79" t="s">
        <v>635</v>
      </c>
      <c r="E79" s="6" t="s">
        <v>944</v>
      </c>
      <c r="F79" s="10" t="s">
        <v>945</v>
      </c>
      <c r="G79" t="s">
        <v>946</v>
      </c>
      <c r="H79">
        <v>641</v>
      </c>
      <c r="I79" t="s">
        <v>925</v>
      </c>
      <c r="J79" t="s">
        <v>5298</v>
      </c>
    </row>
    <row r="80" spans="1:10">
      <c r="A80" s="111" t="s">
        <v>487</v>
      </c>
      <c r="B80" t="s">
        <v>488</v>
      </c>
      <c r="D80" t="s">
        <v>635</v>
      </c>
      <c r="E80" s="6" t="s">
        <v>947</v>
      </c>
      <c r="F80" s="5" t="s">
        <v>948</v>
      </c>
      <c r="G80" t="s">
        <v>949</v>
      </c>
      <c r="H80">
        <v>101</v>
      </c>
      <c r="I80" t="s">
        <v>925</v>
      </c>
      <c r="J80" t="s">
        <v>5298</v>
      </c>
    </row>
    <row r="81" spans="1:10">
      <c r="A81" s="91" t="s">
        <v>950</v>
      </c>
      <c r="B81" t="s">
        <v>951</v>
      </c>
      <c r="D81" t="s">
        <v>635</v>
      </c>
      <c r="E81" s="6" t="s">
        <v>952</v>
      </c>
      <c r="F81" s="3" t="s">
        <v>953</v>
      </c>
      <c r="I81" t="s">
        <v>954</v>
      </c>
      <c r="J81" t="s">
        <v>5298</v>
      </c>
    </row>
    <row r="82" spans="1:10">
      <c r="A82" s="91" t="s">
        <v>955</v>
      </c>
      <c r="B82" t="s">
        <v>956</v>
      </c>
      <c r="D82" t="s">
        <v>635</v>
      </c>
      <c r="E82" s="6" t="s">
        <v>957</v>
      </c>
      <c r="F82" s="3" t="s">
        <v>958</v>
      </c>
      <c r="I82" t="s">
        <v>954</v>
      </c>
      <c r="J82" t="s">
        <v>5298</v>
      </c>
    </row>
    <row r="83" spans="1:10">
      <c r="A83" s="111" t="s">
        <v>959</v>
      </c>
      <c r="B83" t="s">
        <v>960</v>
      </c>
      <c r="D83" t="s">
        <v>635</v>
      </c>
      <c r="E83" s="7" t="s">
        <v>961</v>
      </c>
      <c r="F83" s="3" t="s">
        <v>962</v>
      </c>
      <c r="I83" t="s">
        <v>954</v>
      </c>
      <c r="J83" t="s">
        <v>5298</v>
      </c>
    </row>
    <row r="84" spans="1:10">
      <c r="A84" s="111" t="s">
        <v>963</v>
      </c>
      <c r="B84" t="s">
        <v>964</v>
      </c>
      <c r="D84" t="s">
        <v>635</v>
      </c>
      <c r="E84" s="6" t="s">
        <v>965</v>
      </c>
      <c r="F84" s="3" t="s">
        <v>966</v>
      </c>
      <c r="I84" t="s">
        <v>954</v>
      </c>
      <c r="J84" t="s">
        <v>5298</v>
      </c>
    </row>
    <row r="85" spans="1:10">
      <c r="A85" s="111" t="s">
        <v>290</v>
      </c>
      <c r="B85" t="s">
        <v>291</v>
      </c>
      <c r="D85" t="s">
        <v>635</v>
      </c>
      <c r="E85" s="6" t="s">
        <v>967</v>
      </c>
      <c r="F85" s="3" t="s">
        <v>968</v>
      </c>
      <c r="I85" t="s">
        <v>954</v>
      </c>
      <c r="J85" t="s">
        <v>5298</v>
      </c>
    </row>
    <row r="86" spans="1:10">
      <c r="A86" s="111" t="s">
        <v>969</v>
      </c>
      <c r="B86" t="s">
        <v>970</v>
      </c>
      <c r="D86" t="s">
        <v>635</v>
      </c>
      <c r="E86" s="6" t="s">
        <v>971</v>
      </c>
      <c r="F86" s="3" t="s">
        <v>972</v>
      </c>
      <c r="I86" t="s">
        <v>954</v>
      </c>
      <c r="J86" t="s">
        <v>5298</v>
      </c>
    </row>
    <row r="87" spans="1:10">
      <c r="A87" s="91" t="s">
        <v>973</v>
      </c>
      <c r="B87" s="3" t="s">
        <v>974</v>
      </c>
      <c r="D87" t="s">
        <v>635</v>
      </c>
      <c r="E87" s="3" t="s">
        <v>975</v>
      </c>
      <c r="F87" t="s">
        <v>976</v>
      </c>
      <c r="I87" t="s">
        <v>977</v>
      </c>
      <c r="J87" t="s">
        <v>5298</v>
      </c>
    </row>
    <row r="88" spans="1:10">
      <c r="A88" s="91" t="s">
        <v>978</v>
      </c>
      <c r="B88" s="3" t="s">
        <v>979</v>
      </c>
      <c r="D88" t="s">
        <v>635</v>
      </c>
      <c r="E88" s="3" t="s">
        <v>980</v>
      </c>
      <c r="F88" s="3" t="s">
        <v>981</v>
      </c>
      <c r="I88" t="s">
        <v>977</v>
      </c>
      <c r="J88" t="s">
        <v>5298</v>
      </c>
    </row>
    <row r="89" spans="1:10">
      <c r="A89" s="91" t="s">
        <v>982</v>
      </c>
      <c r="B89" t="s">
        <v>983</v>
      </c>
      <c r="D89" t="s">
        <v>635</v>
      </c>
      <c r="E89" s="6" t="s">
        <v>984</v>
      </c>
      <c r="F89" t="s">
        <v>985</v>
      </c>
      <c r="I89" t="s">
        <v>977</v>
      </c>
      <c r="J89" t="s">
        <v>5298</v>
      </c>
    </row>
    <row r="90" spans="1:10">
      <c r="A90" s="91" t="s">
        <v>986</v>
      </c>
      <c r="B90" t="s">
        <v>987</v>
      </c>
      <c r="D90" t="s">
        <v>635</v>
      </c>
      <c r="E90" s="6" t="s">
        <v>988</v>
      </c>
      <c r="F90" t="s">
        <v>989</v>
      </c>
      <c r="I90" t="s">
        <v>977</v>
      </c>
      <c r="J90" t="s">
        <v>5298</v>
      </c>
    </row>
    <row r="91" spans="1:10">
      <c r="A91" s="111" t="s">
        <v>990</v>
      </c>
      <c r="B91" t="s">
        <v>991</v>
      </c>
      <c r="D91" t="s">
        <v>635</v>
      </c>
      <c r="E91" s="3" t="s">
        <v>992</v>
      </c>
      <c r="F91" s="3" t="s">
        <v>993</v>
      </c>
      <c r="I91" t="s">
        <v>977</v>
      </c>
      <c r="J91" t="s">
        <v>5298</v>
      </c>
    </row>
    <row r="92" spans="1:10">
      <c r="A92" s="111" t="s">
        <v>994</v>
      </c>
      <c r="B92" t="s">
        <v>995</v>
      </c>
      <c r="D92" t="s">
        <v>635</v>
      </c>
      <c r="E92" s="92" t="s">
        <v>996</v>
      </c>
      <c r="F92" s="3" t="s">
        <v>997</v>
      </c>
      <c r="I92" t="s">
        <v>977</v>
      </c>
      <c r="J92" t="s">
        <v>5298</v>
      </c>
    </row>
    <row r="93" spans="1:10">
      <c r="A93" t="s">
        <v>998</v>
      </c>
      <c r="B93" t="s">
        <v>999</v>
      </c>
      <c r="D93" t="s">
        <v>635</v>
      </c>
      <c r="E93" t="s">
        <v>1000</v>
      </c>
      <c r="F93" t="s">
        <v>1001</v>
      </c>
      <c r="G93" t="s">
        <v>1002</v>
      </c>
      <c r="H93">
        <v>167</v>
      </c>
      <c r="I93" t="s">
        <v>1003</v>
      </c>
      <c r="J93" t="s">
        <v>5298</v>
      </c>
    </row>
    <row r="94" spans="1:10">
      <c r="A94" t="s">
        <v>1004</v>
      </c>
      <c r="B94" t="s">
        <v>1005</v>
      </c>
      <c r="D94" t="s">
        <v>635</v>
      </c>
      <c r="E94" s="3" t="s">
        <v>1006</v>
      </c>
      <c r="F94" s="3" t="s">
        <v>1007</v>
      </c>
      <c r="G94" t="s">
        <v>1008</v>
      </c>
      <c r="H94">
        <v>179</v>
      </c>
      <c r="I94" t="s">
        <v>1009</v>
      </c>
      <c r="J94" t="s">
        <v>5298</v>
      </c>
    </row>
    <row r="95" spans="1:10">
      <c r="A95" s="3" t="s">
        <v>1010</v>
      </c>
      <c r="B95" s="3" t="s">
        <v>1011</v>
      </c>
      <c r="C95" s="3"/>
      <c r="D95" s="3" t="s">
        <v>635</v>
      </c>
      <c r="E95" s="3" t="s">
        <v>1012</v>
      </c>
      <c r="F95" s="3" t="s">
        <v>1013</v>
      </c>
      <c r="G95" s="3"/>
      <c r="H95" s="3"/>
      <c r="I95" s="3" t="s">
        <v>977</v>
      </c>
      <c r="J95" s="99" t="s">
        <v>5298</v>
      </c>
    </row>
    <row r="96" spans="1:10">
      <c r="A96" t="s">
        <v>1014</v>
      </c>
      <c r="B96" t="s">
        <v>1015</v>
      </c>
      <c r="D96" t="s">
        <v>635</v>
      </c>
      <c r="E96" t="s">
        <v>1016</v>
      </c>
      <c r="F96" t="s">
        <v>1016</v>
      </c>
      <c r="H96">
        <v>531</v>
      </c>
      <c r="I96" t="s">
        <v>1017</v>
      </c>
      <c r="J96" t="s">
        <v>5298</v>
      </c>
    </row>
    <row r="97" spans="1:10">
      <c r="A97" t="s">
        <v>1018</v>
      </c>
      <c r="B97" t="s">
        <v>1019</v>
      </c>
      <c r="D97" t="s">
        <v>635</v>
      </c>
      <c r="E97" t="s">
        <v>1020</v>
      </c>
      <c r="F97" t="s">
        <v>1021</v>
      </c>
      <c r="G97" t="s">
        <v>1022</v>
      </c>
      <c r="H97">
        <v>686</v>
      </c>
      <c r="I97" t="s">
        <v>1017</v>
      </c>
      <c r="J97" t="s">
        <v>5298</v>
      </c>
    </row>
    <row r="98" spans="1:10">
      <c r="A98" t="s">
        <v>176</v>
      </c>
      <c r="B98" t="s">
        <v>177</v>
      </c>
      <c r="D98" t="s">
        <v>635</v>
      </c>
      <c r="E98" t="s">
        <v>1023</v>
      </c>
      <c r="F98" t="s">
        <v>1024</v>
      </c>
      <c r="H98">
        <v>531</v>
      </c>
      <c r="I98" t="s">
        <v>1025</v>
      </c>
      <c r="J98" t="s">
        <v>5298</v>
      </c>
    </row>
    <row r="99" spans="1:10">
      <c r="A99" t="s">
        <v>1026</v>
      </c>
      <c r="B99" t="s">
        <v>1027</v>
      </c>
      <c r="C99" s="14"/>
      <c r="D99" s="3" t="s">
        <v>635</v>
      </c>
      <c r="E99" s="21" t="s">
        <v>1028</v>
      </c>
      <c r="F99" s="3" t="s">
        <v>1029</v>
      </c>
      <c r="G99" s="14"/>
      <c r="H99" s="14"/>
      <c r="I99" s="3" t="s">
        <v>1030</v>
      </c>
      <c r="J99" s="3" t="s">
        <v>5298</v>
      </c>
    </row>
    <row r="100" spans="1:10">
      <c r="A100" t="s">
        <v>1031</v>
      </c>
      <c r="B100" t="s">
        <v>1032</v>
      </c>
      <c r="D100" t="s">
        <v>635</v>
      </c>
      <c r="E100" t="s">
        <v>1033</v>
      </c>
      <c r="F100" t="s">
        <v>1034</v>
      </c>
      <c r="G100" t="s">
        <v>1035</v>
      </c>
      <c r="H100">
        <v>623</v>
      </c>
      <c r="I100" t="s">
        <v>1036</v>
      </c>
      <c r="J100" t="s">
        <v>5298</v>
      </c>
    </row>
    <row r="101" spans="1:10">
      <c r="A101" t="s">
        <v>183</v>
      </c>
      <c r="B101" t="s">
        <v>184</v>
      </c>
      <c r="D101" t="s">
        <v>635</v>
      </c>
      <c r="E101" t="s">
        <v>1037</v>
      </c>
      <c r="F101" t="s">
        <v>1038</v>
      </c>
      <c r="G101" t="s">
        <v>1039</v>
      </c>
      <c r="H101">
        <v>620</v>
      </c>
      <c r="I101" t="s">
        <v>1040</v>
      </c>
      <c r="J101" t="s">
        <v>5298</v>
      </c>
    </row>
    <row r="102" spans="1:10">
      <c r="A102" t="s">
        <v>1041</v>
      </c>
      <c r="B102" t="s">
        <v>1042</v>
      </c>
      <c r="D102" t="s">
        <v>635</v>
      </c>
      <c r="E102" t="s">
        <v>1043</v>
      </c>
      <c r="F102" t="s">
        <v>1044</v>
      </c>
      <c r="G102" t="s">
        <v>1045</v>
      </c>
      <c r="H102">
        <v>615</v>
      </c>
      <c r="I102" t="s">
        <v>1040</v>
      </c>
      <c r="J102" t="s">
        <v>5298</v>
      </c>
    </row>
    <row r="103" spans="1:10">
      <c r="A103" t="s">
        <v>1046</v>
      </c>
      <c r="B103" t="s">
        <v>1047</v>
      </c>
      <c r="D103" t="s">
        <v>635</v>
      </c>
      <c r="E103" t="s">
        <v>1048</v>
      </c>
      <c r="F103" t="s">
        <v>1049</v>
      </c>
      <c r="G103" t="s">
        <v>1050</v>
      </c>
      <c r="H103">
        <v>621</v>
      </c>
      <c r="I103" t="s">
        <v>1040</v>
      </c>
      <c r="J103" t="s">
        <v>5298</v>
      </c>
    </row>
    <row r="104" spans="1:10">
      <c r="A104" t="s">
        <v>137</v>
      </c>
      <c r="B104" t="s">
        <v>138</v>
      </c>
      <c r="D104" t="s">
        <v>635</v>
      </c>
      <c r="E104" t="s">
        <v>1051</v>
      </c>
      <c r="F104" t="s">
        <v>1052</v>
      </c>
      <c r="G104" t="s">
        <v>1053</v>
      </c>
      <c r="H104">
        <v>622</v>
      </c>
      <c r="I104" t="s">
        <v>1036</v>
      </c>
      <c r="J104" t="s">
        <v>5298</v>
      </c>
    </row>
    <row r="105" spans="1:10" s="14" customFormat="1">
      <c r="A105" t="s">
        <v>1054</v>
      </c>
      <c r="B105" t="s">
        <v>1055</v>
      </c>
      <c r="C105"/>
      <c r="D105" t="s">
        <v>635</v>
      </c>
      <c r="E105" t="s">
        <v>1056</v>
      </c>
      <c r="F105" t="s">
        <v>1057</v>
      </c>
      <c r="G105" t="s">
        <v>1058</v>
      </c>
      <c r="H105">
        <v>424</v>
      </c>
      <c r="I105" t="s">
        <v>1059</v>
      </c>
      <c r="J105" t="s">
        <v>5298</v>
      </c>
    </row>
    <row r="106" spans="1:10" s="3" customFormat="1">
      <c r="A106" t="s">
        <v>1060</v>
      </c>
      <c r="B106" t="s">
        <v>1061</v>
      </c>
      <c r="C106"/>
      <c r="D106" t="s">
        <v>635</v>
      </c>
      <c r="E106" t="s">
        <v>1062</v>
      </c>
      <c r="F106" t="s">
        <v>1063</v>
      </c>
      <c r="G106" t="s">
        <v>1064</v>
      </c>
      <c r="H106">
        <v>423</v>
      </c>
      <c r="I106" t="s">
        <v>1059</v>
      </c>
      <c r="J106" t="s">
        <v>5298</v>
      </c>
    </row>
    <row r="107" spans="1:10">
      <c r="A107" t="s">
        <v>1065</v>
      </c>
      <c r="B107" t="s">
        <v>1066</v>
      </c>
      <c r="D107" t="s">
        <v>635</v>
      </c>
      <c r="E107" t="s">
        <v>1067</v>
      </c>
      <c r="F107" t="s">
        <v>1068</v>
      </c>
      <c r="G107" t="s">
        <v>1069</v>
      </c>
      <c r="H107">
        <v>426</v>
      </c>
      <c r="I107" t="s">
        <v>1059</v>
      </c>
      <c r="J107" t="s">
        <v>5298</v>
      </c>
    </row>
    <row r="108" spans="1:10">
      <c r="A108" t="s">
        <v>1070</v>
      </c>
      <c r="B108" t="s">
        <v>1071</v>
      </c>
      <c r="D108" t="s">
        <v>635</v>
      </c>
      <c r="E108" t="s">
        <v>1072</v>
      </c>
      <c r="F108" t="s">
        <v>1073</v>
      </c>
      <c r="G108" t="s">
        <v>1074</v>
      </c>
      <c r="H108">
        <v>445</v>
      </c>
      <c r="I108" t="s">
        <v>1059</v>
      </c>
      <c r="J108" t="s">
        <v>5298</v>
      </c>
    </row>
    <row r="109" spans="1:10">
      <c r="A109" t="s">
        <v>1075</v>
      </c>
      <c r="B109" t="s">
        <v>1076</v>
      </c>
      <c r="D109" t="s">
        <v>635</v>
      </c>
      <c r="E109" t="s">
        <v>1077</v>
      </c>
      <c r="F109" t="s">
        <v>1078</v>
      </c>
      <c r="G109" t="s">
        <v>1079</v>
      </c>
      <c r="H109">
        <v>444</v>
      </c>
      <c r="I109" t="s">
        <v>1059</v>
      </c>
      <c r="J109" t="s">
        <v>5298</v>
      </c>
    </row>
    <row r="110" spans="1:10">
      <c r="A110" t="s">
        <v>1080</v>
      </c>
      <c r="B110" t="s">
        <v>1081</v>
      </c>
      <c r="D110" t="s">
        <v>635</v>
      </c>
      <c r="E110" t="s">
        <v>1082</v>
      </c>
      <c r="F110" t="s">
        <v>1083</v>
      </c>
      <c r="G110" t="s">
        <v>1084</v>
      </c>
      <c r="H110">
        <v>427</v>
      </c>
      <c r="I110" t="s">
        <v>1059</v>
      </c>
      <c r="J110" t="s">
        <v>5298</v>
      </c>
    </row>
    <row r="111" spans="1:10">
      <c r="A111" t="s">
        <v>1085</v>
      </c>
      <c r="B111" t="s">
        <v>1086</v>
      </c>
      <c r="D111" t="s">
        <v>635</v>
      </c>
      <c r="E111" s="3" t="s">
        <v>1087</v>
      </c>
      <c r="F111" s="3" t="s">
        <v>1088</v>
      </c>
      <c r="G111" t="s">
        <v>1089</v>
      </c>
      <c r="H111">
        <v>442</v>
      </c>
      <c r="I111" t="s">
        <v>1059</v>
      </c>
      <c r="J111" t="s">
        <v>5298</v>
      </c>
    </row>
    <row r="112" spans="1:10">
      <c r="A112" t="s">
        <v>1090</v>
      </c>
      <c r="B112" t="s">
        <v>1091</v>
      </c>
      <c r="D112" t="s">
        <v>635</v>
      </c>
      <c r="E112" s="3" t="s">
        <v>1092</v>
      </c>
      <c r="F112" s="3" t="s">
        <v>1093</v>
      </c>
      <c r="G112" t="s">
        <v>1094</v>
      </c>
      <c r="H112">
        <v>443</v>
      </c>
      <c r="I112" t="s">
        <v>1059</v>
      </c>
      <c r="J112" t="s">
        <v>5298</v>
      </c>
    </row>
    <row r="113" spans="1:10">
      <c r="A113" t="s">
        <v>1095</v>
      </c>
      <c r="B113" t="s">
        <v>1096</v>
      </c>
      <c r="D113" t="s">
        <v>635</v>
      </c>
      <c r="E113" s="3" t="s">
        <v>1097</v>
      </c>
      <c r="F113" s="3" t="s">
        <v>1098</v>
      </c>
      <c r="G113" t="s">
        <v>1099</v>
      </c>
      <c r="H113">
        <v>436</v>
      </c>
      <c r="I113" t="s">
        <v>1059</v>
      </c>
      <c r="J113" t="s">
        <v>5298</v>
      </c>
    </row>
    <row r="114" spans="1:10">
      <c r="A114" t="s">
        <v>1100</v>
      </c>
      <c r="B114" t="s">
        <v>1101</v>
      </c>
      <c r="D114" t="s">
        <v>635</v>
      </c>
      <c r="E114" s="3" t="s">
        <v>1102</v>
      </c>
      <c r="F114" s="3" t="s">
        <v>1103</v>
      </c>
      <c r="G114" t="s">
        <v>1104</v>
      </c>
      <c r="H114">
        <v>435</v>
      </c>
      <c r="I114" t="s">
        <v>1059</v>
      </c>
      <c r="J114" t="s">
        <v>5298</v>
      </c>
    </row>
    <row r="115" spans="1:10">
      <c r="A115" t="s">
        <v>1105</v>
      </c>
      <c r="B115" t="s">
        <v>1106</v>
      </c>
      <c r="D115" t="s">
        <v>635</v>
      </c>
      <c r="E115" t="s">
        <v>1107</v>
      </c>
      <c r="F115" t="s">
        <v>1108</v>
      </c>
      <c r="G115" t="s">
        <v>1109</v>
      </c>
      <c r="H115">
        <v>437</v>
      </c>
      <c r="I115" t="s">
        <v>1059</v>
      </c>
      <c r="J115" t="s">
        <v>5298</v>
      </c>
    </row>
    <row r="116" spans="1:10">
      <c r="A116" t="s">
        <v>1110</v>
      </c>
      <c r="B116" t="s">
        <v>1111</v>
      </c>
      <c r="D116" t="s">
        <v>635</v>
      </c>
      <c r="E116" t="s">
        <v>1112</v>
      </c>
      <c r="F116" t="s">
        <v>1113</v>
      </c>
      <c r="G116" t="s">
        <v>1114</v>
      </c>
      <c r="H116">
        <v>422</v>
      </c>
      <c r="I116" t="s">
        <v>1059</v>
      </c>
      <c r="J116" t="s">
        <v>5298</v>
      </c>
    </row>
    <row r="117" spans="1:10">
      <c r="A117" t="s">
        <v>1115</v>
      </c>
      <c r="B117" t="s">
        <v>1116</v>
      </c>
      <c r="D117" t="s">
        <v>635</v>
      </c>
      <c r="E117" t="s">
        <v>1117</v>
      </c>
      <c r="F117" t="s">
        <v>1118</v>
      </c>
      <c r="G117" t="s">
        <v>1119</v>
      </c>
      <c r="H117">
        <v>425</v>
      </c>
      <c r="I117" t="s">
        <v>1059</v>
      </c>
      <c r="J117" t="s">
        <v>5298</v>
      </c>
    </row>
    <row r="118" spans="1:10">
      <c r="A118" t="s">
        <v>1120</v>
      </c>
      <c r="B118" t="s">
        <v>1121</v>
      </c>
      <c r="D118" t="s">
        <v>635</v>
      </c>
      <c r="E118" t="s">
        <v>1122</v>
      </c>
      <c r="F118" t="s">
        <v>1123</v>
      </c>
      <c r="G118" t="s">
        <v>1124</v>
      </c>
      <c r="H118">
        <v>462</v>
      </c>
      <c r="I118" t="s">
        <v>1125</v>
      </c>
      <c r="J118" t="s">
        <v>5298</v>
      </c>
    </row>
    <row r="119" spans="1:10">
      <c r="A119" t="s">
        <v>1126</v>
      </c>
      <c r="B119" t="s">
        <v>1127</v>
      </c>
      <c r="D119" t="s">
        <v>635</v>
      </c>
      <c r="E119" t="s">
        <v>1128</v>
      </c>
      <c r="F119" t="s">
        <v>1129</v>
      </c>
      <c r="G119" t="s">
        <v>1130</v>
      </c>
      <c r="H119">
        <v>461</v>
      </c>
      <c r="I119" t="s">
        <v>1125</v>
      </c>
      <c r="J119" t="s">
        <v>5298</v>
      </c>
    </row>
    <row r="120" spans="1:10">
      <c r="A120" t="s">
        <v>1131</v>
      </c>
      <c r="B120" t="s">
        <v>1132</v>
      </c>
      <c r="D120" t="s">
        <v>635</v>
      </c>
      <c r="E120" t="s">
        <v>1133</v>
      </c>
      <c r="F120" t="s">
        <v>1134</v>
      </c>
      <c r="G120" t="s">
        <v>1135</v>
      </c>
      <c r="H120">
        <v>465</v>
      </c>
      <c r="I120" t="s">
        <v>1125</v>
      </c>
      <c r="J120" t="s">
        <v>5298</v>
      </c>
    </row>
    <row r="121" spans="1:10">
      <c r="A121" t="s">
        <v>1136</v>
      </c>
      <c r="B121" t="s">
        <v>1137</v>
      </c>
      <c r="D121" t="s">
        <v>635</v>
      </c>
      <c r="E121" t="s">
        <v>1138</v>
      </c>
      <c r="F121" t="s">
        <v>1139</v>
      </c>
      <c r="G121" t="s">
        <v>1140</v>
      </c>
      <c r="H121">
        <v>463</v>
      </c>
      <c r="I121" t="s">
        <v>1125</v>
      </c>
      <c r="J121" t="s">
        <v>5298</v>
      </c>
    </row>
    <row r="122" spans="1:10">
      <c r="A122" t="s">
        <v>1141</v>
      </c>
      <c r="B122" t="s">
        <v>1142</v>
      </c>
      <c r="D122" t="s">
        <v>635</v>
      </c>
      <c r="E122" t="s">
        <v>1143</v>
      </c>
      <c r="F122" t="s">
        <v>1144</v>
      </c>
      <c r="G122" t="s">
        <v>1145</v>
      </c>
      <c r="H122">
        <v>459</v>
      </c>
      <c r="I122" t="s">
        <v>1125</v>
      </c>
      <c r="J122" t="s">
        <v>5298</v>
      </c>
    </row>
    <row r="123" spans="1:10">
      <c r="A123" t="s">
        <v>1146</v>
      </c>
      <c r="B123" t="s">
        <v>1147</v>
      </c>
      <c r="D123" t="s">
        <v>635</v>
      </c>
      <c r="E123" t="s">
        <v>1148</v>
      </c>
      <c r="F123" t="s">
        <v>1149</v>
      </c>
      <c r="G123" t="s">
        <v>1150</v>
      </c>
      <c r="H123">
        <v>483</v>
      </c>
      <c r="I123" t="s">
        <v>1125</v>
      </c>
      <c r="J123" t="s">
        <v>5298</v>
      </c>
    </row>
    <row r="124" spans="1:10">
      <c r="A124" t="s">
        <v>1151</v>
      </c>
      <c r="B124" t="s">
        <v>1152</v>
      </c>
      <c r="D124" t="s">
        <v>635</v>
      </c>
      <c r="E124" t="s">
        <v>1153</v>
      </c>
      <c r="F124" t="s">
        <v>1154</v>
      </c>
      <c r="G124" t="s">
        <v>1155</v>
      </c>
      <c r="H124">
        <v>482</v>
      </c>
      <c r="I124" t="s">
        <v>1125</v>
      </c>
      <c r="J124" t="s">
        <v>5298</v>
      </c>
    </row>
    <row r="125" spans="1:10">
      <c r="A125" t="s">
        <v>1156</v>
      </c>
      <c r="B125" t="s">
        <v>1157</v>
      </c>
      <c r="D125" t="s">
        <v>635</v>
      </c>
      <c r="E125" t="s">
        <v>1158</v>
      </c>
      <c r="F125" t="s">
        <v>1159</v>
      </c>
      <c r="G125" t="s">
        <v>1160</v>
      </c>
      <c r="H125">
        <v>466</v>
      </c>
      <c r="I125" t="s">
        <v>1125</v>
      </c>
      <c r="J125" t="s">
        <v>5298</v>
      </c>
    </row>
    <row r="126" spans="1:10">
      <c r="A126" t="s">
        <v>1161</v>
      </c>
      <c r="B126" t="s">
        <v>1162</v>
      </c>
      <c r="D126" t="s">
        <v>635</v>
      </c>
      <c r="E126" t="s">
        <v>1163</v>
      </c>
      <c r="F126" t="s">
        <v>1164</v>
      </c>
      <c r="G126" t="s">
        <v>1165</v>
      </c>
      <c r="H126">
        <v>480</v>
      </c>
      <c r="I126" t="s">
        <v>1125</v>
      </c>
      <c r="J126" t="s">
        <v>5298</v>
      </c>
    </row>
    <row r="127" spans="1:10">
      <c r="A127" t="s">
        <v>1166</v>
      </c>
      <c r="B127" t="s">
        <v>1167</v>
      </c>
      <c r="D127" t="s">
        <v>635</v>
      </c>
      <c r="E127" s="3" t="s">
        <v>1168</v>
      </c>
      <c r="F127" s="3" t="s">
        <v>1169</v>
      </c>
      <c r="G127" t="s">
        <v>1170</v>
      </c>
      <c r="H127">
        <v>481</v>
      </c>
      <c r="I127" t="s">
        <v>1125</v>
      </c>
      <c r="J127" t="s">
        <v>5298</v>
      </c>
    </row>
    <row r="128" spans="1:10">
      <c r="A128" t="s">
        <v>1171</v>
      </c>
      <c r="B128" t="s">
        <v>1172</v>
      </c>
      <c r="D128" t="s">
        <v>635</v>
      </c>
      <c r="E128" s="3" t="s">
        <v>1173</v>
      </c>
      <c r="F128" s="3" t="s">
        <v>1174</v>
      </c>
      <c r="G128" t="s">
        <v>1175</v>
      </c>
      <c r="H128">
        <v>474</v>
      </c>
      <c r="I128" t="s">
        <v>1125</v>
      </c>
      <c r="J128" t="s">
        <v>5298</v>
      </c>
    </row>
    <row r="129" spans="1:10">
      <c r="A129" t="s">
        <v>1176</v>
      </c>
      <c r="B129" t="s">
        <v>1177</v>
      </c>
      <c r="D129" t="s">
        <v>635</v>
      </c>
      <c r="E129" s="3" t="s">
        <v>1178</v>
      </c>
      <c r="F129" s="3" t="s">
        <v>1179</v>
      </c>
      <c r="G129" t="s">
        <v>1180</v>
      </c>
      <c r="H129">
        <v>473</v>
      </c>
      <c r="I129" t="s">
        <v>1125</v>
      </c>
      <c r="J129" t="s">
        <v>5298</v>
      </c>
    </row>
    <row r="130" spans="1:10">
      <c r="A130" t="s">
        <v>1181</v>
      </c>
      <c r="B130" t="s">
        <v>1182</v>
      </c>
      <c r="D130" t="s">
        <v>635</v>
      </c>
      <c r="E130" t="s">
        <v>1183</v>
      </c>
      <c r="F130" t="s">
        <v>1184</v>
      </c>
      <c r="G130" t="s">
        <v>1185</v>
      </c>
      <c r="H130">
        <v>475</v>
      </c>
      <c r="I130" t="s">
        <v>1125</v>
      </c>
      <c r="J130" t="s">
        <v>5298</v>
      </c>
    </row>
    <row r="131" spans="1:10">
      <c r="A131" t="s">
        <v>1186</v>
      </c>
      <c r="B131" t="s">
        <v>1187</v>
      </c>
      <c r="D131" t="s">
        <v>635</v>
      </c>
      <c r="E131" t="s">
        <v>1188</v>
      </c>
      <c r="F131" t="s">
        <v>1189</v>
      </c>
      <c r="G131" t="s">
        <v>1190</v>
      </c>
      <c r="H131">
        <v>460</v>
      </c>
      <c r="I131" t="s">
        <v>1125</v>
      </c>
      <c r="J131" t="s">
        <v>5298</v>
      </c>
    </row>
    <row r="132" spans="1:10">
      <c r="A132" t="s">
        <v>1191</v>
      </c>
      <c r="B132" t="s">
        <v>1192</v>
      </c>
      <c r="D132" t="s">
        <v>635</v>
      </c>
      <c r="E132" t="s">
        <v>1193</v>
      </c>
      <c r="F132" t="s">
        <v>1194</v>
      </c>
      <c r="G132" t="s">
        <v>1195</v>
      </c>
      <c r="H132">
        <v>464</v>
      </c>
      <c r="I132" t="s">
        <v>1125</v>
      </c>
      <c r="J132" t="s">
        <v>5298</v>
      </c>
    </row>
    <row r="133" spans="1:10">
      <c r="A133" t="s">
        <v>1196</v>
      </c>
      <c r="B133" t="s">
        <v>1197</v>
      </c>
      <c r="D133" t="s">
        <v>635</v>
      </c>
      <c r="E133" t="s">
        <v>1198</v>
      </c>
      <c r="F133" t="s">
        <v>1199</v>
      </c>
      <c r="G133" t="s">
        <v>1200</v>
      </c>
      <c r="H133">
        <v>600</v>
      </c>
      <c r="I133" t="s">
        <v>1201</v>
      </c>
      <c r="J133" t="s">
        <v>5298</v>
      </c>
    </row>
    <row r="134" spans="1:10">
      <c r="A134" t="s">
        <v>1202</v>
      </c>
      <c r="B134" t="s">
        <v>1203</v>
      </c>
      <c r="D134" t="s">
        <v>635</v>
      </c>
      <c r="E134" t="s">
        <v>1204</v>
      </c>
      <c r="G134" t="s">
        <v>1204</v>
      </c>
      <c r="H134">
        <v>593</v>
      </c>
      <c r="I134" t="s">
        <v>1205</v>
      </c>
      <c r="J134" t="s">
        <v>5298</v>
      </c>
    </row>
    <row r="135" spans="1:10">
      <c r="A135" t="s">
        <v>1206</v>
      </c>
      <c r="B135" t="s">
        <v>1207</v>
      </c>
      <c r="D135" t="s">
        <v>635</v>
      </c>
      <c r="E135" t="s">
        <v>1208</v>
      </c>
      <c r="F135" t="s">
        <v>1209</v>
      </c>
      <c r="G135" t="s">
        <v>1210</v>
      </c>
      <c r="H135">
        <v>593</v>
      </c>
      <c r="I135" t="s">
        <v>1205</v>
      </c>
      <c r="J135" t="s">
        <v>5298</v>
      </c>
    </row>
    <row r="136" spans="1:10">
      <c r="A136" t="s">
        <v>1211</v>
      </c>
      <c r="B136" t="s">
        <v>1212</v>
      </c>
      <c r="D136" t="s">
        <v>635</v>
      </c>
      <c r="E136" t="s">
        <v>1213</v>
      </c>
      <c r="F136" t="s">
        <v>1214</v>
      </c>
      <c r="G136" t="s">
        <v>1215</v>
      </c>
      <c r="H136">
        <v>596</v>
      </c>
      <c r="I136" t="s">
        <v>1201</v>
      </c>
      <c r="J136" t="s">
        <v>5298</v>
      </c>
    </row>
    <row r="137" spans="1:10">
      <c r="A137" t="s">
        <v>239</v>
      </c>
      <c r="B137" t="s">
        <v>240</v>
      </c>
      <c r="D137" t="s">
        <v>635</v>
      </c>
      <c r="E137" t="s">
        <v>1216</v>
      </c>
      <c r="F137" t="s">
        <v>1217</v>
      </c>
      <c r="G137" t="s">
        <v>1218</v>
      </c>
      <c r="H137">
        <v>594</v>
      </c>
      <c r="I137" t="s">
        <v>1219</v>
      </c>
      <c r="J137" t="s">
        <v>5298</v>
      </c>
    </row>
    <row r="138" spans="1:10">
      <c r="A138" t="s">
        <v>241</v>
      </c>
      <c r="B138" t="s">
        <v>242</v>
      </c>
      <c r="D138" t="s">
        <v>635</v>
      </c>
      <c r="E138" t="s">
        <v>1220</v>
      </c>
      <c r="F138" t="s">
        <v>1221</v>
      </c>
      <c r="G138" t="s">
        <v>1222</v>
      </c>
      <c r="H138">
        <v>598</v>
      </c>
      <c r="I138" t="s">
        <v>1201</v>
      </c>
      <c r="J138" t="s">
        <v>5298</v>
      </c>
    </row>
    <row r="139" spans="1:10">
      <c r="A139" t="s">
        <v>1223</v>
      </c>
      <c r="B139" t="s">
        <v>1224</v>
      </c>
      <c r="D139" t="s">
        <v>635</v>
      </c>
      <c r="E139" t="s">
        <v>1225</v>
      </c>
      <c r="F139" t="s">
        <v>1226</v>
      </c>
      <c r="G139" t="s">
        <v>1227</v>
      </c>
      <c r="H139">
        <v>595</v>
      </c>
      <c r="I139" t="s">
        <v>1201</v>
      </c>
      <c r="J139" t="s">
        <v>5298</v>
      </c>
    </row>
    <row r="140" spans="1:10">
      <c r="A140" t="s">
        <v>164</v>
      </c>
      <c r="B140" t="s">
        <v>165</v>
      </c>
      <c r="D140" t="s">
        <v>635</v>
      </c>
      <c r="E140" t="s">
        <v>1228</v>
      </c>
      <c r="G140" t="s">
        <v>1228</v>
      </c>
      <c r="H140">
        <v>599</v>
      </c>
      <c r="I140" t="s">
        <v>1201</v>
      </c>
      <c r="J140" t="s">
        <v>5298</v>
      </c>
    </row>
    <row r="141" spans="1:10">
      <c r="A141" t="s">
        <v>1229</v>
      </c>
      <c r="B141" s="3" t="s">
        <v>1230</v>
      </c>
      <c r="D141" t="s">
        <v>635</v>
      </c>
      <c r="E141" s="3" t="s">
        <v>1231</v>
      </c>
      <c r="F141" s="3" t="s">
        <v>1232</v>
      </c>
      <c r="G141" t="s">
        <v>1233</v>
      </c>
      <c r="H141">
        <v>565</v>
      </c>
      <c r="I141" t="s">
        <v>1201</v>
      </c>
      <c r="J141" t="s">
        <v>5298</v>
      </c>
    </row>
    <row r="142" spans="1:10">
      <c r="A142" t="s">
        <v>1234</v>
      </c>
      <c r="B142" t="s">
        <v>1235</v>
      </c>
      <c r="D142" t="s">
        <v>635</v>
      </c>
      <c r="E142" s="3" t="s">
        <v>1236</v>
      </c>
      <c r="F142" s="3" t="s">
        <v>1237</v>
      </c>
      <c r="G142" t="s">
        <v>1233</v>
      </c>
      <c r="H142">
        <v>565</v>
      </c>
      <c r="I142" t="s">
        <v>1201</v>
      </c>
      <c r="J142" s="3" t="s">
        <v>5298</v>
      </c>
    </row>
    <row r="143" spans="1:10">
      <c r="A143" t="s">
        <v>1238</v>
      </c>
      <c r="B143" t="s">
        <v>1239</v>
      </c>
      <c r="D143" t="s">
        <v>635</v>
      </c>
      <c r="E143" s="3" t="s">
        <v>1240</v>
      </c>
      <c r="F143" s="3" t="s">
        <v>1241</v>
      </c>
      <c r="G143" t="s">
        <v>1233</v>
      </c>
      <c r="H143">
        <v>565</v>
      </c>
      <c r="I143" t="s">
        <v>1201</v>
      </c>
      <c r="J143" s="3" t="s">
        <v>5298</v>
      </c>
    </row>
    <row r="144" spans="1:10">
      <c r="A144" t="s">
        <v>250</v>
      </c>
      <c r="B144" t="s">
        <v>1242</v>
      </c>
      <c r="D144" t="s">
        <v>635</v>
      </c>
      <c r="E144" t="s">
        <v>1243</v>
      </c>
      <c r="G144" t="s">
        <v>1243</v>
      </c>
      <c r="H144">
        <v>556</v>
      </c>
      <c r="I144" t="s">
        <v>1205</v>
      </c>
      <c r="J144" t="s">
        <v>5298</v>
      </c>
    </row>
    <row r="145" spans="1:10">
      <c r="A145" t="s">
        <v>344</v>
      </c>
      <c r="B145" t="s">
        <v>345</v>
      </c>
      <c r="D145" t="s">
        <v>635</v>
      </c>
      <c r="E145" s="3" t="s">
        <v>1244</v>
      </c>
      <c r="F145" s="21" t="s">
        <v>1245</v>
      </c>
      <c r="H145">
        <v>555</v>
      </c>
      <c r="I145" s="3" t="s">
        <v>1205</v>
      </c>
      <c r="J145" t="s">
        <v>5298</v>
      </c>
    </row>
    <row r="146" spans="1:10">
      <c r="A146" t="s">
        <v>1246</v>
      </c>
      <c r="B146" t="s">
        <v>1247</v>
      </c>
      <c r="D146" t="s">
        <v>635</v>
      </c>
      <c r="E146" t="s">
        <v>1248</v>
      </c>
      <c r="F146" t="s">
        <v>1249</v>
      </c>
      <c r="G146" t="s">
        <v>1250</v>
      </c>
      <c r="H146">
        <v>561</v>
      </c>
      <c r="I146" t="s">
        <v>1201</v>
      </c>
      <c r="J146" t="s">
        <v>5298</v>
      </c>
    </row>
    <row r="147" spans="1:10">
      <c r="A147" t="s">
        <v>1251</v>
      </c>
      <c r="B147" s="3" t="s">
        <v>1252</v>
      </c>
      <c r="D147" t="s">
        <v>635</v>
      </c>
      <c r="E147" s="3" t="s">
        <v>1253</v>
      </c>
      <c r="F147" s="3" t="s">
        <v>1254</v>
      </c>
      <c r="G147" t="s">
        <v>1250</v>
      </c>
      <c r="H147">
        <v>561</v>
      </c>
      <c r="I147" t="s">
        <v>1201</v>
      </c>
      <c r="J147" t="s">
        <v>5298</v>
      </c>
    </row>
    <row r="148" spans="1:10">
      <c r="A148" t="s">
        <v>1255</v>
      </c>
      <c r="B148" t="s">
        <v>1256</v>
      </c>
      <c r="D148" t="s">
        <v>635</v>
      </c>
      <c r="E148" t="s">
        <v>1257</v>
      </c>
      <c r="F148" t="s">
        <v>1258</v>
      </c>
      <c r="G148" t="s">
        <v>1259</v>
      </c>
      <c r="H148">
        <v>560</v>
      </c>
      <c r="I148" t="s">
        <v>1201</v>
      </c>
      <c r="J148" t="s">
        <v>5298</v>
      </c>
    </row>
    <row r="149" spans="1:10">
      <c r="A149" t="s">
        <v>1260</v>
      </c>
      <c r="B149" s="6" t="s">
        <v>1261</v>
      </c>
      <c r="D149" t="s">
        <v>635</v>
      </c>
      <c r="E149" t="s">
        <v>1262</v>
      </c>
      <c r="F149" s="3" t="s">
        <v>1263</v>
      </c>
      <c r="G149" t="s">
        <v>1259</v>
      </c>
      <c r="H149">
        <v>560</v>
      </c>
      <c r="I149" t="s">
        <v>1201</v>
      </c>
      <c r="J149" t="s">
        <v>5298</v>
      </c>
    </row>
    <row r="150" spans="1:10">
      <c r="A150" t="s">
        <v>1264</v>
      </c>
      <c r="B150" t="s">
        <v>1265</v>
      </c>
      <c r="D150" t="s">
        <v>635</v>
      </c>
      <c r="E150" t="s">
        <v>1266</v>
      </c>
      <c r="F150" t="s">
        <v>1267</v>
      </c>
      <c r="G150" t="s">
        <v>1268</v>
      </c>
      <c r="H150">
        <v>562</v>
      </c>
      <c r="I150" t="s">
        <v>1201</v>
      </c>
      <c r="J150" t="s">
        <v>5298</v>
      </c>
    </row>
    <row r="151" spans="1:10">
      <c r="A151" t="s">
        <v>1269</v>
      </c>
      <c r="B151" s="3" t="s">
        <v>1270</v>
      </c>
      <c r="D151" t="s">
        <v>635</v>
      </c>
      <c r="E151" s="6" t="s">
        <v>1271</v>
      </c>
      <c r="F151" s="3" t="s">
        <v>1272</v>
      </c>
      <c r="G151" t="s">
        <v>1268</v>
      </c>
      <c r="H151">
        <v>562</v>
      </c>
      <c r="I151" t="s">
        <v>1201</v>
      </c>
      <c r="J151" t="s">
        <v>5298</v>
      </c>
    </row>
    <row r="152" spans="1:10">
      <c r="A152" t="s">
        <v>223</v>
      </c>
      <c r="B152" t="s">
        <v>224</v>
      </c>
      <c r="D152" t="s">
        <v>635</v>
      </c>
      <c r="E152" t="s">
        <v>1273</v>
      </c>
      <c r="F152" t="s">
        <v>1274</v>
      </c>
      <c r="G152" t="s">
        <v>1275</v>
      </c>
      <c r="H152">
        <v>557</v>
      </c>
      <c r="I152" t="s">
        <v>1276</v>
      </c>
      <c r="J152" t="s">
        <v>5298</v>
      </c>
    </row>
    <row r="153" spans="1:10">
      <c r="A153" t="s">
        <v>225</v>
      </c>
      <c r="B153" t="s">
        <v>226</v>
      </c>
      <c r="D153" t="s">
        <v>635</v>
      </c>
      <c r="E153" t="s">
        <v>1277</v>
      </c>
      <c r="F153" t="s">
        <v>1278</v>
      </c>
      <c r="G153" t="s">
        <v>1279</v>
      </c>
      <c r="H153">
        <v>563</v>
      </c>
      <c r="I153" t="s">
        <v>1201</v>
      </c>
      <c r="J153" t="s">
        <v>5298</v>
      </c>
    </row>
    <row r="154" spans="1:10">
      <c r="A154" t="s">
        <v>1280</v>
      </c>
      <c r="B154" t="s">
        <v>1281</v>
      </c>
      <c r="D154" t="s">
        <v>635</v>
      </c>
      <c r="E154" t="s">
        <v>1282</v>
      </c>
      <c r="F154" t="s">
        <v>1283</v>
      </c>
      <c r="G154" t="s">
        <v>1279</v>
      </c>
      <c r="H154">
        <v>563</v>
      </c>
      <c r="I154" t="s">
        <v>1201</v>
      </c>
      <c r="J154" s="3" t="s">
        <v>5298</v>
      </c>
    </row>
    <row r="155" spans="1:10">
      <c r="A155" t="s">
        <v>1284</v>
      </c>
      <c r="B155" t="s">
        <v>1285</v>
      </c>
      <c r="D155" t="s">
        <v>635</v>
      </c>
      <c r="E155" t="s">
        <v>1286</v>
      </c>
      <c r="F155" t="s">
        <v>1287</v>
      </c>
      <c r="G155" t="s">
        <v>1279</v>
      </c>
      <c r="H155">
        <v>563</v>
      </c>
      <c r="I155" t="s">
        <v>1201</v>
      </c>
      <c r="J155" s="3" t="s">
        <v>5298</v>
      </c>
    </row>
    <row r="156" spans="1:10">
      <c r="A156" t="s">
        <v>1288</v>
      </c>
      <c r="B156" t="s">
        <v>1289</v>
      </c>
      <c r="D156" t="s">
        <v>635</v>
      </c>
      <c r="E156" t="s">
        <v>1290</v>
      </c>
      <c r="F156" t="s">
        <v>1291</v>
      </c>
      <c r="G156" t="s">
        <v>1292</v>
      </c>
      <c r="H156">
        <v>559</v>
      </c>
      <c r="I156" t="s">
        <v>1201</v>
      </c>
      <c r="J156" t="s">
        <v>5298</v>
      </c>
    </row>
    <row r="157" spans="1:10">
      <c r="A157" t="s">
        <v>1293</v>
      </c>
      <c r="B157" s="18" t="s">
        <v>1294</v>
      </c>
      <c r="D157" t="s">
        <v>635</v>
      </c>
      <c r="E157" t="s">
        <v>1295</v>
      </c>
      <c r="F157" s="3" t="s">
        <v>1296</v>
      </c>
      <c r="G157" t="s">
        <v>1292</v>
      </c>
      <c r="H157">
        <v>559</v>
      </c>
      <c r="I157" t="s">
        <v>1201</v>
      </c>
      <c r="J157" t="s">
        <v>5298</v>
      </c>
    </row>
    <row r="158" spans="1:10">
      <c r="A158" t="s">
        <v>158</v>
      </c>
      <c r="B158" t="s">
        <v>159</v>
      </c>
      <c r="D158" t="s">
        <v>635</v>
      </c>
      <c r="E158" t="s">
        <v>1297</v>
      </c>
      <c r="F158" t="s">
        <v>1298</v>
      </c>
      <c r="G158" t="s">
        <v>1299</v>
      </c>
      <c r="H158">
        <v>564</v>
      </c>
      <c r="I158" t="s">
        <v>1201</v>
      </c>
      <c r="J158" t="s">
        <v>5298</v>
      </c>
    </row>
    <row r="159" spans="1:10">
      <c r="A159" t="s">
        <v>1300</v>
      </c>
      <c r="B159" s="104" t="s">
        <v>1301</v>
      </c>
      <c r="D159" t="s">
        <v>635</v>
      </c>
      <c r="E159" t="s">
        <v>1302</v>
      </c>
      <c r="F159" t="s">
        <v>1303</v>
      </c>
      <c r="G159" t="s">
        <v>1304</v>
      </c>
      <c r="I159" t="s">
        <v>1201</v>
      </c>
      <c r="J159" s="3" t="s">
        <v>5298</v>
      </c>
    </row>
    <row r="160" spans="1:10">
      <c r="A160" t="s">
        <v>1305</v>
      </c>
      <c r="B160" s="104" t="s">
        <v>1306</v>
      </c>
      <c r="D160" t="s">
        <v>635</v>
      </c>
      <c r="E160" t="s">
        <v>1307</v>
      </c>
      <c r="F160" t="s">
        <v>1308</v>
      </c>
      <c r="G160" t="s">
        <v>1304</v>
      </c>
      <c r="I160" t="s">
        <v>1201</v>
      </c>
      <c r="J160" s="3" t="s">
        <v>5298</v>
      </c>
    </row>
    <row r="161" spans="1:10">
      <c r="A161" t="s">
        <v>1309</v>
      </c>
      <c r="B161" t="s">
        <v>1310</v>
      </c>
      <c r="D161" t="s">
        <v>635</v>
      </c>
      <c r="E161" t="s">
        <v>1311</v>
      </c>
      <c r="F161" t="s">
        <v>1312</v>
      </c>
      <c r="G161" t="s">
        <v>1313</v>
      </c>
      <c r="H161">
        <v>619</v>
      </c>
      <c r="I161" t="s">
        <v>1036</v>
      </c>
      <c r="J161" t="s">
        <v>5298</v>
      </c>
    </row>
    <row r="162" spans="1:10">
      <c r="A162" t="s">
        <v>180</v>
      </c>
      <c r="B162" t="s">
        <v>181</v>
      </c>
      <c r="D162" t="s">
        <v>635</v>
      </c>
      <c r="E162" t="s">
        <v>1314</v>
      </c>
      <c r="F162" t="s">
        <v>1315</v>
      </c>
      <c r="G162" t="s">
        <v>1316</v>
      </c>
      <c r="H162">
        <v>614</v>
      </c>
      <c r="I162" t="s">
        <v>1040</v>
      </c>
      <c r="J162" t="s">
        <v>5298</v>
      </c>
    </row>
    <row r="163" spans="1:10">
      <c r="A163" t="s">
        <v>1317</v>
      </c>
      <c r="B163" t="s">
        <v>1318</v>
      </c>
      <c r="D163" t="s">
        <v>635</v>
      </c>
      <c r="E163" t="s">
        <v>1319</v>
      </c>
      <c r="F163" t="s">
        <v>1320</v>
      </c>
      <c r="G163" t="s">
        <v>1321</v>
      </c>
      <c r="H163">
        <v>616</v>
      </c>
      <c r="I163" t="s">
        <v>1040</v>
      </c>
      <c r="J163" t="s">
        <v>5298</v>
      </c>
    </row>
    <row r="164" spans="1:10">
      <c r="A164" t="s">
        <v>1322</v>
      </c>
      <c r="B164" t="s">
        <v>1323</v>
      </c>
      <c r="D164" t="s">
        <v>635</v>
      </c>
      <c r="E164" t="s">
        <v>1324</v>
      </c>
      <c r="F164" t="s">
        <v>1325</v>
      </c>
      <c r="G164" t="s">
        <v>1326</v>
      </c>
      <c r="H164">
        <v>617</v>
      </c>
      <c r="I164" t="s">
        <v>1040</v>
      </c>
      <c r="J164" t="s">
        <v>5298</v>
      </c>
    </row>
    <row r="165" spans="1:10">
      <c r="A165" t="s">
        <v>140</v>
      </c>
      <c r="B165" t="s">
        <v>141</v>
      </c>
      <c r="D165" t="s">
        <v>635</v>
      </c>
      <c r="E165" t="s">
        <v>1327</v>
      </c>
      <c r="F165" t="s">
        <v>1328</v>
      </c>
      <c r="G165" t="s">
        <v>1329</v>
      </c>
      <c r="H165">
        <v>618</v>
      </c>
      <c r="I165" t="s">
        <v>1036</v>
      </c>
      <c r="J165" t="s">
        <v>5298</v>
      </c>
    </row>
    <row r="166" spans="1:10">
      <c r="A166" t="s">
        <v>1330</v>
      </c>
      <c r="B166" t="s">
        <v>1331</v>
      </c>
      <c r="D166" t="s">
        <v>635</v>
      </c>
      <c r="E166" t="s">
        <v>1332</v>
      </c>
      <c r="F166" t="s">
        <v>1333</v>
      </c>
      <c r="G166" t="s">
        <v>1334</v>
      </c>
      <c r="H166">
        <v>534</v>
      </c>
      <c r="I166" t="s">
        <v>1335</v>
      </c>
      <c r="J166" t="s">
        <v>5298</v>
      </c>
    </row>
    <row r="167" spans="1:10">
      <c r="A167" t="s">
        <v>517</v>
      </c>
      <c r="B167" t="s">
        <v>518</v>
      </c>
      <c r="D167" t="s">
        <v>635</v>
      </c>
      <c r="E167" t="s">
        <v>1336</v>
      </c>
      <c r="F167" t="s">
        <v>1337</v>
      </c>
      <c r="G167" t="s">
        <v>1338</v>
      </c>
      <c r="H167">
        <v>554</v>
      </c>
      <c r="I167" t="s">
        <v>1335</v>
      </c>
      <c r="J167" t="s">
        <v>5298</v>
      </c>
    </row>
    <row r="168" spans="1:10">
      <c r="A168" t="s">
        <v>1339</v>
      </c>
      <c r="B168" t="s">
        <v>1340</v>
      </c>
      <c r="D168" t="s">
        <v>635</v>
      </c>
      <c r="E168" t="s">
        <v>1341</v>
      </c>
      <c r="F168" t="s">
        <v>1342</v>
      </c>
      <c r="G168" t="s">
        <v>1343</v>
      </c>
      <c r="H168">
        <v>102</v>
      </c>
      <c r="J168" t="s">
        <v>5298</v>
      </c>
    </row>
    <row r="169" spans="1:10">
      <c r="A169" t="s">
        <v>1344</v>
      </c>
      <c r="B169" t="s">
        <v>1345</v>
      </c>
      <c r="D169" t="s">
        <v>635</v>
      </c>
      <c r="E169" t="s">
        <v>1346</v>
      </c>
      <c r="F169" t="s">
        <v>1347</v>
      </c>
      <c r="G169" t="s">
        <v>1348</v>
      </c>
      <c r="H169">
        <v>103</v>
      </c>
      <c r="J169" t="s">
        <v>5298</v>
      </c>
    </row>
    <row r="170" spans="1:10">
      <c r="A170" t="s">
        <v>1349</v>
      </c>
      <c r="B170" t="s">
        <v>1350</v>
      </c>
      <c r="D170" t="s">
        <v>635</v>
      </c>
      <c r="E170" t="s">
        <v>1351</v>
      </c>
      <c r="F170" t="s">
        <v>1352</v>
      </c>
      <c r="G170" t="s">
        <v>1353</v>
      </c>
      <c r="H170">
        <v>104</v>
      </c>
      <c r="J170" t="s">
        <v>5298</v>
      </c>
    </row>
    <row r="171" spans="1:10">
      <c r="A171" t="s">
        <v>1354</v>
      </c>
      <c r="B171" t="s">
        <v>1355</v>
      </c>
      <c r="D171" t="s">
        <v>635</v>
      </c>
      <c r="E171" t="s">
        <v>1356</v>
      </c>
      <c r="F171" t="s">
        <v>1357</v>
      </c>
      <c r="G171" t="s">
        <v>1358</v>
      </c>
      <c r="H171">
        <v>101</v>
      </c>
      <c r="J171" t="s">
        <v>5298</v>
      </c>
    </row>
    <row r="172" spans="1:10">
      <c r="A172" t="s">
        <v>1359</v>
      </c>
      <c r="B172" t="s">
        <v>1360</v>
      </c>
      <c r="D172" t="s">
        <v>635</v>
      </c>
      <c r="E172" t="s">
        <v>1361</v>
      </c>
      <c r="F172" t="s">
        <v>1362</v>
      </c>
      <c r="G172" t="s">
        <v>1363</v>
      </c>
      <c r="H172">
        <v>105</v>
      </c>
      <c r="J172" t="s">
        <v>5298</v>
      </c>
    </row>
    <row r="173" spans="1:10">
      <c r="A173" t="s">
        <v>1364</v>
      </c>
      <c r="B173" t="s">
        <v>1365</v>
      </c>
      <c r="D173" t="s">
        <v>635</v>
      </c>
      <c r="E173" t="s">
        <v>1366</v>
      </c>
      <c r="F173" t="s">
        <v>1367</v>
      </c>
      <c r="G173" t="s">
        <v>1368</v>
      </c>
      <c r="H173">
        <v>107</v>
      </c>
      <c r="J173" t="s">
        <v>5298</v>
      </c>
    </row>
    <row r="174" spans="1:10">
      <c r="A174" t="s">
        <v>1369</v>
      </c>
      <c r="B174" t="s">
        <v>1370</v>
      </c>
      <c r="D174" t="s">
        <v>635</v>
      </c>
      <c r="E174" t="s">
        <v>1371</v>
      </c>
      <c r="F174" t="s">
        <v>1372</v>
      </c>
      <c r="G174" t="s">
        <v>1373</v>
      </c>
      <c r="H174">
        <v>108</v>
      </c>
      <c r="J174" t="s">
        <v>5298</v>
      </c>
    </row>
    <row r="175" spans="1:10">
      <c r="A175" t="s">
        <v>1374</v>
      </c>
      <c r="B175" t="s">
        <v>1375</v>
      </c>
      <c r="D175" t="s">
        <v>635</v>
      </c>
      <c r="E175" t="s">
        <v>1376</v>
      </c>
      <c r="F175" t="s">
        <v>1377</v>
      </c>
      <c r="G175" t="s">
        <v>1378</v>
      </c>
      <c r="H175">
        <v>109</v>
      </c>
      <c r="J175" t="s">
        <v>5298</v>
      </c>
    </row>
    <row r="176" spans="1:10">
      <c r="A176" t="s">
        <v>1379</v>
      </c>
      <c r="B176" t="s">
        <v>1380</v>
      </c>
      <c r="D176" t="s">
        <v>635</v>
      </c>
      <c r="E176" t="s">
        <v>1381</v>
      </c>
      <c r="F176" t="s">
        <v>1382</v>
      </c>
      <c r="G176" t="s">
        <v>1383</v>
      </c>
      <c r="H176">
        <v>106</v>
      </c>
      <c r="J176" t="s">
        <v>5298</v>
      </c>
    </row>
    <row r="177" spans="1:10">
      <c r="A177" t="s">
        <v>1384</v>
      </c>
      <c r="B177" t="s">
        <v>1385</v>
      </c>
      <c r="D177" t="s">
        <v>635</v>
      </c>
      <c r="E177" t="s">
        <v>1386</v>
      </c>
      <c r="F177" t="s">
        <v>1387</v>
      </c>
      <c r="G177" t="s">
        <v>1388</v>
      </c>
      <c r="H177">
        <v>110</v>
      </c>
      <c r="J177" t="s">
        <v>5298</v>
      </c>
    </row>
    <row r="178" spans="1:10">
      <c r="A178" t="s">
        <v>1389</v>
      </c>
      <c r="B178" t="s">
        <v>1390</v>
      </c>
      <c r="D178" t="s">
        <v>635</v>
      </c>
      <c r="E178" t="s">
        <v>1391</v>
      </c>
      <c r="F178" t="s">
        <v>1392</v>
      </c>
      <c r="G178" t="s">
        <v>1393</v>
      </c>
      <c r="H178">
        <v>685</v>
      </c>
      <c r="I178" t="s">
        <v>1017</v>
      </c>
      <c r="J178" t="s">
        <v>5298</v>
      </c>
    </row>
    <row r="179" spans="1:10">
      <c r="A179" t="s">
        <v>1394</v>
      </c>
      <c r="B179" t="s">
        <v>1395</v>
      </c>
      <c r="D179" t="s">
        <v>635</v>
      </c>
      <c r="E179" t="s">
        <v>1396</v>
      </c>
      <c r="F179" t="s">
        <v>1397</v>
      </c>
      <c r="G179" t="s">
        <v>1398</v>
      </c>
      <c r="H179">
        <v>493</v>
      </c>
      <c r="I179" t="s">
        <v>1399</v>
      </c>
      <c r="J179" t="s">
        <v>5298</v>
      </c>
    </row>
    <row r="180" spans="1:10">
      <c r="A180" t="s">
        <v>1400</v>
      </c>
      <c r="B180" t="s">
        <v>1401</v>
      </c>
      <c r="D180" t="s">
        <v>635</v>
      </c>
      <c r="E180" t="s">
        <v>1402</v>
      </c>
      <c r="F180" t="s">
        <v>1403</v>
      </c>
      <c r="G180" t="s">
        <v>1404</v>
      </c>
      <c r="H180">
        <v>492</v>
      </c>
      <c r="I180" t="s">
        <v>1399</v>
      </c>
      <c r="J180" t="s">
        <v>5298</v>
      </c>
    </row>
    <row r="181" spans="1:10">
      <c r="A181" t="s">
        <v>1405</v>
      </c>
      <c r="B181" t="s">
        <v>1406</v>
      </c>
      <c r="D181" t="s">
        <v>635</v>
      </c>
      <c r="E181" t="s">
        <v>1407</v>
      </c>
      <c r="F181" t="s">
        <v>1408</v>
      </c>
      <c r="G181" t="s">
        <v>1409</v>
      </c>
      <c r="H181">
        <v>495</v>
      </c>
      <c r="I181" t="s">
        <v>1399</v>
      </c>
      <c r="J181" t="s">
        <v>5298</v>
      </c>
    </row>
    <row r="182" spans="1:10">
      <c r="A182" t="s">
        <v>1410</v>
      </c>
      <c r="B182" t="s">
        <v>1411</v>
      </c>
      <c r="D182" t="s">
        <v>635</v>
      </c>
      <c r="E182" t="s">
        <v>1412</v>
      </c>
      <c r="F182" t="s">
        <v>1413</v>
      </c>
      <c r="G182" t="s">
        <v>1414</v>
      </c>
      <c r="H182">
        <v>496</v>
      </c>
      <c r="I182" t="s">
        <v>1399</v>
      </c>
      <c r="J182" t="s">
        <v>5298</v>
      </c>
    </row>
    <row r="183" spans="1:10">
      <c r="A183" t="s">
        <v>1415</v>
      </c>
      <c r="B183" t="s">
        <v>1416</v>
      </c>
      <c r="D183" t="s">
        <v>635</v>
      </c>
      <c r="E183" t="s">
        <v>1417</v>
      </c>
      <c r="F183" t="s">
        <v>1418</v>
      </c>
      <c r="G183" t="s">
        <v>1419</v>
      </c>
      <c r="H183">
        <v>491</v>
      </c>
      <c r="I183" t="s">
        <v>1399</v>
      </c>
      <c r="J183" t="s">
        <v>5298</v>
      </c>
    </row>
    <row r="184" spans="1:10">
      <c r="A184" t="s">
        <v>1420</v>
      </c>
      <c r="B184" t="s">
        <v>1421</v>
      </c>
      <c r="D184" t="s">
        <v>635</v>
      </c>
      <c r="E184" t="s">
        <v>1422</v>
      </c>
      <c r="F184" t="s">
        <v>1423</v>
      </c>
      <c r="G184" t="s">
        <v>1424</v>
      </c>
      <c r="H184">
        <v>494</v>
      </c>
      <c r="I184" t="s">
        <v>1399</v>
      </c>
      <c r="J184" t="s">
        <v>5298</v>
      </c>
    </row>
    <row r="185" spans="1:10">
      <c r="A185" t="s">
        <v>1425</v>
      </c>
      <c r="B185" t="s">
        <v>1426</v>
      </c>
      <c r="D185" t="s">
        <v>635</v>
      </c>
      <c r="E185" t="s">
        <v>1427</v>
      </c>
      <c r="F185" t="s">
        <v>1428</v>
      </c>
      <c r="G185" t="s">
        <v>1429</v>
      </c>
      <c r="H185">
        <v>514</v>
      </c>
      <c r="I185" t="s">
        <v>1399</v>
      </c>
      <c r="J185" t="s">
        <v>5298</v>
      </c>
    </row>
    <row r="186" spans="1:10">
      <c r="A186" t="s">
        <v>1430</v>
      </c>
      <c r="B186" t="s">
        <v>1431</v>
      </c>
      <c r="D186" t="s">
        <v>635</v>
      </c>
      <c r="E186" t="s">
        <v>1432</v>
      </c>
      <c r="F186" t="s">
        <v>1433</v>
      </c>
      <c r="G186" t="s">
        <v>1434</v>
      </c>
      <c r="H186">
        <v>513</v>
      </c>
      <c r="I186" t="s">
        <v>1399</v>
      </c>
      <c r="J186" t="s">
        <v>5298</v>
      </c>
    </row>
    <row r="187" spans="1:10">
      <c r="A187" t="s">
        <v>1435</v>
      </c>
      <c r="B187" t="s">
        <v>1436</v>
      </c>
      <c r="D187" t="s">
        <v>635</v>
      </c>
      <c r="E187" s="3" t="s">
        <v>1437</v>
      </c>
      <c r="F187" s="3" t="s">
        <v>1438</v>
      </c>
      <c r="G187" t="s">
        <v>1439</v>
      </c>
      <c r="H187">
        <v>511</v>
      </c>
      <c r="I187" t="s">
        <v>1399</v>
      </c>
      <c r="J187" t="s">
        <v>5298</v>
      </c>
    </row>
    <row r="188" spans="1:10">
      <c r="A188" t="s">
        <v>1440</v>
      </c>
      <c r="B188" t="s">
        <v>1441</v>
      </c>
      <c r="D188" t="s">
        <v>635</v>
      </c>
      <c r="E188" s="3" t="s">
        <v>1442</v>
      </c>
      <c r="F188" s="100" t="s">
        <v>1443</v>
      </c>
      <c r="G188" t="s">
        <v>1444</v>
      </c>
      <c r="H188">
        <v>512</v>
      </c>
      <c r="I188" t="s">
        <v>1399</v>
      </c>
      <c r="J188" t="s">
        <v>5298</v>
      </c>
    </row>
    <row r="189" spans="1:10">
      <c r="A189" t="s">
        <v>1445</v>
      </c>
      <c r="B189" t="s">
        <v>1446</v>
      </c>
      <c r="D189" t="s">
        <v>635</v>
      </c>
      <c r="E189" s="3" t="s">
        <v>1447</v>
      </c>
      <c r="F189" s="3" t="s">
        <v>1448</v>
      </c>
      <c r="G189" t="s">
        <v>1449</v>
      </c>
      <c r="H189">
        <v>505</v>
      </c>
      <c r="I189" t="s">
        <v>1399</v>
      </c>
      <c r="J189" t="s">
        <v>5298</v>
      </c>
    </row>
    <row r="190" spans="1:10">
      <c r="A190" t="s">
        <v>1450</v>
      </c>
      <c r="B190" t="s">
        <v>1451</v>
      </c>
      <c r="D190" t="s">
        <v>635</v>
      </c>
      <c r="E190" s="3" t="s">
        <v>1452</v>
      </c>
      <c r="F190" s="3" t="s">
        <v>1453</v>
      </c>
      <c r="G190" t="s">
        <v>1454</v>
      </c>
      <c r="H190">
        <v>504</v>
      </c>
      <c r="I190" t="s">
        <v>1399</v>
      </c>
      <c r="J190" t="s">
        <v>5298</v>
      </c>
    </row>
    <row r="191" spans="1:10">
      <c r="A191" t="s">
        <v>1455</v>
      </c>
      <c r="B191" t="s">
        <v>1456</v>
      </c>
      <c r="D191" t="s">
        <v>635</v>
      </c>
      <c r="E191" t="s">
        <v>1457</v>
      </c>
      <c r="F191" t="s">
        <v>1458</v>
      </c>
      <c r="G191" t="s">
        <v>1459</v>
      </c>
      <c r="H191">
        <v>506</v>
      </c>
      <c r="I191" t="s">
        <v>1399</v>
      </c>
      <c r="J191" t="s">
        <v>5298</v>
      </c>
    </row>
    <row r="192" spans="1:10">
      <c r="A192" t="s">
        <v>1460</v>
      </c>
      <c r="B192" t="s">
        <v>1461</v>
      </c>
      <c r="D192" t="s">
        <v>635</v>
      </c>
      <c r="E192" t="s">
        <v>1462</v>
      </c>
      <c r="F192" t="s">
        <v>1463</v>
      </c>
      <c r="G192" t="s">
        <v>1464</v>
      </c>
      <c r="H192">
        <v>544</v>
      </c>
      <c r="I192" t="s">
        <v>1465</v>
      </c>
      <c r="J192" t="s">
        <v>5298</v>
      </c>
    </row>
    <row r="193" spans="1:10">
      <c r="A193" t="s">
        <v>1466</v>
      </c>
      <c r="B193" t="s">
        <v>1467</v>
      </c>
      <c r="D193" t="s">
        <v>635</v>
      </c>
      <c r="E193" t="s">
        <v>1468</v>
      </c>
      <c r="F193" t="s">
        <v>1469</v>
      </c>
      <c r="G193" t="s">
        <v>1468</v>
      </c>
      <c r="H193">
        <v>3955</v>
      </c>
      <c r="I193" t="s">
        <v>1335</v>
      </c>
      <c r="J193" t="s">
        <v>5298</v>
      </c>
    </row>
    <row r="194" spans="1:10">
      <c r="A194" t="s">
        <v>1470</v>
      </c>
      <c r="B194" t="s">
        <v>1471</v>
      </c>
      <c r="D194" t="s">
        <v>635</v>
      </c>
      <c r="E194" t="s">
        <v>1472</v>
      </c>
      <c r="G194" t="s">
        <v>1472</v>
      </c>
      <c r="H194">
        <v>535</v>
      </c>
      <c r="I194" t="s">
        <v>1335</v>
      </c>
      <c r="J194" t="s">
        <v>5298</v>
      </c>
    </row>
    <row r="195" spans="1:10">
      <c r="A195" t="s">
        <v>1473</v>
      </c>
      <c r="B195" t="s">
        <v>1474</v>
      </c>
      <c r="D195" t="s">
        <v>635</v>
      </c>
      <c r="E195" t="s">
        <v>1475</v>
      </c>
      <c r="F195" t="s">
        <v>1476</v>
      </c>
      <c r="G195" t="s">
        <v>1477</v>
      </c>
      <c r="H195">
        <v>540</v>
      </c>
      <c r="I195" t="s">
        <v>1465</v>
      </c>
      <c r="J195" t="s">
        <v>5298</v>
      </c>
    </row>
    <row r="196" spans="1:10">
      <c r="A196" t="s">
        <v>1478</v>
      </c>
      <c r="B196" t="s">
        <v>1479</v>
      </c>
      <c r="D196" t="s">
        <v>635</v>
      </c>
      <c r="E196" t="s">
        <v>1480</v>
      </c>
      <c r="F196" t="s">
        <v>1481</v>
      </c>
      <c r="G196" t="s">
        <v>1480</v>
      </c>
      <c r="H196">
        <v>3915</v>
      </c>
      <c r="I196" t="s">
        <v>1335</v>
      </c>
      <c r="J196" t="s">
        <v>5298</v>
      </c>
    </row>
    <row r="197" spans="1:10">
      <c r="A197" t="s">
        <v>1482</v>
      </c>
      <c r="B197" t="s">
        <v>1483</v>
      </c>
      <c r="D197" t="s">
        <v>635</v>
      </c>
      <c r="E197" s="92" t="s">
        <v>1484</v>
      </c>
      <c r="F197" s="3" t="s">
        <v>1485</v>
      </c>
      <c r="I197" t="s">
        <v>954</v>
      </c>
      <c r="J197" t="s">
        <v>5298</v>
      </c>
    </row>
    <row r="198" spans="1:10">
      <c r="A198" t="s">
        <v>1486</v>
      </c>
      <c r="B198" t="s">
        <v>1487</v>
      </c>
      <c r="D198" t="s">
        <v>635</v>
      </c>
      <c r="E198" s="3" t="s">
        <v>1488</v>
      </c>
      <c r="F198" s="3" t="s">
        <v>1489</v>
      </c>
      <c r="I198" t="s">
        <v>954</v>
      </c>
      <c r="J198" t="s">
        <v>5298</v>
      </c>
    </row>
    <row r="199" spans="1:10">
      <c r="A199" t="s">
        <v>1490</v>
      </c>
      <c r="B199" t="s">
        <v>1491</v>
      </c>
      <c r="D199" t="s">
        <v>635</v>
      </c>
      <c r="E199" t="s">
        <v>1492</v>
      </c>
      <c r="F199" t="s">
        <v>1493</v>
      </c>
      <c r="G199" t="s">
        <v>1494</v>
      </c>
      <c r="H199">
        <v>539</v>
      </c>
      <c r="I199" t="s">
        <v>1465</v>
      </c>
      <c r="J199" t="s">
        <v>5298</v>
      </c>
    </row>
    <row r="200" spans="1:10">
      <c r="A200" t="s">
        <v>1495</v>
      </c>
      <c r="B200" t="s">
        <v>1496</v>
      </c>
      <c r="D200" t="s">
        <v>635</v>
      </c>
      <c r="E200" t="s">
        <v>1497</v>
      </c>
      <c r="F200" t="s">
        <v>1498</v>
      </c>
      <c r="G200" t="s">
        <v>1497</v>
      </c>
      <c r="H200">
        <v>3905</v>
      </c>
      <c r="I200" t="s">
        <v>1335</v>
      </c>
      <c r="J200" t="s">
        <v>5298</v>
      </c>
    </row>
    <row r="201" spans="1:10">
      <c r="A201" t="s">
        <v>1499</v>
      </c>
      <c r="B201" t="s">
        <v>1500</v>
      </c>
      <c r="D201" t="s">
        <v>635</v>
      </c>
      <c r="E201" t="s">
        <v>1501</v>
      </c>
      <c r="F201" t="s">
        <v>1502</v>
      </c>
      <c r="G201" t="s">
        <v>1503</v>
      </c>
      <c r="H201">
        <v>538</v>
      </c>
      <c r="I201" t="s">
        <v>1465</v>
      </c>
      <c r="J201" t="s">
        <v>5298</v>
      </c>
    </row>
    <row r="202" spans="1:10">
      <c r="A202" t="s">
        <v>1504</v>
      </c>
      <c r="B202" t="s">
        <v>1505</v>
      </c>
      <c r="D202" t="s">
        <v>635</v>
      </c>
      <c r="E202" t="s">
        <v>1506</v>
      </c>
      <c r="F202" t="s">
        <v>1507</v>
      </c>
      <c r="G202" t="s">
        <v>1506</v>
      </c>
      <c r="H202">
        <v>3895</v>
      </c>
      <c r="I202" t="s">
        <v>1335</v>
      </c>
      <c r="J202" t="s">
        <v>5298</v>
      </c>
    </row>
    <row r="203" spans="1:10">
      <c r="A203" t="s">
        <v>1508</v>
      </c>
      <c r="B203" t="s">
        <v>1509</v>
      </c>
      <c r="D203" t="s">
        <v>635</v>
      </c>
      <c r="E203" t="s">
        <v>1510</v>
      </c>
      <c r="F203" t="s">
        <v>1511</v>
      </c>
      <c r="G203" t="s">
        <v>1512</v>
      </c>
      <c r="H203">
        <v>541</v>
      </c>
      <c r="I203" t="s">
        <v>1465</v>
      </c>
      <c r="J203" t="s">
        <v>5298</v>
      </c>
    </row>
    <row r="204" spans="1:10">
      <c r="A204" t="s">
        <v>1513</v>
      </c>
      <c r="B204" t="s">
        <v>1514</v>
      </c>
      <c r="D204" t="s">
        <v>635</v>
      </c>
      <c r="E204" t="s">
        <v>1515</v>
      </c>
      <c r="F204" t="s">
        <v>1516</v>
      </c>
      <c r="G204" t="s">
        <v>1515</v>
      </c>
      <c r="H204">
        <v>3925</v>
      </c>
      <c r="I204" t="s">
        <v>1335</v>
      </c>
      <c r="J204" t="s">
        <v>5298</v>
      </c>
    </row>
    <row r="205" spans="1:10">
      <c r="A205" t="s">
        <v>1517</v>
      </c>
      <c r="B205" t="s">
        <v>1518</v>
      </c>
      <c r="D205" t="s">
        <v>635</v>
      </c>
      <c r="E205" t="s">
        <v>1519</v>
      </c>
      <c r="F205" t="s">
        <v>1520</v>
      </c>
      <c r="G205" t="s">
        <v>1521</v>
      </c>
      <c r="H205">
        <v>536</v>
      </c>
      <c r="I205" t="s">
        <v>1522</v>
      </c>
      <c r="J205" t="s">
        <v>5298</v>
      </c>
    </row>
    <row r="206" spans="1:10">
      <c r="A206" t="s">
        <v>1523</v>
      </c>
      <c r="B206" s="3" t="s">
        <v>1524</v>
      </c>
      <c r="D206" t="s">
        <v>635</v>
      </c>
      <c r="E206" s="3" t="s">
        <v>1525</v>
      </c>
      <c r="F206" t="s">
        <v>1526</v>
      </c>
      <c r="G206" t="s">
        <v>1527</v>
      </c>
      <c r="H206">
        <v>3875</v>
      </c>
      <c r="I206" t="s">
        <v>1335</v>
      </c>
      <c r="J206" t="s">
        <v>5298</v>
      </c>
    </row>
    <row r="207" spans="1:10">
      <c r="A207" t="s">
        <v>1528</v>
      </c>
      <c r="B207" t="s">
        <v>1529</v>
      </c>
      <c r="D207" t="s">
        <v>635</v>
      </c>
      <c r="E207" t="s">
        <v>1530</v>
      </c>
      <c r="F207" t="s">
        <v>1531</v>
      </c>
      <c r="G207" t="s">
        <v>1532</v>
      </c>
      <c r="H207">
        <v>542</v>
      </c>
      <c r="I207" t="s">
        <v>1465</v>
      </c>
      <c r="J207" t="s">
        <v>5298</v>
      </c>
    </row>
    <row r="208" spans="1:10">
      <c r="A208" t="s">
        <v>1533</v>
      </c>
      <c r="B208" t="s">
        <v>1534</v>
      </c>
      <c r="D208" t="s">
        <v>635</v>
      </c>
      <c r="E208" t="s">
        <v>1535</v>
      </c>
      <c r="F208" t="s">
        <v>1536</v>
      </c>
      <c r="G208" t="s">
        <v>1535</v>
      </c>
      <c r="H208">
        <v>3935</v>
      </c>
      <c r="I208" t="s">
        <v>1335</v>
      </c>
      <c r="J208" t="s">
        <v>5298</v>
      </c>
    </row>
    <row r="209" spans="1:10">
      <c r="A209" t="s">
        <v>1537</v>
      </c>
      <c r="B209" t="s">
        <v>1538</v>
      </c>
      <c r="D209" t="s">
        <v>635</v>
      </c>
      <c r="E209" t="s">
        <v>1539</v>
      </c>
      <c r="F209" t="s">
        <v>1540</v>
      </c>
      <c r="G209" t="s">
        <v>1541</v>
      </c>
      <c r="H209">
        <v>537</v>
      </c>
      <c r="I209" t="s">
        <v>1465</v>
      </c>
      <c r="J209" t="s">
        <v>5298</v>
      </c>
    </row>
    <row r="210" spans="1:10">
      <c r="A210" t="s">
        <v>1542</v>
      </c>
      <c r="B210" t="s">
        <v>1543</v>
      </c>
      <c r="D210" t="s">
        <v>635</v>
      </c>
      <c r="E210" t="s">
        <v>1544</v>
      </c>
      <c r="F210" t="s">
        <v>1545</v>
      </c>
      <c r="G210" t="s">
        <v>1544</v>
      </c>
      <c r="H210">
        <v>3885</v>
      </c>
      <c r="I210" t="s">
        <v>1335</v>
      </c>
      <c r="J210" t="s">
        <v>5298</v>
      </c>
    </row>
    <row r="211" spans="1:10">
      <c r="A211" t="s">
        <v>170</v>
      </c>
      <c r="B211" t="s">
        <v>171</v>
      </c>
      <c r="D211" t="s">
        <v>635</v>
      </c>
      <c r="E211" t="s">
        <v>1546</v>
      </c>
      <c r="F211" t="s">
        <v>1547</v>
      </c>
      <c r="G211" t="s">
        <v>1546</v>
      </c>
      <c r="H211">
        <v>543</v>
      </c>
      <c r="I211" t="s">
        <v>1465</v>
      </c>
      <c r="J211" t="s">
        <v>5298</v>
      </c>
    </row>
    <row r="212" spans="1:10">
      <c r="A212" t="s">
        <v>1548</v>
      </c>
      <c r="B212" t="s">
        <v>1549</v>
      </c>
      <c r="D212" t="s">
        <v>635</v>
      </c>
      <c r="E212" t="s">
        <v>1550</v>
      </c>
      <c r="F212" t="s">
        <v>1551</v>
      </c>
      <c r="G212" t="s">
        <v>1550</v>
      </c>
      <c r="H212">
        <v>3945</v>
      </c>
      <c r="I212" t="s">
        <v>1335</v>
      </c>
      <c r="J212" t="s">
        <v>5298</v>
      </c>
    </row>
    <row r="213" spans="1:10">
      <c r="A213" t="s">
        <v>1552</v>
      </c>
      <c r="B213" t="s">
        <v>1553</v>
      </c>
      <c r="D213" t="s">
        <v>635</v>
      </c>
      <c r="E213" t="s">
        <v>1554</v>
      </c>
      <c r="F213" t="s">
        <v>1555</v>
      </c>
      <c r="G213" t="s">
        <v>1556</v>
      </c>
      <c r="H213">
        <v>583</v>
      </c>
      <c r="I213" t="s">
        <v>1201</v>
      </c>
      <c r="J213" t="s">
        <v>5298</v>
      </c>
    </row>
    <row r="214" spans="1:10">
      <c r="A214" t="s">
        <v>1557</v>
      </c>
      <c r="B214" t="s">
        <v>1558</v>
      </c>
      <c r="D214" t="s">
        <v>635</v>
      </c>
      <c r="E214" t="s">
        <v>1559</v>
      </c>
      <c r="G214" t="s">
        <v>1559</v>
      </c>
      <c r="H214">
        <v>577</v>
      </c>
      <c r="I214" t="s">
        <v>1205</v>
      </c>
      <c r="J214" t="s">
        <v>5298</v>
      </c>
    </row>
    <row r="215" spans="1:10">
      <c r="A215" t="s">
        <v>1560</v>
      </c>
      <c r="B215" t="s">
        <v>1561</v>
      </c>
      <c r="D215" t="s">
        <v>635</v>
      </c>
      <c r="E215" t="s">
        <v>1562</v>
      </c>
      <c r="F215" t="s">
        <v>1563</v>
      </c>
      <c r="G215" t="s">
        <v>1564</v>
      </c>
      <c r="H215">
        <v>576</v>
      </c>
      <c r="I215" t="s">
        <v>1205</v>
      </c>
      <c r="J215" t="s">
        <v>5298</v>
      </c>
    </row>
    <row r="216" spans="1:10" ht="15" customHeight="1">
      <c r="A216" t="s">
        <v>1565</v>
      </c>
      <c r="B216" t="s">
        <v>1566</v>
      </c>
      <c r="D216" t="s">
        <v>635</v>
      </c>
      <c r="E216" t="s">
        <v>1567</v>
      </c>
      <c r="F216" t="s">
        <v>1568</v>
      </c>
      <c r="G216" t="s">
        <v>1569</v>
      </c>
      <c r="H216">
        <v>580</v>
      </c>
      <c r="I216" t="s">
        <v>1201</v>
      </c>
      <c r="J216" t="s">
        <v>5298</v>
      </c>
    </row>
    <row r="217" spans="1:10">
      <c r="A217" t="s">
        <v>330</v>
      </c>
      <c r="B217" t="s">
        <v>331</v>
      </c>
      <c r="D217" t="s">
        <v>635</v>
      </c>
      <c r="E217" t="s">
        <v>1570</v>
      </c>
      <c r="F217" t="s">
        <v>1571</v>
      </c>
      <c r="G217" t="s">
        <v>1572</v>
      </c>
      <c r="H217">
        <v>574</v>
      </c>
      <c r="I217" t="s">
        <v>1205</v>
      </c>
      <c r="J217" t="s">
        <v>5298</v>
      </c>
    </row>
    <row r="218" spans="1:10">
      <c r="A218" t="s">
        <v>332</v>
      </c>
      <c r="B218" t="s">
        <v>333</v>
      </c>
      <c r="D218" t="s">
        <v>635</v>
      </c>
      <c r="E218" t="s">
        <v>1573</v>
      </c>
      <c r="F218" t="s">
        <v>1574</v>
      </c>
      <c r="G218" t="s">
        <v>1575</v>
      </c>
      <c r="H218">
        <v>575</v>
      </c>
      <c r="I218" t="s">
        <v>1205</v>
      </c>
      <c r="J218" t="s">
        <v>5298</v>
      </c>
    </row>
    <row r="219" spans="1:10">
      <c r="A219" t="s">
        <v>232</v>
      </c>
      <c r="B219" t="s">
        <v>233</v>
      </c>
      <c r="D219" t="s">
        <v>635</v>
      </c>
      <c r="E219" t="s">
        <v>1576</v>
      </c>
      <c r="F219" t="s">
        <v>1577</v>
      </c>
      <c r="G219" t="s">
        <v>1578</v>
      </c>
      <c r="H219">
        <v>578</v>
      </c>
      <c r="I219" t="s">
        <v>1219</v>
      </c>
      <c r="J219" t="s">
        <v>5298</v>
      </c>
    </row>
    <row r="220" spans="1:10">
      <c r="A220" t="s">
        <v>234</v>
      </c>
      <c r="B220" t="s">
        <v>235</v>
      </c>
      <c r="D220" t="s">
        <v>635</v>
      </c>
      <c r="E220" t="s">
        <v>1579</v>
      </c>
      <c r="F220" t="s">
        <v>1580</v>
      </c>
      <c r="G220" t="s">
        <v>1581</v>
      </c>
      <c r="H220">
        <v>581</v>
      </c>
      <c r="I220" t="s">
        <v>1201</v>
      </c>
      <c r="J220" t="s">
        <v>5298</v>
      </c>
    </row>
    <row r="221" spans="1:10">
      <c r="A221" t="s">
        <v>1582</v>
      </c>
      <c r="B221" t="s">
        <v>1583</v>
      </c>
      <c r="D221" t="s">
        <v>635</v>
      </c>
      <c r="E221" t="s">
        <v>1584</v>
      </c>
      <c r="F221" t="s">
        <v>1585</v>
      </c>
      <c r="G221" t="s">
        <v>1586</v>
      </c>
      <c r="H221">
        <v>579</v>
      </c>
      <c r="I221" t="s">
        <v>1201</v>
      </c>
      <c r="J221" t="s">
        <v>5298</v>
      </c>
    </row>
    <row r="222" spans="1:10">
      <c r="A222" t="s">
        <v>161</v>
      </c>
      <c r="B222" t="s">
        <v>162</v>
      </c>
      <c r="D222" t="s">
        <v>635</v>
      </c>
      <c r="E222" t="s">
        <v>1587</v>
      </c>
      <c r="F222" t="s">
        <v>1588</v>
      </c>
      <c r="G222" t="s">
        <v>1587</v>
      </c>
      <c r="H222">
        <v>582</v>
      </c>
      <c r="I222" t="s">
        <v>1201</v>
      </c>
      <c r="J222" t="s">
        <v>5298</v>
      </c>
    </row>
    <row r="223" spans="1:10">
      <c r="A223" t="s">
        <v>365</v>
      </c>
      <c r="B223" t="s">
        <v>510</v>
      </c>
      <c r="D223" t="s">
        <v>635</v>
      </c>
      <c r="E223" t="s">
        <v>1589</v>
      </c>
      <c r="F223" t="s">
        <v>1590</v>
      </c>
      <c r="G223" t="s">
        <v>1591</v>
      </c>
      <c r="H223">
        <v>684</v>
      </c>
      <c r="I223" t="s">
        <v>1025</v>
      </c>
      <c r="J223" t="s">
        <v>5298</v>
      </c>
    </row>
    <row r="224" spans="1:10">
      <c r="A224" t="s">
        <v>1592</v>
      </c>
      <c r="B224" t="s">
        <v>1593</v>
      </c>
      <c r="D224" t="s">
        <v>635</v>
      </c>
      <c r="E224" t="s">
        <v>1594</v>
      </c>
      <c r="F224" t="s">
        <v>1595</v>
      </c>
      <c r="G224" t="s">
        <v>1596</v>
      </c>
      <c r="H224">
        <v>518</v>
      </c>
      <c r="I224" t="s">
        <v>1025</v>
      </c>
      <c r="J224" t="s">
        <v>5298</v>
      </c>
    </row>
    <row r="225" spans="1:10">
      <c r="A225" t="s">
        <v>327</v>
      </c>
      <c r="B225" t="s">
        <v>328</v>
      </c>
      <c r="D225" t="s">
        <v>635</v>
      </c>
      <c r="E225" t="s">
        <v>1597</v>
      </c>
      <c r="F225" t="s">
        <v>1598</v>
      </c>
      <c r="G225" t="s">
        <v>1599</v>
      </c>
      <c r="H225">
        <v>530</v>
      </c>
      <c r="I225" t="s">
        <v>1025</v>
      </c>
      <c r="J225" t="s">
        <v>5298</v>
      </c>
    </row>
    <row r="226" spans="1:10">
      <c r="A226" t="s">
        <v>1600</v>
      </c>
      <c r="B226" t="s">
        <v>1601</v>
      </c>
      <c r="D226" t="s">
        <v>635</v>
      </c>
      <c r="E226" t="s">
        <v>1602</v>
      </c>
      <c r="F226" t="s">
        <v>1603</v>
      </c>
      <c r="G226" t="s">
        <v>1604</v>
      </c>
      <c r="H226">
        <v>485</v>
      </c>
      <c r="I226" t="s">
        <v>1125</v>
      </c>
      <c r="J226" t="s">
        <v>5298</v>
      </c>
    </row>
    <row r="227" spans="1:10">
      <c r="A227" t="s">
        <v>1605</v>
      </c>
      <c r="B227" t="s">
        <v>1606</v>
      </c>
      <c r="D227" t="s">
        <v>635</v>
      </c>
      <c r="E227" t="s">
        <v>1607</v>
      </c>
      <c r="F227" t="s">
        <v>1608</v>
      </c>
      <c r="G227" t="s">
        <v>1609</v>
      </c>
      <c r="H227">
        <v>610</v>
      </c>
      <c r="I227" t="s">
        <v>1610</v>
      </c>
      <c r="J227" t="s">
        <v>5298</v>
      </c>
    </row>
    <row r="228" spans="1:10">
      <c r="A228" t="s">
        <v>1611</v>
      </c>
      <c r="B228" t="s">
        <v>1612</v>
      </c>
      <c r="D228" t="s">
        <v>635</v>
      </c>
      <c r="E228" t="s">
        <v>1613</v>
      </c>
      <c r="F228" t="s">
        <v>1614</v>
      </c>
      <c r="G228" t="s">
        <v>1615</v>
      </c>
      <c r="H228">
        <v>606</v>
      </c>
      <c r="I228" t="s">
        <v>1610</v>
      </c>
      <c r="J228" t="s">
        <v>5298</v>
      </c>
    </row>
    <row r="229" spans="1:10">
      <c r="A229" t="s">
        <v>254</v>
      </c>
      <c r="B229" t="s">
        <v>1616</v>
      </c>
      <c r="D229" t="s">
        <v>635</v>
      </c>
      <c r="E229" t="s">
        <v>1617</v>
      </c>
      <c r="G229" t="s">
        <v>1618</v>
      </c>
      <c r="H229">
        <v>601</v>
      </c>
      <c r="I229" t="s">
        <v>1619</v>
      </c>
      <c r="J229" t="s">
        <v>5298</v>
      </c>
    </row>
    <row r="230" spans="1:10">
      <c r="A230" t="s">
        <v>1620</v>
      </c>
      <c r="B230" t="s">
        <v>1621</v>
      </c>
      <c r="D230" t="s">
        <v>635</v>
      </c>
      <c r="E230" t="s">
        <v>1622</v>
      </c>
      <c r="F230" t="s">
        <v>1623</v>
      </c>
      <c r="G230" t="s">
        <v>1624</v>
      </c>
      <c r="H230">
        <v>602</v>
      </c>
      <c r="I230" t="s">
        <v>1625</v>
      </c>
      <c r="J230" t="s">
        <v>5298</v>
      </c>
    </row>
    <row r="231" spans="1:10">
      <c r="A231" t="s">
        <v>1626</v>
      </c>
      <c r="B231" t="s">
        <v>1627</v>
      </c>
      <c r="D231" t="s">
        <v>635</v>
      </c>
      <c r="E231" t="s">
        <v>1628</v>
      </c>
      <c r="F231" t="s">
        <v>1629</v>
      </c>
      <c r="G231" t="s">
        <v>1630</v>
      </c>
      <c r="H231">
        <v>608</v>
      </c>
      <c r="I231" t="s">
        <v>1610</v>
      </c>
      <c r="J231" t="s">
        <v>5298</v>
      </c>
    </row>
    <row r="232" spans="1:10">
      <c r="A232" t="s">
        <v>144</v>
      </c>
      <c r="B232" t="s">
        <v>145</v>
      </c>
      <c r="D232" t="s">
        <v>635</v>
      </c>
      <c r="E232" t="s">
        <v>1631</v>
      </c>
      <c r="G232" t="s">
        <v>1631</v>
      </c>
      <c r="H232">
        <v>609</v>
      </c>
      <c r="I232" t="s">
        <v>1610</v>
      </c>
      <c r="J232" t="s">
        <v>5298</v>
      </c>
    </row>
    <row r="233" spans="1:10">
      <c r="A233" t="s">
        <v>1632</v>
      </c>
      <c r="B233" t="s">
        <v>1633</v>
      </c>
      <c r="D233" t="s">
        <v>635</v>
      </c>
      <c r="E233" t="s">
        <v>1634</v>
      </c>
      <c r="F233" t="s">
        <v>1635</v>
      </c>
      <c r="G233" t="s">
        <v>1636</v>
      </c>
      <c r="H233">
        <v>601</v>
      </c>
      <c r="I233" t="s">
        <v>1619</v>
      </c>
      <c r="J233" t="s">
        <v>5298</v>
      </c>
    </row>
    <row r="234" spans="1:10">
      <c r="A234" t="s">
        <v>1637</v>
      </c>
      <c r="B234" t="s">
        <v>1638</v>
      </c>
      <c r="D234" t="s">
        <v>635</v>
      </c>
      <c r="E234" t="s">
        <v>1639</v>
      </c>
      <c r="F234" t="s">
        <v>1640</v>
      </c>
      <c r="G234" t="s">
        <v>1641</v>
      </c>
      <c r="H234">
        <v>604</v>
      </c>
      <c r="I234" t="s">
        <v>1610</v>
      </c>
      <c r="J234" t="s">
        <v>5298</v>
      </c>
    </row>
    <row r="235" spans="1:10">
      <c r="A235" t="s">
        <v>1642</v>
      </c>
      <c r="B235" t="s">
        <v>1643</v>
      </c>
      <c r="D235" t="s">
        <v>635</v>
      </c>
      <c r="E235" t="s">
        <v>1644</v>
      </c>
      <c r="F235" t="s">
        <v>1645</v>
      </c>
      <c r="G235" t="s">
        <v>1646</v>
      </c>
      <c r="H235">
        <v>605</v>
      </c>
      <c r="I235" t="s">
        <v>1610</v>
      </c>
      <c r="J235" t="s">
        <v>5298</v>
      </c>
    </row>
    <row r="236" spans="1:10">
      <c r="A236" t="s">
        <v>1647</v>
      </c>
      <c r="B236" t="s">
        <v>1648</v>
      </c>
      <c r="D236" t="s">
        <v>635</v>
      </c>
      <c r="E236" t="s">
        <v>1649</v>
      </c>
      <c r="F236" t="s">
        <v>1650</v>
      </c>
      <c r="G236" t="s">
        <v>1651</v>
      </c>
      <c r="H236">
        <v>613</v>
      </c>
      <c r="I236" t="s">
        <v>1610</v>
      </c>
      <c r="J236" t="s">
        <v>5298</v>
      </c>
    </row>
    <row r="237" spans="1:10">
      <c r="A237" t="s">
        <v>1652</v>
      </c>
      <c r="B237" t="s">
        <v>1653</v>
      </c>
      <c r="D237" t="s">
        <v>635</v>
      </c>
      <c r="E237" t="s">
        <v>1654</v>
      </c>
      <c r="G237" t="s">
        <v>1654</v>
      </c>
      <c r="H237">
        <v>602</v>
      </c>
      <c r="I237" t="s">
        <v>1619</v>
      </c>
      <c r="J237" t="s">
        <v>5298</v>
      </c>
    </row>
    <row r="238" spans="1:10">
      <c r="A238" t="s">
        <v>1655</v>
      </c>
      <c r="B238" t="s">
        <v>1656</v>
      </c>
      <c r="D238" t="s">
        <v>635</v>
      </c>
      <c r="E238" t="s">
        <v>1657</v>
      </c>
      <c r="F238" t="s">
        <v>1658</v>
      </c>
      <c r="G238" t="s">
        <v>1659</v>
      </c>
      <c r="H238">
        <v>603</v>
      </c>
      <c r="I238" t="s">
        <v>1619</v>
      </c>
      <c r="J238" t="s">
        <v>5298</v>
      </c>
    </row>
    <row r="239" spans="1:10">
      <c r="A239" t="s">
        <v>148</v>
      </c>
      <c r="B239" t="s">
        <v>149</v>
      </c>
      <c r="D239" t="s">
        <v>635</v>
      </c>
      <c r="E239" t="s">
        <v>1660</v>
      </c>
      <c r="F239" t="s">
        <v>1661</v>
      </c>
      <c r="G239" t="s">
        <v>1660</v>
      </c>
      <c r="H239">
        <v>612</v>
      </c>
      <c r="I239" t="s">
        <v>1610</v>
      </c>
      <c r="J239" t="s">
        <v>5298</v>
      </c>
    </row>
    <row r="240" spans="1:10">
      <c r="A240" t="s">
        <v>1662</v>
      </c>
      <c r="B240" t="s">
        <v>1663</v>
      </c>
      <c r="D240" t="s">
        <v>635</v>
      </c>
      <c r="E240" t="s">
        <v>1664</v>
      </c>
      <c r="F240" t="s">
        <v>1665</v>
      </c>
      <c r="G240" t="s">
        <v>1666</v>
      </c>
      <c r="H240">
        <v>418</v>
      </c>
      <c r="I240" t="s">
        <v>1125</v>
      </c>
      <c r="J240" t="s">
        <v>5298</v>
      </c>
    </row>
    <row r="241" spans="1:10">
      <c r="A241" t="s">
        <v>1667</v>
      </c>
      <c r="B241" t="s">
        <v>1668</v>
      </c>
      <c r="D241" t="s">
        <v>635</v>
      </c>
      <c r="E241" t="s">
        <v>1669</v>
      </c>
      <c r="F241" t="s">
        <v>1670</v>
      </c>
      <c r="G241" t="s">
        <v>1671</v>
      </c>
      <c r="H241">
        <v>423</v>
      </c>
      <c r="I241" t="s">
        <v>1125</v>
      </c>
      <c r="J241" t="s">
        <v>5298</v>
      </c>
    </row>
    <row r="242" spans="1:10">
      <c r="A242" t="s">
        <v>83</v>
      </c>
      <c r="B242" t="s">
        <v>84</v>
      </c>
      <c r="D242" t="s">
        <v>635</v>
      </c>
      <c r="E242" s="3" t="s">
        <v>1672</v>
      </c>
      <c r="F242" s="23" t="s">
        <v>1673</v>
      </c>
      <c r="G242" t="s">
        <v>1674</v>
      </c>
      <c r="H242">
        <v>454</v>
      </c>
      <c r="I242" s="3" t="s">
        <v>1059</v>
      </c>
      <c r="J242" t="s">
        <v>5298</v>
      </c>
    </row>
    <row r="243" spans="1:10">
      <c r="A243" t="s">
        <v>1675</v>
      </c>
      <c r="B243" t="s">
        <v>1676</v>
      </c>
      <c r="D243" t="s">
        <v>635</v>
      </c>
      <c r="E243" t="s">
        <v>1677</v>
      </c>
      <c r="F243" t="s">
        <v>1678</v>
      </c>
      <c r="G243" t="s">
        <v>1679</v>
      </c>
      <c r="H243">
        <v>111</v>
      </c>
      <c r="J243" t="s">
        <v>5298</v>
      </c>
    </row>
    <row r="244" spans="1:10">
      <c r="A244" t="s">
        <v>1680</v>
      </c>
      <c r="B244" t="s">
        <v>1681</v>
      </c>
      <c r="D244" t="s">
        <v>635</v>
      </c>
      <c r="E244" t="s">
        <v>1682</v>
      </c>
      <c r="F244" t="s">
        <v>1683</v>
      </c>
      <c r="G244" t="s">
        <v>1684</v>
      </c>
      <c r="H244">
        <v>112</v>
      </c>
      <c r="J244" t="s">
        <v>5298</v>
      </c>
    </row>
    <row r="245" spans="1:10">
      <c r="A245" t="s">
        <v>1685</v>
      </c>
      <c r="B245" t="s">
        <v>1686</v>
      </c>
      <c r="D245" t="s">
        <v>635</v>
      </c>
      <c r="E245" t="s">
        <v>1687</v>
      </c>
      <c r="F245" t="s">
        <v>1688</v>
      </c>
      <c r="G245" t="s">
        <v>1689</v>
      </c>
      <c r="H245">
        <v>113</v>
      </c>
      <c r="J245" t="s">
        <v>5298</v>
      </c>
    </row>
    <row r="246" spans="1:10">
      <c r="A246" t="s">
        <v>1690</v>
      </c>
      <c r="B246" t="s">
        <v>1691</v>
      </c>
      <c r="D246" t="s">
        <v>635</v>
      </c>
      <c r="E246" t="s">
        <v>1692</v>
      </c>
      <c r="F246" t="s">
        <v>1693</v>
      </c>
      <c r="G246" t="s">
        <v>1694</v>
      </c>
      <c r="H246">
        <v>114</v>
      </c>
      <c r="J246" t="s">
        <v>5298</v>
      </c>
    </row>
    <row r="247" spans="1:10">
      <c r="A247" t="s">
        <v>1695</v>
      </c>
      <c r="B247" t="s">
        <v>1696</v>
      </c>
      <c r="D247" t="s">
        <v>635</v>
      </c>
      <c r="E247" t="s">
        <v>1697</v>
      </c>
      <c r="F247" t="s">
        <v>1698</v>
      </c>
      <c r="G247" t="s">
        <v>1699</v>
      </c>
      <c r="H247">
        <v>115</v>
      </c>
      <c r="J247" t="s">
        <v>5298</v>
      </c>
    </row>
    <row r="248" spans="1:10">
      <c r="A248" t="s">
        <v>1700</v>
      </c>
      <c r="B248" t="s">
        <v>1701</v>
      </c>
      <c r="D248" t="s">
        <v>635</v>
      </c>
      <c r="E248" t="s">
        <v>1702</v>
      </c>
      <c r="F248" t="s">
        <v>1703</v>
      </c>
      <c r="G248" t="s">
        <v>1704</v>
      </c>
      <c r="H248">
        <v>116</v>
      </c>
      <c r="J248" t="s">
        <v>5298</v>
      </c>
    </row>
    <row r="249" spans="1:10">
      <c r="A249" t="s">
        <v>1705</v>
      </c>
      <c r="B249" t="s">
        <v>1706</v>
      </c>
      <c r="D249" t="s">
        <v>635</v>
      </c>
      <c r="E249" t="s">
        <v>1707</v>
      </c>
      <c r="F249" t="s">
        <v>1708</v>
      </c>
      <c r="G249" t="s">
        <v>1709</v>
      </c>
      <c r="H249">
        <v>117</v>
      </c>
      <c r="J249" t="s">
        <v>5298</v>
      </c>
    </row>
    <row r="250" spans="1:10">
      <c r="A250" t="s">
        <v>1710</v>
      </c>
      <c r="B250" t="s">
        <v>1711</v>
      </c>
      <c r="D250" t="s">
        <v>635</v>
      </c>
      <c r="E250" t="s">
        <v>1712</v>
      </c>
      <c r="F250" t="s">
        <v>1713</v>
      </c>
      <c r="G250" t="s">
        <v>1714</v>
      </c>
      <c r="H250">
        <v>118</v>
      </c>
      <c r="J250" t="s">
        <v>5298</v>
      </c>
    </row>
    <row r="251" spans="1:10">
      <c r="A251" t="s">
        <v>1715</v>
      </c>
      <c r="B251" t="s">
        <v>1716</v>
      </c>
      <c r="D251" t="s">
        <v>635</v>
      </c>
      <c r="E251" t="s">
        <v>1717</v>
      </c>
      <c r="F251" t="s">
        <v>1718</v>
      </c>
      <c r="G251" t="s">
        <v>1719</v>
      </c>
      <c r="H251">
        <v>119</v>
      </c>
      <c r="J251" t="s">
        <v>5298</v>
      </c>
    </row>
    <row r="252" spans="1:10">
      <c r="A252" t="s">
        <v>1720</v>
      </c>
      <c r="B252" t="s">
        <v>1721</v>
      </c>
      <c r="D252" t="s">
        <v>635</v>
      </c>
      <c r="E252" t="s">
        <v>1722</v>
      </c>
      <c r="F252" t="s">
        <v>1723</v>
      </c>
      <c r="G252" t="s">
        <v>1724</v>
      </c>
      <c r="H252">
        <v>120</v>
      </c>
      <c r="J252" t="s">
        <v>5298</v>
      </c>
    </row>
    <row r="253" spans="1:10">
      <c r="A253" t="s">
        <v>1725</v>
      </c>
      <c r="B253" t="s">
        <v>1726</v>
      </c>
      <c r="D253" t="s">
        <v>635</v>
      </c>
      <c r="E253" t="s">
        <v>1727</v>
      </c>
      <c r="F253" t="s">
        <v>1728</v>
      </c>
      <c r="G253" t="s">
        <v>1729</v>
      </c>
      <c r="H253">
        <v>121</v>
      </c>
      <c r="J253" t="s">
        <v>5298</v>
      </c>
    </row>
    <row r="254" spans="1:10">
      <c r="A254" t="s">
        <v>1730</v>
      </c>
      <c r="B254" t="s">
        <v>1731</v>
      </c>
      <c r="D254" t="s">
        <v>635</v>
      </c>
      <c r="E254" t="s">
        <v>1732</v>
      </c>
      <c r="F254" t="s">
        <v>1733</v>
      </c>
      <c r="G254" t="s">
        <v>1734</v>
      </c>
      <c r="H254">
        <v>122</v>
      </c>
      <c r="J254" t="s">
        <v>5298</v>
      </c>
    </row>
    <row r="255" spans="1:10">
      <c r="A255" t="s">
        <v>1735</v>
      </c>
      <c r="B255" t="s">
        <v>1736</v>
      </c>
      <c r="D255" t="s">
        <v>635</v>
      </c>
      <c r="E255" t="s">
        <v>1737</v>
      </c>
      <c r="F255" t="s">
        <v>1738</v>
      </c>
      <c r="G255" t="s">
        <v>1739</v>
      </c>
      <c r="H255">
        <v>123</v>
      </c>
      <c r="J255" t="s">
        <v>5298</v>
      </c>
    </row>
    <row r="256" spans="1:10">
      <c r="A256" t="s">
        <v>1740</v>
      </c>
      <c r="B256" t="s">
        <v>1741</v>
      </c>
      <c r="D256" t="s">
        <v>635</v>
      </c>
      <c r="E256" t="s">
        <v>1742</v>
      </c>
      <c r="F256" t="s">
        <v>1743</v>
      </c>
      <c r="G256" t="s">
        <v>1744</v>
      </c>
      <c r="H256">
        <v>124</v>
      </c>
      <c r="J256" t="s">
        <v>5298</v>
      </c>
    </row>
    <row r="257" spans="1:10">
      <c r="A257" t="s">
        <v>1745</v>
      </c>
      <c r="B257" t="s">
        <v>1746</v>
      </c>
      <c r="D257" t="s">
        <v>635</v>
      </c>
      <c r="E257" t="s">
        <v>1747</v>
      </c>
      <c r="F257" t="s">
        <v>1748</v>
      </c>
      <c r="G257" t="s">
        <v>1749</v>
      </c>
      <c r="H257">
        <v>125</v>
      </c>
      <c r="J257" t="s">
        <v>5298</v>
      </c>
    </row>
    <row r="258" spans="1:10">
      <c r="A258" t="s">
        <v>490</v>
      </c>
      <c r="B258" t="s">
        <v>491</v>
      </c>
      <c r="D258" t="s">
        <v>635</v>
      </c>
      <c r="E258" t="s">
        <v>1750</v>
      </c>
      <c r="F258" t="s">
        <v>1751</v>
      </c>
      <c r="G258" t="s">
        <v>1752</v>
      </c>
      <c r="H258">
        <v>126</v>
      </c>
      <c r="J258" t="s">
        <v>5298</v>
      </c>
    </row>
    <row r="259" spans="1:10">
      <c r="A259" t="s">
        <v>1753</v>
      </c>
      <c r="B259" t="s">
        <v>1754</v>
      </c>
      <c r="D259" t="s">
        <v>635</v>
      </c>
      <c r="E259" t="s">
        <v>1755</v>
      </c>
      <c r="F259" t="s">
        <v>1756</v>
      </c>
      <c r="G259" t="s">
        <v>1757</v>
      </c>
      <c r="H259">
        <v>127</v>
      </c>
      <c r="J259" t="s">
        <v>5298</v>
      </c>
    </row>
    <row r="260" spans="1:10">
      <c r="A260" t="s">
        <v>1758</v>
      </c>
      <c r="B260" t="s">
        <v>1759</v>
      </c>
      <c r="D260" t="s">
        <v>635</v>
      </c>
      <c r="E260" t="s">
        <v>1760</v>
      </c>
      <c r="F260" t="s">
        <v>1761</v>
      </c>
      <c r="G260" t="s">
        <v>1762</v>
      </c>
      <c r="H260">
        <v>128</v>
      </c>
      <c r="J260" t="s">
        <v>5298</v>
      </c>
    </row>
    <row r="261" spans="1:10">
      <c r="A261" t="s">
        <v>1763</v>
      </c>
      <c r="B261" t="s">
        <v>1764</v>
      </c>
      <c r="D261" t="s">
        <v>635</v>
      </c>
      <c r="E261" s="3" t="s">
        <v>1765</v>
      </c>
      <c r="F261" s="3" t="s">
        <v>1766</v>
      </c>
      <c r="G261" t="s">
        <v>930</v>
      </c>
      <c r="H261">
        <v>630</v>
      </c>
      <c r="J261" t="s">
        <v>5298</v>
      </c>
    </row>
    <row r="262" spans="1:10">
      <c r="A262" t="s">
        <v>1767</v>
      </c>
      <c r="B262" t="s">
        <v>1768</v>
      </c>
      <c r="D262" t="s">
        <v>635</v>
      </c>
      <c r="E262" s="3" t="s">
        <v>1769</v>
      </c>
      <c r="F262" s="3" t="s">
        <v>1770</v>
      </c>
      <c r="G262" t="s">
        <v>1771</v>
      </c>
      <c r="H262">
        <v>631</v>
      </c>
      <c r="J262" t="s">
        <v>5298</v>
      </c>
    </row>
    <row r="263" spans="1:10">
      <c r="A263" t="s">
        <v>1772</v>
      </c>
      <c r="B263" t="s">
        <v>1773</v>
      </c>
      <c r="D263" t="s">
        <v>635</v>
      </c>
      <c r="E263" t="s">
        <v>1774</v>
      </c>
      <c r="F263" t="s">
        <v>1775</v>
      </c>
      <c r="G263" t="s">
        <v>1776</v>
      </c>
      <c r="H263">
        <v>632</v>
      </c>
      <c r="J263" t="s">
        <v>5298</v>
      </c>
    </row>
    <row r="264" spans="1:10">
      <c r="A264" t="s">
        <v>1777</v>
      </c>
      <c r="B264" t="s">
        <v>1778</v>
      </c>
      <c r="D264" t="s">
        <v>635</v>
      </c>
      <c r="E264" t="s">
        <v>1779</v>
      </c>
      <c r="F264" t="s">
        <v>1780</v>
      </c>
      <c r="G264" t="s">
        <v>1781</v>
      </c>
      <c r="H264">
        <v>633</v>
      </c>
      <c r="J264" t="s">
        <v>5298</v>
      </c>
    </row>
    <row r="265" spans="1:10">
      <c r="A265" t="s">
        <v>1782</v>
      </c>
      <c r="B265" t="s">
        <v>1783</v>
      </c>
      <c r="D265" t="s">
        <v>635</v>
      </c>
      <c r="E265" t="s">
        <v>1784</v>
      </c>
      <c r="F265" t="s">
        <v>1785</v>
      </c>
      <c r="G265" t="s">
        <v>1786</v>
      </c>
      <c r="H265">
        <v>634</v>
      </c>
      <c r="J265" t="s">
        <v>5298</v>
      </c>
    </row>
    <row r="266" spans="1:10">
      <c r="A266" t="s">
        <v>1787</v>
      </c>
      <c r="B266" t="s">
        <v>1788</v>
      </c>
      <c r="D266" t="s">
        <v>635</v>
      </c>
      <c r="E266" s="3" t="s">
        <v>1789</v>
      </c>
      <c r="F266" s="3" t="s">
        <v>1790</v>
      </c>
      <c r="G266" t="s">
        <v>935</v>
      </c>
      <c r="H266">
        <v>636</v>
      </c>
      <c r="J266" t="s">
        <v>5298</v>
      </c>
    </row>
    <row r="267" spans="1:10">
      <c r="A267" t="s">
        <v>1791</v>
      </c>
      <c r="B267" t="s">
        <v>1792</v>
      </c>
      <c r="D267" t="s">
        <v>635</v>
      </c>
      <c r="E267" s="3" t="s">
        <v>1793</v>
      </c>
      <c r="F267" s="3" t="s">
        <v>1794</v>
      </c>
      <c r="G267" t="s">
        <v>1795</v>
      </c>
      <c r="H267">
        <v>637</v>
      </c>
      <c r="J267" t="s">
        <v>5298</v>
      </c>
    </row>
    <row r="268" spans="1:10">
      <c r="A268" t="s">
        <v>1796</v>
      </c>
      <c r="B268" t="s">
        <v>1797</v>
      </c>
      <c r="D268" t="s">
        <v>635</v>
      </c>
      <c r="E268" t="s">
        <v>1798</v>
      </c>
      <c r="F268" t="s">
        <v>1799</v>
      </c>
      <c r="G268" t="s">
        <v>1800</v>
      </c>
      <c r="H268">
        <v>638</v>
      </c>
      <c r="J268" t="s">
        <v>5298</v>
      </c>
    </row>
    <row r="269" spans="1:10">
      <c r="A269" t="s">
        <v>1801</v>
      </c>
      <c r="B269" t="s">
        <v>1802</v>
      </c>
      <c r="D269" t="s">
        <v>635</v>
      </c>
      <c r="E269" t="s">
        <v>1803</v>
      </c>
      <c r="F269" t="s">
        <v>1804</v>
      </c>
      <c r="G269" t="s">
        <v>1805</v>
      </c>
      <c r="H269">
        <v>639</v>
      </c>
      <c r="J269" t="s">
        <v>5298</v>
      </c>
    </row>
    <row r="270" spans="1:10">
      <c r="A270" t="s">
        <v>1806</v>
      </c>
      <c r="B270" t="s">
        <v>1807</v>
      </c>
      <c r="D270" t="s">
        <v>635</v>
      </c>
      <c r="E270" t="s">
        <v>1808</v>
      </c>
      <c r="F270" t="s">
        <v>1809</v>
      </c>
      <c r="G270" t="s">
        <v>1810</v>
      </c>
      <c r="H270">
        <v>640</v>
      </c>
      <c r="J270" t="s">
        <v>5298</v>
      </c>
    </row>
    <row r="271" spans="1:10">
      <c r="A271" t="s">
        <v>1811</v>
      </c>
      <c r="B271" t="s">
        <v>1812</v>
      </c>
      <c r="D271" t="s">
        <v>635</v>
      </c>
      <c r="E271" t="s">
        <v>1813</v>
      </c>
      <c r="F271" t="s">
        <v>1814</v>
      </c>
      <c r="G271" t="s">
        <v>1815</v>
      </c>
      <c r="H271">
        <v>407</v>
      </c>
      <c r="I271" t="s">
        <v>1025</v>
      </c>
      <c r="J271" t="s">
        <v>5298</v>
      </c>
    </row>
    <row r="272" spans="1:10">
      <c r="A272" t="s">
        <v>1816</v>
      </c>
      <c r="B272" t="s">
        <v>1817</v>
      </c>
      <c r="D272" t="s">
        <v>635</v>
      </c>
      <c r="E272" t="s">
        <v>1818</v>
      </c>
      <c r="F272" t="s">
        <v>1819</v>
      </c>
      <c r="G272" t="s">
        <v>1815</v>
      </c>
      <c r="H272">
        <v>407</v>
      </c>
      <c r="I272" t="s">
        <v>1025</v>
      </c>
      <c r="J272" t="s">
        <v>5298</v>
      </c>
    </row>
    <row r="273" spans="1:10">
      <c r="A273" t="s">
        <v>1820</v>
      </c>
      <c r="B273" t="s">
        <v>1821</v>
      </c>
      <c r="D273" t="s">
        <v>635</v>
      </c>
      <c r="E273" s="3" t="s">
        <v>1822</v>
      </c>
      <c r="F273" t="s">
        <v>1823</v>
      </c>
      <c r="H273">
        <v>407</v>
      </c>
      <c r="I273" t="s">
        <v>1025</v>
      </c>
      <c r="J273" t="s">
        <v>5298</v>
      </c>
    </row>
    <row r="274" spans="1:10">
      <c r="A274" t="s">
        <v>1824</v>
      </c>
      <c r="B274" t="s">
        <v>1825</v>
      </c>
      <c r="D274" t="s">
        <v>635</v>
      </c>
      <c r="E274" t="s">
        <v>1826</v>
      </c>
      <c r="F274" t="s">
        <v>1827</v>
      </c>
      <c r="G274" t="s">
        <v>1815</v>
      </c>
      <c r="H274">
        <v>407</v>
      </c>
      <c r="I274" t="s">
        <v>1025</v>
      </c>
      <c r="J274" t="s">
        <v>5298</v>
      </c>
    </row>
    <row r="275" spans="1:10">
      <c r="A275" t="s">
        <v>1828</v>
      </c>
      <c r="B275" t="s">
        <v>1829</v>
      </c>
      <c r="D275" t="s">
        <v>635</v>
      </c>
      <c r="E275" s="3" t="s">
        <v>1830</v>
      </c>
      <c r="F275" t="s">
        <v>1831</v>
      </c>
      <c r="G275" t="s">
        <v>1815</v>
      </c>
      <c r="H275">
        <v>407</v>
      </c>
      <c r="I275" t="s">
        <v>1025</v>
      </c>
      <c r="J275" t="s">
        <v>5298</v>
      </c>
    </row>
    <row r="276" spans="1:10">
      <c r="A276" t="s">
        <v>1832</v>
      </c>
      <c r="B276" t="s">
        <v>1833</v>
      </c>
      <c r="D276" t="s">
        <v>635</v>
      </c>
      <c r="E276" t="s">
        <v>1834</v>
      </c>
      <c r="F276" t="s">
        <v>1835</v>
      </c>
      <c r="G276" t="s">
        <v>1815</v>
      </c>
      <c r="H276">
        <v>407</v>
      </c>
      <c r="I276" t="s">
        <v>1025</v>
      </c>
      <c r="J276" t="s">
        <v>5298</v>
      </c>
    </row>
    <row r="277" spans="1:10">
      <c r="A277" t="s">
        <v>1836</v>
      </c>
      <c r="B277" t="s">
        <v>1837</v>
      </c>
      <c r="D277" t="s">
        <v>635</v>
      </c>
      <c r="E277" t="s">
        <v>1838</v>
      </c>
      <c r="F277" t="s">
        <v>1839</v>
      </c>
      <c r="G277" t="s">
        <v>1815</v>
      </c>
      <c r="H277">
        <v>407</v>
      </c>
      <c r="I277" t="s">
        <v>1399</v>
      </c>
      <c r="J277" t="s">
        <v>5298</v>
      </c>
    </row>
    <row r="278" spans="1:10">
      <c r="A278" t="s">
        <v>1840</v>
      </c>
      <c r="B278" t="s">
        <v>1841</v>
      </c>
      <c r="D278" t="s">
        <v>635</v>
      </c>
      <c r="E278" t="s">
        <v>1842</v>
      </c>
      <c r="F278" t="s">
        <v>1843</v>
      </c>
      <c r="G278" t="s">
        <v>1815</v>
      </c>
      <c r="H278">
        <v>407</v>
      </c>
      <c r="I278" t="s">
        <v>1025</v>
      </c>
      <c r="J278" t="s">
        <v>5298</v>
      </c>
    </row>
    <row r="279" spans="1:10">
      <c r="A279" t="s">
        <v>1844</v>
      </c>
      <c r="B279" t="s">
        <v>1845</v>
      </c>
      <c r="D279" t="s">
        <v>635</v>
      </c>
      <c r="E279" t="s">
        <v>1846</v>
      </c>
      <c r="F279" t="s">
        <v>1847</v>
      </c>
      <c r="G279" t="s">
        <v>1848</v>
      </c>
      <c r="H279">
        <v>3552</v>
      </c>
      <c r="I279" t="s">
        <v>1849</v>
      </c>
      <c r="J279" t="s">
        <v>5298</v>
      </c>
    </row>
    <row r="280" spans="1:10">
      <c r="A280" t="s">
        <v>1850</v>
      </c>
      <c r="B280" t="s">
        <v>1851</v>
      </c>
      <c r="D280" t="s">
        <v>635</v>
      </c>
      <c r="E280" t="s">
        <v>1852</v>
      </c>
      <c r="F280" t="s">
        <v>1853</v>
      </c>
      <c r="G280" t="s">
        <v>1815</v>
      </c>
      <c r="H280">
        <v>407</v>
      </c>
      <c r="I280" t="s">
        <v>925</v>
      </c>
      <c r="J280" t="s">
        <v>5298</v>
      </c>
    </row>
    <row r="281" spans="1:10">
      <c r="A281" t="s">
        <v>1854</v>
      </c>
      <c r="B281" t="s">
        <v>1855</v>
      </c>
      <c r="D281" t="s">
        <v>635</v>
      </c>
      <c r="E281" t="s">
        <v>1856</v>
      </c>
      <c r="F281" t="s">
        <v>1857</v>
      </c>
      <c r="I281" t="s">
        <v>954</v>
      </c>
      <c r="J281" t="s">
        <v>5298</v>
      </c>
    </row>
    <row r="282" spans="1:10">
      <c r="A282" t="s">
        <v>1858</v>
      </c>
      <c r="B282" s="6" t="s">
        <v>1859</v>
      </c>
      <c r="D282" t="s">
        <v>635</v>
      </c>
      <c r="E282" t="s">
        <v>1860</v>
      </c>
      <c r="F282" t="s">
        <v>1861</v>
      </c>
      <c r="G282" t="s">
        <v>1815</v>
      </c>
      <c r="H282">
        <v>407</v>
      </c>
      <c r="I282" t="s">
        <v>1205</v>
      </c>
      <c r="J282" t="s">
        <v>5298</v>
      </c>
    </row>
    <row r="283" spans="1:10">
      <c r="A283" t="s">
        <v>1862</v>
      </c>
      <c r="B283" s="6" t="s">
        <v>1863</v>
      </c>
      <c r="D283" t="s">
        <v>635</v>
      </c>
      <c r="E283" t="s">
        <v>1864</v>
      </c>
      <c r="F283" t="s">
        <v>1865</v>
      </c>
      <c r="G283" t="s">
        <v>1815</v>
      </c>
      <c r="H283">
        <v>407</v>
      </c>
      <c r="I283" t="s">
        <v>1205</v>
      </c>
      <c r="J283" t="s">
        <v>5298</v>
      </c>
    </row>
    <row r="284" spans="1:10">
      <c r="A284" t="s">
        <v>1866</v>
      </c>
      <c r="B284" s="6" t="s">
        <v>1867</v>
      </c>
      <c r="D284" t="s">
        <v>635</v>
      </c>
      <c r="E284" t="s">
        <v>1868</v>
      </c>
      <c r="F284" t="s">
        <v>1869</v>
      </c>
      <c r="G284" t="s">
        <v>1815</v>
      </c>
      <c r="H284">
        <v>407</v>
      </c>
      <c r="I284" t="s">
        <v>1205</v>
      </c>
      <c r="J284" t="s">
        <v>5298</v>
      </c>
    </row>
    <row r="285" spans="1:10">
      <c r="A285" t="s">
        <v>1870</v>
      </c>
      <c r="B285" s="6" t="s">
        <v>1871</v>
      </c>
      <c r="D285" t="s">
        <v>635</v>
      </c>
      <c r="E285" t="s">
        <v>1872</v>
      </c>
      <c r="F285" t="s">
        <v>1873</v>
      </c>
      <c r="G285" t="s">
        <v>1815</v>
      </c>
      <c r="H285">
        <v>407</v>
      </c>
      <c r="I285" t="s">
        <v>1205</v>
      </c>
      <c r="J285" t="s">
        <v>5298</v>
      </c>
    </row>
    <row r="286" spans="1:10">
      <c r="A286" t="s">
        <v>1874</v>
      </c>
      <c r="B286" t="s">
        <v>1875</v>
      </c>
      <c r="D286" t="s">
        <v>635</v>
      </c>
      <c r="E286" t="s">
        <v>1876</v>
      </c>
      <c r="F286" t="s">
        <v>1877</v>
      </c>
      <c r="G286" t="s">
        <v>1878</v>
      </c>
      <c r="H286">
        <v>1</v>
      </c>
      <c r="J286" t="s">
        <v>5298</v>
      </c>
    </row>
    <row r="287" spans="1:10">
      <c r="A287" t="s">
        <v>42</v>
      </c>
      <c r="B287" t="s">
        <v>1879</v>
      </c>
      <c r="D287" t="s">
        <v>635</v>
      </c>
      <c r="E287" t="s">
        <v>1880</v>
      </c>
      <c r="G287" t="s">
        <v>1880</v>
      </c>
      <c r="H287">
        <v>671</v>
      </c>
      <c r="J287" t="s">
        <v>5298</v>
      </c>
    </row>
    <row r="288" spans="1:10">
      <c r="A288" t="s">
        <v>42</v>
      </c>
      <c r="B288" t="s">
        <v>1879</v>
      </c>
      <c r="D288" t="s">
        <v>635</v>
      </c>
      <c r="E288" t="s">
        <v>1881</v>
      </c>
      <c r="G288" t="s">
        <v>1881</v>
      </c>
      <c r="H288">
        <v>669</v>
      </c>
      <c r="J288" t="s">
        <v>5298</v>
      </c>
    </row>
    <row r="289" spans="1:10">
      <c r="A289" t="s">
        <v>42</v>
      </c>
      <c r="B289" t="s">
        <v>1879</v>
      </c>
      <c r="D289" t="s">
        <v>635</v>
      </c>
      <c r="E289" t="s">
        <v>1882</v>
      </c>
      <c r="G289" t="s">
        <v>1882</v>
      </c>
      <c r="H289">
        <v>670</v>
      </c>
      <c r="J289" t="s">
        <v>5298</v>
      </c>
    </row>
    <row r="290" spans="1:10">
      <c r="A290" t="s">
        <v>42</v>
      </c>
      <c r="B290" t="s">
        <v>1879</v>
      </c>
      <c r="C290">
        <v>105683</v>
      </c>
      <c r="D290" t="s">
        <v>635</v>
      </c>
      <c r="E290" t="s">
        <v>1883</v>
      </c>
      <c r="G290" t="s">
        <v>1883</v>
      </c>
      <c r="H290">
        <v>682</v>
      </c>
      <c r="J290" t="s">
        <v>5298</v>
      </c>
    </row>
    <row r="291" spans="1:10">
      <c r="A291" t="s">
        <v>42</v>
      </c>
      <c r="B291" t="s">
        <v>1879</v>
      </c>
      <c r="D291" t="s">
        <v>635</v>
      </c>
      <c r="E291" t="s">
        <v>1884</v>
      </c>
      <c r="G291" t="s">
        <v>1884</v>
      </c>
      <c r="H291">
        <v>672</v>
      </c>
      <c r="J291" t="s">
        <v>5298</v>
      </c>
    </row>
    <row r="292" spans="1:10">
      <c r="A292" t="s">
        <v>42</v>
      </c>
      <c r="B292" t="s">
        <v>1879</v>
      </c>
      <c r="D292" t="s">
        <v>635</v>
      </c>
      <c r="E292" t="s">
        <v>1885</v>
      </c>
      <c r="G292" t="s">
        <v>1885</v>
      </c>
      <c r="H292">
        <v>668</v>
      </c>
      <c r="J292" t="s">
        <v>5298</v>
      </c>
    </row>
    <row r="293" spans="1:10">
      <c r="A293" t="s">
        <v>42</v>
      </c>
      <c r="B293" t="s">
        <v>1879</v>
      </c>
      <c r="D293" t="s">
        <v>635</v>
      </c>
      <c r="E293" t="s">
        <v>1886</v>
      </c>
      <c r="G293" t="s">
        <v>1886</v>
      </c>
      <c r="H293">
        <v>673</v>
      </c>
      <c r="J293" t="s">
        <v>5298</v>
      </c>
    </row>
    <row r="294" spans="1:10">
      <c r="A294" t="s">
        <v>42</v>
      </c>
      <c r="B294" t="s">
        <v>1879</v>
      </c>
      <c r="D294" t="s">
        <v>635</v>
      </c>
      <c r="E294" t="s">
        <v>1887</v>
      </c>
      <c r="G294" t="s">
        <v>1887</v>
      </c>
      <c r="H294">
        <v>674</v>
      </c>
      <c r="J294" t="s">
        <v>5298</v>
      </c>
    </row>
    <row r="295" spans="1:10">
      <c r="A295" t="s">
        <v>42</v>
      </c>
      <c r="B295" t="s">
        <v>1879</v>
      </c>
      <c r="D295" t="s">
        <v>635</v>
      </c>
      <c r="E295" t="s">
        <v>1888</v>
      </c>
      <c r="G295" t="s">
        <v>1888</v>
      </c>
      <c r="H295">
        <v>675</v>
      </c>
      <c r="J295" t="s">
        <v>5298</v>
      </c>
    </row>
    <row r="296" spans="1:10">
      <c r="A296" t="s">
        <v>42</v>
      </c>
      <c r="B296" t="s">
        <v>1879</v>
      </c>
      <c r="D296" t="s">
        <v>635</v>
      </c>
      <c r="E296" t="s">
        <v>1889</v>
      </c>
      <c r="G296" t="s">
        <v>1889</v>
      </c>
      <c r="H296">
        <v>676</v>
      </c>
      <c r="J296" t="s">
        <v>5298</v>
      </c>
    </row>
    <row r="297" spans="1:10">
      <c r="A297" t="s">
        <v>42</v>
      </c>
      <c r="B297" t="s">
        <v>1879</v>
      </c>
      <c r="D297" t="s">
        <v>635</v>
      </c>
      <c r="E297" t="s">
        <v>1890</v>
      </c>
      <c r="G297" t="s">
        <v>1890</v>
      </c>
      <c r="H297">
        <v>678</v>
      </c>
      <c r="J297" t="s">
        <v>5298</v>
      </c>
    </row>
    <row r="298" spans="1:10">
      <c r="A298" t="s">
        <v>42</v>
      </c>
      <c r="B298" t="s">
        <v>1879</v>
      </c>
      <c r="D298" t="s">
        <v>635</v>
      </c>
      <c r="E298" t="s">
        <v>1891</v>
      </c>
      <c r="G298" t="s">
        <v>1891</v>
      </c>
      <c r="H298">
        <v>679</v>
      </c>
      <c r="J298" t="s">
        <v>5298</v>
      </c>
    </row>
    <row r="299" spans="1:10">
      <c r="A299" t="s">
        <v>42</v>
      </c>
      <c r="B299" t="s">
        <v>1879</v>
      </c>
      <c r="D299" t="s">
        <v>635</v>
      </c>
      <c r="E299" t="s">
        <v>1892</v>
      </c>
      <c r="G299" t="s">
        <v>1892</v>
      </c>
      <c r="H299">
        <v>680</v>
      </c>
      <c r="J299" t="s">
        <v>5298</v>
      </c>
    </row>
    <row r="300" spans="1:10">
      <c r="A300" t="s">
        <v>42</v>
      </c>
      <c r="B300" t="s">
        <v>1879</v>
      </c>
      <c r="D300" t="s">
        <v>635</v>
      </c>
      <c r="E300" t="s">
        <v>1893</v>
      </c>
      <c r="G300" t="s">
        <v>1893</v>
      </c>
      <c r="H300">
        <v>681</v>
      </c>
      <c r="J300" t="s">
        <v>5298</v>
      </c>
    </row>
    <row r="301" spans="1:10">
      <c r="A301" t="s">
        <v>1894</v>
      </c>
      <c r="B301" t="s">
        <v>1895</v>
      </c>
      <c r="D301" t="s">
        <v>635</v>
      </c>
      <c r="E301" t="s">
        <v>1896</v>
      </c>
      <c r="G301" t="s">
        <v>1896</v>
      </c>
      <c r="H301">
        <v>745</v>
      </c>
      <c r="J301" t="s">
        <v>5298</v>
      </c>
    </row>
    <row r="302" spans="1:10">
      <c r="A302" t="s">
        <v>1894</v>
      </c>
      <c r="B302" t="s">
        <v>1895</v>
      </c>
      <c r="D302" t="s">
        <v>635</v>
      </c>
      <c r="E302" t="s">
        <v>1897</v>
      </c>
      <c r="G302" t="s">
        <v>1897</v>
      </c>
      <c r="H302">
        <v>744</v>
      </c>
      <c r="J302" t="s">
        <v>5298</v>
      </c>
    </row>
    <row r="303" spans="1:10">
      <c r="A303" t="s">
        <v>1894</v>
      </c>
      <c r="B303" t="s">
        <v>1895</v>
      </c>
      <c r="D303" t="s">
        <v>635</v>
      </c>
      <c r="E303" t="s">
        <v>1898</v>
      </c>
      <c r="G303" t="s">
        <v>1898</v>
      </c>
      <c r="H303">
        <v>737</v>
      </c>
      <c r="J303" t="s">
        <v>5298</v>
      </c>
    </row>
    <row r="304" spans="1:10">
      <c r="A304" t="s">
        <v>1894</v>
      </c>
      <c r="B304" t="s">
        <v>1895</v>
      </c>
      <c r="D304" t="s">
        <v>635</v>
      </c>
      <c r="E304" t="s">
        <v>1899</v>
      </c>
      <c r="G304" t="s">
        <v>1899</v>
      </c>
      <c r="H304">
        <v>738</v>
      </c>
      <c r="J304" t="s">
        <v>5298</v>
      </c>
    </row>
    <row r="305" spans="1:10">
      <c r="A305" t="s">
        <v>1894</v>
      </c>
      <c r="B305" t="s">
        <v>1895</v>
      </c>
      <c r="D305" t="s">
        <v>635</v>
      </c>
      <c r="E305" t="s">
        <v>1900</v>
      </c>
      <c r="G305" t="s">
        <v>1900</v>
      </c>
      <c r="H305">
        <v>746</v>
      </c>
      <c r="J305" t="s">
        <v>5298</v>
      </c>
    </row>
    <row r="306" spans="1:10">
      <c r="A306" t="s">
        <v>1894</v>
      </c>
      <c r="B306" t="s">
        <v>1895</v>
      </c>
      <c r="D306" t="s">
        <v>635</v>
      </c>
      <c r="E306" t="s">
        <v>1901</v>
      </c>
      <c r="G306" t="s">
        <v>1901</v>
      </c>
      <c r="H306">
        <v>748</v>
      </c>
      <c r="J306" t="s">
        <v>5298</v>
      </c>
    </row>
    <row r="307" spans="1:10">
      <c r="A307" t="s">
        <v>1894</v>
      </c>
      <c r="B307" t="s">
        <v>1895</v>
      </c>
      <c r="D307" t="s">
        <v>635</v>
      </c>
      <c r="E307" t="s">
        <v>1902</v>
      </c>
      <c r="G307" t="s">
        <v>1902</v>
      </c>
      <c r="H307">
        <v>791</v>
      </c>
      <c r="J307" t="s">
        <v>5298</v>
      </c>
    </row>
    <row r="308" spans="1:10">
      <c r="A308" t="s">
        <v>1894</v>
      </c>
      <c r="B308" t="s">
        <v>1895</v>
      </c>
      <c r="C308">
        <v>105683</v>
      </c>
      <c r="D308" t="s">
        <v>635</v>
      </c>
      <c r="E308" t="s">
        <v>1903</v>
      </c>
      <c r="G308" t="s">
        <v>1903</v>
      </c>
      <c r="H308">
        <v>792</v>
      </c>
      <c r="J308" t="s">
        <v>5298</v>
      </c>
    </row>
    <row r="309" spans="1:10">
      <c r="A309" t="s">
        <v>1894</v>
      </c>
      <c r="B309" t="s">
        <v>1895</v>
      </c>
      <c r="D309" t="s">
        <v>635</v>
      </c>
      <c r="E309" t="s">
        <v>1904</v>
      </c>
      <c r="G309" t="s">
        <v>1904</v>
      </c>
      <c r="H309">
        <v>749</v>
      </c>
      <c r="J309" t="s">
        <v>5298</v>
      </c>
    </row>
    <row r="310" spans="1:10">
      <c r="A310" t="s">
        <v>1894</v>
      </c>
      <c r="B310" t="s">
        <v>1895</v>
      </c>
      <c r="D310" t="s">
        <v>635</v>
      </c>
      <c r="E310" t="s">
        <v>1905</v>
      </c>
      <c r="G310" t="s">
        <v>1905</v>
      </c>
      <c r="H310">
        <v>747</v>
      </c>
      <c r="J310" t="s">
        <v>5298</v>
      </c>
    </row>
    <row r="311" spans="1:10">
      <c r="A311" t="s">
        <v>1894</v>
      </c>
      <c r="B311" t="s">
        <v>1895</v>
      </c>
      <c r="D311" t="s">
        <v>635</v>
      </c>
      <c r="E311" t="s">
        <v>1906</v>
      </c>
      <c r="G311" t="s">
        <v>1906</v>
      </c>
      <c r="H311">
        <v>750</v>
      </c>
      <c r="J311" t="s">
        <v>5298</v>
      </c>
    </row>
    <row r="312" spans="1:10">
      <c r="A312" t="s">
        <v>1894</v>
      </c>
      <c r="B312" t="s">
        <v>1895</v>
      </c>
      <c r="D312" t="s">
        <v>635</v>
      </c>
      <c r="E312" t="s">
        <v>1907</v>
      </c>
      <c r="G312" t="s">
        <v>1907</v>
      </c>
      <c r="H312">
        <v>751</v>
      </c>
      <c r="J312" t="s">
        <v>5298</v>
      </c>
    </row>
    <row r="313" spans="1:10">
      <c r="A313" t="s">
        <v>1894</v>
      </c>
      <c r="B313" t="s">
        <v>1895</v>
      </c>
      <c r="D313" t="s">
        <v>635</v>
      </c>
      <c r="E313" t="s">
        <v>1908</v>
      </c>
      <c r="G313" t="s">
        <v>1908</v>
      </c>
      <c r="H313">
        <v>752</v>
      </c>
      <c r="J313" t="s">
        <v>5298</v>
      </c>
    </row>
    <row r="314" spans="1:10">
      <c r="A314" t="s">
        <v>1894</v>
      </c>
      <c r="B314" t="s">
        <v>1895</v>
      </c>
      <c r="D314" t="s">
        <v>635</v>
      </c>
      <c r="E314" t="s">
        <v>1909</v>
      </c>
      <c r="G314" t="s">
        <v>1909</v>
      </c>
      <c r="H314">
        <v>753</v>
      </c>
      <c r="J314" t="s">
        <v>5298</v>
      </c>
    </row>
    <row r="315" spans="1:10">
      <c r="A315" t="s">
        <v>1894</v>
      </c>
      <c r="B315" t="s">
        <v>1895</v>
      </c>
      <c r="D315" t="s">
        <v>635</v>
      </c>
      <c r="E315" t="s">
        <v>1910</v>
      </c>
      <c r="G315" t="s">
        <v>1910</v>
      </c>
      <c r="H315">
        <v>754</v>
      </c>
      <c r="J315" t="s">
        <v>5298</v>
      </c>
    </row>
    <row r="316" spans="1:10">
      <c r="A316" t="s">
        <v>1894</v>
      </c>
      <c r="B316" t="s">
        <v>1895</v>
      </c>
      <c r="D316" t="s">
        <v>635</v>
      </c>
      <c r="E316" t="s">
        <v>1911</v>
      </c>
      <c r="G316" t="s">
        <v>1911</v>
      </c>
      <c r="H316">
        <v>755</v>
      </c>
      <c r="J316" t="s">
        <v>5298</v>
      </c>
    </row>
    <row r="317" spans="1:10">
      <c r="A317" t="s">
        <v>1894</v>
      </c>
      <c r="B317" t="s">
        <v>1895</v>
      </c>
      <c r="D317" t="s">
        <v>635</v>
      </c>
      <c r="E317" t="s">
        <v>1912</v>
      </c>
      <c r="G317" t="s">
        <v>1912</v>
      </c>
      <c r="H317">
        <v>756</v>
      </c>
      <c r="J317" t="s">
        <v>5298</v>
      </c>
    </row>
    <row r="318" spans="1:10">
      <c r="A318" t="s">
        <v>1894</v>
      </c>
      <c r="B318" t="s">
        <v>1895</v>
      </c>
      <c r="D318" t="s">
        <v>635</v>
      </c>
      <c r="E318" t="s">
        <v>1913</v>
      </c>
      <c r="G318" t="s">
        <v>1913</v>
      </c>
      <c r="H318">
        <v>757</v>
      </c>
      <c r="J318" t="s">
        <v>5298</v>
      </c>
    </row>
    <row r="319" spans="1:10">
      <c r="A319" t="s">
        <v>1894</v>
      </c>
      <c r="B319" t="s">
        <v>1895</v>
      </c>
      <c r="D319" t="s">
        <v>635</v>
      </c>
      <c r="E319" t="s">
        <v>1914</v>
      </c>
      <c r="G319" t="s">
        <v>1914</v>
      </c>
      <c r="H319">
        <v>758</v>
      </c>
      <c r="J319" t="s">
        <v>5298</v>
      </c>
    </row>
    <row r="320" spans="1:10">
      <c r="A320" t="s">
        <v>1894</v>
      </c>
      <c r="B320" t="s">
        <v>1895</v>
      </c>
      <c r="D320" t="s">
        <v>635</v>
      </c>
      <c r="E320" t="s">
        <v>1915</v>
      </c>
      <c r="G320" t="s">
        <v>1915</v>
      </c>
      <c r="H320">
        <v>759</v>
      </c>
      <c r="J320" t="s">
        <v>5298</v>
      </c>
    </row>
    <row r="321" spans="1:10">
      <c r="A321" t="s">
        <v>1894</v>
      </c>
      <c r="B321" t="s">
        <v>1895</v>
      </c>
      <c r="D321" t="s">
        <v>635</v>
      </c>
      <c r="E321" t="s">
        <v>1916</v>
      </c>
      <c r="G321" t="s">
        <v>1916</v>
      </c>
      <c r="H321">
        <v>739</v>
      </c>
      <c r="J321" t="s">
        <v>5298</v>
      </c>
    </row>
    <row r="322" spans="1:10">
      <c r="A322" t="s">
        <v>1894</v>
      </c>
      <c r="B322" t="s">
        <v>1895</v>
      </c>
      <c r="D322" t="s">
        <v>635</v>
      </c>
      <c r="E322" t="s">
        <v>1917</v>
      </c>
      <c r="G322" t="s">
        <v>1917</v>
      </c>
      <c r="H322">
        <v>740</v>
      </c>
      <c r="J322" t="s">
        <v>5298</v>
      </c>
    </row>
    <row r="323" spans="1:10">
      <c r="A323" t="s">
        <v>1894</v>
      </c>
      <c r="B323" t="s">
        <v>1895</v>
      </c>
      <c r="D323" t="s">
        <v>635</v>
      </c>
      <c r="E323" t="s">
        <v>1918</v>
      </c>
      <c r="G323" t="s">
        <v>1918</v>
      </c>
      <c r="H323">
        <v>742</v>
      </c>
      <c r="J323" t="s">
        <v>5298</v>
      </c>
    </row>
    <row r="324" spans="1:10">
      <c r="A324" t="s">
        <v>1894</v>
      </c>
      <c r="B324" t="s">
        <v>1895</v>
      </c>
      <c r="D324" t="s">
        <v>635</v>
      </c>
      <c r="E324" t="s">
        <v>1919</v>
      </c>
      <c r="G324" t="s">
        <v>1919</v>
      </c>
      <c r="H324">
        <v>743</v>
      </c>
      <c r="J324" t="s">
        <v>5298</v>
      </c>
    </row>
    <row r="325" spans="1:10">
      <c r="A325" t="s">
        <v>1894</v>
      </c>
      <c r="B325" t="s">
        <v>1895</v>
      </c>
      <c r="D325" t="s">
        <v>635</v>
      </c>
      <c r="E325" t="s">
        <v>1920</v>
      </c>
      <c r="G325" t="s">
        <v>1920</v>
      </c>
      <c r="H325">
        <v>760</v>
      </c>
      <c r="J325" t="s">
        <v>5298</v>
      </c>
    </row>
    <row r="326" spans="1:10">
      <c r="A326" t="s">
        <v>1894</v>
      </c>
      <c r="B326" t="s">
        <v>1895</v>
      </c>
      <c r="D326" t="s">
        <v>635</v>
      </c>
      <c r="E326" t="s">
        <v>1921</v>
      </c>
      <c r="G326" t="s">
        <v>1921</v>
      </c>
      <c r="H326">
        <v>761</v>
      </c>
      <c r="J326" t="s">
        <v>5298</v>
      </c>
    </row>
    <row r="327" spans="1:10">
      <c r="A327" t="s">
        <v>1894</v>
      </c>
      <c r="B327" t="s">
        <v>1895</v>
      </c>
      <c r="D327" t="s">
        <v>635</v>
      </c>
      <c r="E327" t="s">
        <v>1922</v>
      </c>
      <c r="G327" t="s">
        <v>1922</v>
      </c>
      <c r="H327">
        <v>791</v>
      </c>
      <c r="J327" t="s">
        <v>5298</v>
      </c>
    </row>
    <row r="328" spans="1:10">
      <c r="A328" t="s">
        <v>1894</v>
      </c>
      <c r="B328" t="s">
        <v>1895</v>
      </c>
      <c r="D328" t="s">
        <v>635</v>
      </c>
      <c r="E328" t="s">
        <v>1923</v>
      </c>
      <c r="G328" t="s">
        <v>1923</v>
      </c>
      <c r="H328">
        <v>762</v>
      </c>
      <c r="J328" t="s">
        <v>5298</v>
      </c>
    </row>
    <row r="329" spans="1:10">
      <c r="A329" t="s">
        <v>1894</v>
      </c>
      <c r="B329" t="s">
        <v>1895</v>
      </c>
      <c r="D329" t="s">
        <v>635</v>
      </c>
      <c r="E329" t="s">
        <v>1924</v>
      </c>
      <c r="G329" t="s">
        <v>1924</v>
      </c>
      <c r="H329">
        <v>763</v>
      </c>
      <c r="J329" t="s">
        <v>5298</v>
      </c>
    </row>
    <row r="330" spans="1:10">
      <c r="A330" t="s">
        <v>1894</v>
      </c>
      <c r="B330" t="s">
        <v>1895</v>
      </c>
      <c r="D330" t="s">
        <v>635</v>
      </c>
      <c r="E330" t="s">
        <v>1925</v>
      </c>
      <c r="G330" t="s">
        <v>1925</v>
      </c>
      <c r="H330">
        <v>764</v>
      </c>
      <c r="J330" t="s">
        <v>5298</v>
      </c>
    </row>
    <row r="331" spans="1:10">
      <c r="A331" t="s">
        <v>1894</v>
      </c>
      <c r="B331" t="s">
        <v>1895</v>
      </c>
      <c r="D331" t="s">
        <v>635</v>
      </c>
      <c r="E331" t="s">
        <v>1926</v>
      </c>
      <c r="G331" t="s">
        <v>1926</v>
      </c>
      <c r="H331">
        <v>765</v>
      </c>
      <c r="J331" t="s">
        <v>5298</v>
      </c>
    </row>
    <row r="332" spans="1:10">
      <c r="A332" t="s">
        <v>1894</v>
      </c>
      <c r="B332" t="s">
        <v>1895</v>
      </c>
      <c r="D332" t="s">
        <v>635</v>
      </c>
      <c r="E332" t="s">
        <v>1927</v>
      </c>
      <c r="G332" t="s">
        <v>1927</v>
      </c>
      <c r="H332">
        <v>766</v>
      </c>
      <c r="J332" t="s">
        <v>5298</v>
      </c>
    </row>
    <row r="333" spans="1:10">
      <c r="A333" t="s">
        <v>1894</v>
      </c>
      <c r="B333" t="s">
        <v>1895</v>
      </c>
      <c r="D333" t="s">
        <v>635</v>
      </c>
      <c r="E333" t="s">
        <v>1928</v>
      </c>
      <c r="G333" t="s">
        <v>1928</v>
      </c>
      <c r="H333">
        <v>767</v>
      </c>
      <c r="J333" t="s">
        <v>5298</v>
      </c>
    </row>
    <row r="334" spans="1:10">
      <c r="A334" t="s">
        <v>1894</v>
      </c>
      <c r="B334" t="s">
        <v>1895</v>
      </c>
      <c r="D334" t="s">
        <v>635</v>
      </c>
      <c r="E334" t="s">
        <v>1929</v>
      </c>
      <c r="G334" t="s">
        <v>1929</v>
      </c>
      <c r="H334">
        <v>768</v>
      </c>
      <c r="J334" t="s">
        <v>5298</v>
      </c>
    </row>
    <row r="335" spans="1:10">
      <c r="A335" t="s">
        <v>1894</v>
      </c>
      <c r="B335" t="s">
        <v>1895</v>
      </c>
      <c r="D335" t="s">
        <v>635</v>
      </c>
      <c r="E335" t="s">
        <v>1930</v>
      </c>
      <c r="G335" t="s">
        <v>1930</v>
      </c>
      <c r="H335">
        <v>769</v>
      </c>
      <c r="J335" t="s">
        <v>5298</v>
      </c>
    </row>
    <row r="336" spans="1:10">
      <c r="A336" t="s">
        <v>1894</v>
      </c>
      <c r="B336" t="s">
        <v>1895</v>
      </c>
      <c r="D336" t="s">
        <v>635</v>
      </c>
      <c r="E336" t="s">
        <v>1931</v>
      </c>
      <c r="G336" t="s">
        <v>1931</v>
      </c>
      <c r="H336">
        <v>770</v>
      </c>
      <c r="J336" t="s">
        <v>5298</v>
      </c>
    </row>
    <row r="337" spans="1:10">
      <c r="A337" t="s">
        <v>1894</v>
      </c>
      <c r="B337" t="s">
        <v>1895</v>
      </c>
      <c r="D337" t="s">
        <v>635</v>
      </c>
      <c r="E337" t="s">
        <v>1932</v>
      </c>
      <c r="G337" t="s">
        <v>1932</v>
      </c>
      <c r="H337">
        <v>771</v>
      </c>
      <c r="J337" t="s">
        <v>5298</v>
      </c>
    </row>
    <row r="338" spans="1:10">
      <c r="A338" t="s">
        <v>1894</v>
      </c>
      <c r="B338" t="s">
        <v>1895</v>
      </c>
      <c r="D338" t="s">
        <v>635</v>
      </c>
      <c r="E338" t="s">
        <v>1933</v>
      </c>
      <c r="G338" t="s">
        <v>1933</v>
      </c>
      <c r="H338">
        <v>772</v>
      </c>
      <c r="J338" t="s">
        <v>5298</v>
      </c>
    </row>
    <row r="339" spans="1:10">
      <c r="A339" t="s">
        <v>1894</v>
      </c>
      <c r="B339" t="s">
        <v>1895</v>
      </c>
      <c r="D339" t="s">
        <v>635</v>
      </c>
      <c r="E339" t="s">
        <v>1934</v>
      </c>
      <c r="G339" t="s">
        <v>1934</v>
      </c>
      <c r="H339">
        <v>773</v>
      </c>
      <c r="J339" t="s">
        <v>5298</v>
      </c>
    </row>
    <row r="340" spans="1:10">
      <c r="A340" t="s">
        <v>1894</v>
      </c>
      <c r="B340" t="s">
        <v>1895</v>
      </c>
      <c r="D340" t="s">
        <v>635</v>
      </c>
      <c r="E340" t="s">
        <v>1935</v>
      </c>
      <c r="G340" t="s">
        <v>1935</v>
      </c>
      <c r="H340">
        <v>774</v>
      </c>
      <c r="J340" t="s">
        <v>5298</v>
      </c>
    </row>
    <row r="341" spans="1:10">
      <c r="A341" t="s">
        <v>1894</v>
      </c>
      <c r="B341" t="s">
        <v>1895</v>
      </c>
      <c r="D341" t="s">
        <v>635</v>
      </c>
      <c r="E341" t="s">
        <v>1936</v>
      </c>
      <c r="G341" t="s">
        <v>1936</v>
      </c>
      <c r="H341">
        <v>775</v>
      </c>
      <c r="J341" t="s">
        <v>5298</v>
      </c>
    </row>
    <row r="342" spans="1:10">
      <c r="A342" t="s">
        <v>1894</v>
      </c>
      <c r="B342" t="s">
        <v>1895</v>
      </c>
      <c r="D342" t="s">
        <v>635</v>
      </c>
      <c r="E342" t="s">
        <v>1937</v>
      </c>
      <c r="G342" t="s">
        <v>1937</v>
      </c>
      <c r="H342">
        <v>776</v>
      </c>
      <c r="J342" t="s">
        <v>5298</v>
      </c>
    </row>
    <row r="343" spans="1:10">
      <c r="A343" t="s">
        <v>1894</v>
      </c>
      <c r="B343" t="s">
        <v>1895</v>
      </c>
      <c r="D343" t="s">
        <v>635</v>
      </c>
      <c r="E343" t="s">
        <v>1938</v>
      </c>
      <c r="G343" t="s">
        <v>1938</v>
      </c>
      <c r="H343">
        <v>777</v>
      </c>
      <c r="J343" t="s">
        <v>5298</v>
      </c>
    </row>
    <row r="344" spans="1:10">
      <c r="A344" t="s">
        <v>1894</v>
      </c>
      <c r="B344" t="s">
        <v>1895</v>
      </c>
      <c r="D344" t="s">
        <v>635</v>
      </c>
      <c r="E344" t="s">
        <v>1939</v>
      </c>
      <c r="G344" t="s">
        <v>1939</v>
      </c>
      <c r="H344">
        <v>778</v>
      </c>
      <c r="J344" t="s">
        <v>5298</v>
      </c>
    </row>
    <row r="345" spans="1:10">
      <c r="A345" t="s">
        <v>1894</v>
      </c>
      <c r="B345" t="s">
        <v>1895</v>
      </c>
      <c r="D345" t="s">
        <v>635</v>
      </c>
      <c r="E345" t="s">
        <v>1940</v>
      </c>
      <c r="G345" t="s">
        <v>1940</v>
      </c>
      <c r="H345">
        <v>779</v>
      </c>
      <c r="J345" t="s">
        <v>5298</v>
      </c>
    </row>
    <row r="346" spans="1:10">
      <c r="A346" t="s">
        <v>1894</v>
      </c>
      <c r="B346" t="s">
        <v>1895</v>
      </c>
      <c r="D346" t="s">
        <v>635</v>
      </c>
      <c r="E346" t="s">
        <v>1941</v>
      </c>
      <c r="G346" t="s">
        <v>1941</v>
      </c>
      <c r="H346">
        <v>780</v>
      </c>
      <c r="J346" t="s">
        <v>5298</v>
      </c>
    </row>
    <row r="347" spans="1:10">
      <c r="A347" t="s">
        <v>1894</v>
      </c>
      <c r="B347" t="s">
        <v>1895</v>
      </c>
      <c r="D347" t="s">
        <v>635</v>
      </c>
      <c r="E347" t="s">
        <v>1942</v>
      </c>
      <c r="G347" t="s">
        <v>1942</v>
      </c>
      <c r="H347">
        <v>781</v>
      </c>
      <c r="J347" t="s">
        <v>5298</v>
      </c>
    </row>
    <row r="348" spans="1:10">
      <c r="A348" t="s">
        <v>1894</v>
      </c>
      <c r="B348" t="s">
        <v>1895</v>
      </c>
      <c r="D348" t="s">
        <v>635</v>
      </c>
      <c r="E348" t="s">
        <v>1943</v>
      </c>
      <c r="G348" t="s">
        <v>1943</v>
      </c>
      <c r="H348">
        <v>782</v>
      </c>
      <c r="J348" t="s">
        <v>5298</v>
      </c>
    </row>
    <row r="349" spans="1:10">
      <c r="A349" t="s">
        <v>1894</v>
      </c>
      <c r="B349" t="s">
        <v>1895</v>
      </c>
      <c r="D349" t="s">
        <v>635</v>
      </c>
      <c r="E349" t="s">
        <v>1944</v>
      </c>
      <c r="G349" t="s">
        <v>1944</v>
      </c>
      <c r="H349">
        <v>783</v>
      </c>
      <c r="J349" t="s">
        <v>5298</v>
      </c>
    </row>
    <row r="350" spans="1:10">
      <c r="A350" t="s">
        <v>1894</v>
      </c>
      <c r="B350" t="s">
        <v>1895</v>
      </c>
      <c r="D350" t="s">
        <v>635</v>
      </c>
      <c r="E350" t="s">
        <v>1945</v>
      </c>
      <c r="G350" t="s">
        <v>1945</v>
      </c>
      <c r="H350">
        <v>784</v>
      </c>
      <c r="J350" t="s">
        <v>5298</v>
      </c>
    </row>
    <row r="351" spans="1:10">
      <c r="A351" t="s">
        <v>1894</v>
      </c>
      <c r="B351" t="s">
        <v>1895</v>
      </c>
      <c r="D351" t="s">
        <v>635</v>
      </c>
      <c r="E351" t="s">
        <v>1946</v>
      </c>
      <c r="G351" t="s">
        <v>1946</v>
      </c>
      <c r="H351">
        <v>785</v>
      </c>
      <c r="J351" t="s">
        <v>5298</v>
      </c>
    </row>
    <row r="352" spans="1:10">
      <c r="A352" t="s">
        <v>1894</v>
      </c>
      <c r="B352" t="s">
        <v>1895</v>
      </c>
      <c r="D352" t="s">
        <v>635</v>
      </c>
      <c r="E352" t="s">
        <v>1947</v>
      </c>
      <c r="G352" t="s">
        <v>1947</v>
      </c>
      <c r="H352">
        <v>786</v>
      </c>
      <c r="J352" t="s">
        <v>5298</v>
      </c>
    </row>
    <row r="353" spans="1:10">
      <c r="A353" t="s">
        <v>1894</v>
      </c>
      <c r="B353" t="s">
        <v>1895</v>
      </c>
      <c r="D353" t="s">
        <v>635</v>
      </c>
      <c r="E353" t="s">
        <v>1948</v>
      </c>
      <c r="G353" t="s">
        <v>1948</v>
      </c>
      <c r="H353">
        <v>787</v>
      </c>
      <c r="J353" t="s">
        <v>5298</v>
      </c>
    </row>
    <row r="354" spans="1:10">
      <c r="A354" t="s">
        <v>1894</v>
      </c>
      <c r="B354" t="s">
        <v>1895</v>
      </c>
      <c r="D354" t="s">
        <v>635</v>
      </c>
      <c r="E354" t="s">
        <v>1949</v>
      </c>
      <c r="G354" t="s">
        <v>1949</v>
      </c>
      <c r="H354">
        <v>788</v>
      </c>
      <c r="J354" t="s">
        <v>5298</v>
      </c>
    </row>
    <row r="355" spans="1:10">
      <c r="A355" t="s">
        <v>1894</v>
      </c>
      <c r="B355" t="s">
        <v>1895</v>
      </c>
      <c r="D355" t="s">
        <v>635</v>
      </c>
      <c r="E355" t="s">
        <v>1950</v>
      </c>
      <c r="G355" t="s">
        <v>1950</v>
      </c>
      <c r="H355">
        <v>789</v>
      </c>
      <c r="J355" t="s">
        <v>5298</v>
      </c>
    </row>
    <row r="356" spans="1:10">
      <c r="A356" t="s">
        <v>1894</v>
      </c>
      <c r="B356" t="s">
        <v>1895</v>
      </c>
      <c r="D356" t="s">
        <v>635</v>
      </c>
      <c r="E356" t="s">
        <v>1951</v>
      </c>
      <c r="G356" t="s">
        <v>1951</v>
      </c>
      <c r="H356">
        <v>741</v>
      </c>
      <c r="J356" t="s">
        <v>5298</v>
      </c>
    </row>
    <row r="357" spans="1:10">
      <c r="A357" t="s">
        <v>1894</v>
      </c>
      <c r="B357" t="s">
        <v>1895</v>
      </c>
      <c r="D357" t="s">
        <v>635</v>
      </c>
      <c r="E357" t="s">
        <v>1952</v>
      </c>
      <c r="G357" t="s">
        <v>1952</v>
      </c>
      <c r="H357">
        <v>790</v>
      </c>
      <c r="J357" t="s">
        <v>5298</v>
      </c>
    </row>
    <row r="358" spans="1:10">
      <c r="A358" t="s">
        <v>13</v>
      </c>
      <c r="B358" t="s">
        <v>1953</v>
      </c>
      <c r="D358" t="s">
        <v>635</v>
      </c>
      <c r="E358" t="s">
        <v>1954</v>
      </c>
      <c r="F358" t="s">
        <v>1954</v>
      </c>
      <c r="H358">
        <v>598</v>
      </c>
      <c r="J358" t="s">
        <v>5298</v>
      </c>
    </row>
    <row r="359" spans="1:10">
      <c r="A359" t="s">
        <v>21</v>
      </c>
      <c r="B359" t="s">
        <v>22</v>
      </c>
      <c r="D359" t="s">
        <v>635</v>
      </c>
      <c r="E359" t="s">
        <v>1955</v>
      </c>
      <c r="F359" t="s">
        <v>1955</v>
      </c>
      <c r="H359">
        <v>734</v>
      </c>
      <c r="J359" t="s">
        <v>5298</v>
      </c>
    </row>
    <row r="360" spans="1:10">
      <c r="A360" t="s">
        <v>1956</v>
      </c>
      <c r="B360" t="s">
        <v>1957</v>
      </c>
      <c r="D360" t="s">
        <v>635</v>
      </c>
      <c r="E360" t="s">
        <v>1958</v>
      </c>
      <c r="F360" t="s">
        <v>1959</v>
      </c>
      <c r="H360">
        <v>735</v>
      </c>
      <c r="J360" t="s">
        <v>5298</v>
      </c>
    </row>
    <row r="361" spans="1:10">
      <c r="A361" t="s">
        <v>1960</v>
      </c>
      <c r="B361" t="s">
        <v>1961</v>
      </c>
      <c r="D361" t="s">
        <v>635</v>
      </c>
      <c r="E361" t="s">
        <v>1962</v>
      </c>
      <c r="F361" t="s">
        <v>1963</v>
      </c>
      <c r="G361" t="s">
        <v>1964</v>
      </c>
      <c r="H361">
        <v>5</v>
      </c>
      <c r="J361" t="s">
        <v>5298</v>
      </c>
    </row>
    <row r="362" spans="1:10">
      <c r="A362" t="s">
        <v>424</v>
      </c>
      <c r="B362" t="s">
        <v>1965</v>
      </c>
      <c r="D362" t="s">
        <v>635</v>
      </c>
      <c r="E362" t="s">
        <v>1966</v>
      </c>
      <c r="F362" t="s">
        <v>1967</v>
      </c>
      <c r="G362" t="s">
        <v>1968</v>
      </c>
      <c r="H362">
        <v>14</v>
      </c>
      <c r="I362" t="s">
        <v>1009</v>
      </c>
      <c r="J362" t="s">
        <v>5298</v>
      </c>
    </row>
    <row r="363" spans="1:10">
      <c r="A363" t="s">
        <v>1969</v>
      </c>
      <c r="B363" t="s">
        <v>1970</v>
      </c>
      <c r="D363" t="s">
        <v>635</v>
      </c>
      <c r="E363" t="s">
        <v>1971</v>
      </c>
      <c r="F363" t="s">
        <v>1972</v>
      </c>
      <c r="G363" t="s">
        <v>1973</v>
      </c>
      <c r="H363">
        <v>210</v>
      </c>
      <c r="I363" t="s">
        <v>1205</v>
      </c>
      <c r="J363" t="s">
        <v>5298</v>
      </c>
    </row>
    <row r="364" spans="1:10">
      <c r="A364" t="s">
        <v>1974</v>
      </c>
      <c r="B364" t="s">
        <v>1975</v>
      </c>
      <c r="D364" t="s">
        <v>635</v>
      </c>
      <c r="E364" t="s">
        <v>1976</v>
      </c>
      <c r="F364" t="s">
        <v>1977</v>
      </c>
      <c r="G364" t="s">
        <v>1978</v>
      </c>
      <c r="H364">
        <v>214</v>
      </c>
      <c r="I364" t="s">
        <v>1205</v>
      </c>
      <c r="J364" t="s">
        <v>5298</v>
      </c>
    </row>
    <row r="365" spans="1:10">
      <c r="A365" t="s">
        <v>1979</v>
      </c>
      <c r="B365" t="s">
        <v>1980</v>
      </c>
      <c r="D365" t="s">
        <v>635</v>
      </c>
      <c r="E365" t="s">
        <v>1981</v>
      </c>
      <c r="F365" t="s">
        <v>1982</v>
      </c>
      <c r="G365" t="s">
        <v>1983</v>
      </c>
      <c r="H365">
        <v>334</v>
      </c>
      <c r="I365" t="s">
        <v>1205</v>
      </c>
      <c r="J365" t="s">
        <v>5298</v>
      </c>
    </row>
    <row r="366" spans="1:10">
      <c r="A366" t="s">
        <v>512</v>
      </c>
      <c r="B366" t="s">
        <v>1984</v>
      </c>
      <c r="C366">
        <v>105683</v>
      </c>
      <c r="D366" t="s">
        <v>635</v>
      </c>
      <c r="E366" t="s">
        <v>1985</v>
      </c>
      <c r="F366" t="s">
        <v>1986</v>
      </c>
      <c r="G366" t="s">
        <v>1987</v>
      </c>
      <c r="H366">
        <v>681</v>
      </c>
      <c r="I366" t="s">
        <v>1025</v>
      </c>
      <c r="J366" t="s">
        <v>5298</v>
      </c>
    </row>
    <row r="367" spans="1:10">
      <c r="A367" t="s">
        <v>1988</v>
      </c>
      <c r="B367" t="s">
        <v>1989</v>
      </c>
      <c r="C367">
        <v>105683</v>
      </c>
      <c r="D367" t="s">
        <v>635</v>
      </c>
      <c r="E367" t="s">
        <v>1990</v>
      </c>
      <c r="F367" t="s">
        <v>1991</v>
      </c>
      <c r="H367">
        <v>681</v>
      </c>
      <c r="I367" t="s">
        <v>1025</v>
      </c>
      <c r="J367" t="s">
        <v>5298</v>
      </c>
    </row>
    <row r="368" spans="1:10">
      <c r="A368" t="s">
        <v>1992</v>
      </c>
      <c r="B368" t="s">
        <v>1993</v>
      </c>
      <c r="C368">
        <v>105683</v>
      </c>
      <c r="D368" t="s">
        <v>635</v>
      </c>
      <c r="E368" t="s">
        <v>1994</v>
      </c>
      <c r="F368" t="s">
        <v>1994</v>
      </c>
      <c r="H368">
        <v>681</v>
      </c>
      <c r="I368" t="s">
        <v>1025</v>
      </c>
      <c r="J368" t="s">
        <v>5298</v>
      </c>
    </row>
    <row r="369" spans="1:10">
      <c r="A369" t="s">
        <v>1995</v>
      </c>
      <c r="B369" s="3" t="s">
        <v>1996</v>
      </c>
      <c r="D369" t="s">
        <v>635</v>
      </c>
      <c r="E369" t="s">
        <v>1997</v>
      </c>
      <c r="F369" t="s">
        <v>1998</v>
      </c>
      <c r="G369" t="s">
        <v>1999</v>
      </c>
      <c r="H369">
        <v>7</v>
      </c>
      <c r="I369" t="s">
        <v>1025</v>
      </c>
      <c r="J369" t="s">
        <v>5298</v>
      </c>
    </row>
    <row r="370" spans="1:10">
      <c r="A370" t="s">
        <v>2000</v>
      </c>
      <c r="B370" t="s">
        <v>2001</v>
      </c>
      <c r="D370" t="s">
        <v>635</v>
      </c>
      <c r="E370" t="s">
        <v>2002</v>
      </c>
      <c r="F370" t="s">
        <v>2003</v>
      </c>
      <c r="G370" t="s">
        <v>2004</v>
      </c>
      <c r="H370">
        <v>4</v>
      </c>
      <c r="J370" t="s">
        <v>5298</v>
      </c>
    </row>
    <row r="371" spans="1:10">
      <c r="A371" t="s">
        <v>2005</v>
      </c>
      <c r="B371" t="s">
        <v>2006</v>
      </c>
      <c r="D371" t="s">
        <v>635</v>
      </c>
      <c r="E371" t="s">
        <v>2007</v>
      </c>
      <c r="F371" t="s">
        <v>2008</v>
      </c>
      <c r="G371" t="s">
        <v>2009</v>
      </c>
      <c r="H371">
        <v>6</v>
      </c>
      <c r="J371" t="s">
        <v>5298</v>
      </c>
    </row>
    <row r="372" spans="1:10">
      <c r="A372" t="s">
        <v>2010</v>
      </c>
      <c r="B372" t="s">
        <v>2011</v>
      </c>
      <c r="D372" t="s">
        <v>635</v>
      </c>
      <c r="E372" t="s">
        <v>2012</v>
      </c>
      <c r="F372" t="s">
        <v>2013</v>
      </c>
      <c r="G372" t="s">
        <v>2014</v>
      </c>
      <c r="H372">
        <v>13</v>
      </c>
      <c r="I372" t="s">
        <v>1009</v>
      </c>
      <c r="J372" t="s">
        <v>5298</v>
      </c>
    </row>
    <row r="373" spans="1:10">
      <c r="A373" t="s">
        <v>2015</v>
      </c>
      <c r="B373" t="s">
        <v>2016</v>
      </c>
      <c r="D373" t="s">
        <v>635</v>
      </c>
      <c r="E373" t="s">
        <v>2017</v>
      </c>
      <c r="F373" t="s">
        <v>2018</v>
      </c>
      <c r="G373" t="s">
        <v>2019</v>
      </c>
      <c r="H373">
        <v>10</v>
      </c>
      <c r="J373" t="s">
        <v>5298</v>
      </c>
    </row>
    <row r="374" spans="1:10">
      <c r="A374" s="3" t="s">
        <v>227</v>
      </c>
      <c r="B374" s="3" t="s">
        <v>228</v>
      </c>
      <c r="C374" s="3"/>
      <c r="D374" s="3" t="s">
        <v>635</v>
      </c>
      <c r="E374" s="3" t="s">
        <v>2020</v>
      </c>
      <c r="F374" s="3" t="s">
        <v>2021</v>
      </c>
      <c r="G374" s="3" t="s">
        <v>2022</v>
      </c>
      <c r="H374" s="3">
        <v>65</v>
      </c>
      <c r="I374" s="3" t="s">
        <v>2023</v>
      </c>
      <c r="J374" t="s">
        <v>5298</v>
      </c>
    </row>
    <row r="375" spans="1:10">
      <c r="A375" t="s">
        <v>2024</v>
      </c>
      <c r="B375" s="3" t="s">
        <v>2025</v>
      </c>
      <c r="C375" s="3"/>
      <c r="D375" s="3" t="s">
        <v>635</v>
      </c>
      <c r="E375" s="3" t="s">
        <v>2026</v>
      </c>
      <c r="F375" t="s">
        <v>2027</v>
      </c>
      <c r="G375" s="3"/>
      <c r="H375" s="3">
        <v>65</v>
      </c>
      <c r="I375" s="3" t="s">
        <v>2028</v>
      </c>
      <c r="J375" t="s">
        <v>5298</v>
      </c>
    </row>
    <row r="376" spans="1:10">
      <c r="A376" t="s">
        <v>2029</v>
      </c>
      <c r="B376" s="3" t="s">
        <v>2030</v>
      </c>
      <c r="C376" s="3"/>
      <c r="D376" s="3" t="s">
        <v>635</v>
      </c>
      <c r="E376" s="3" t="s">
        <v>2031</v>
      </c>
      <c r="F376" t="s">
        <v>2032</v>
      </c>
      <c r="G376" s="3"/>
      <c r="H376" s="3">
        <v>65</v>
      </c>
      <c r="I376" s="3" t="s">
        <v>2028</v>
      </c>
      <c r="J376" t="s">
        <v>5298</v>
      </c>
    </row>
    <row r="377" spans="1:10">
      <c r="A377" t="s">
        <v>2033</v>
      </c>
      <c r="B377" s="3" t="s">
        <v>2034</v>
      </c>
      <c r="D377" t="s">
        <v>635</v>
      </c>
      <c r="E377" s="3" t="s">
        <v>2035</v>
      </c>
      <c r="F377" s="3" t="s">
        <v>2036</v>
      </c>
      <c r="G377" t="s">
        <v>2037</v>
      </c>
      <c r="H377">
        <v>65</v>
      </c>
      <c r="I377" t="s">
        <v>2028</v>
      </c>
      <c r="J377" t="s">
        <v>5298</v>
      </c>
    </row>
    <row r="378" spans="1:10">
      <c r="A378" t="s">
        <v>2038</v>
      </c>
      <c r="B378" t="s">
        <v>2039</v>
      </c>
      <c r="D378" t="s">
        <v>635</v>
      </c>
      <c r="E378" s="3" t="s">
        <v>2040</v>
      </c>
      <c r="F378" s="3" t="s">
        <v>2041</v>
      </c>
      <c r="H378">
        <v>567</v>
      </c>
      <c r="I378" t="s">
        <v>1205</v>
      </c>
      <c r="J378" t="s">
        <v>5298</v>
      </c>
    </row>
    <row r="379" spans="1:10">
      <c r="A379" t="s">
        <v>2042</v>
      </c>
      <c r="B379" t="s">
        <v>2043</v>
      </c>
      <c r="D379" t="s">
        <v>635</v>
      </c>
      <c r="E379" t="s">
        <v>2044</v>
      </c>
      <c r="F379" t="s">
        <v>2045</v>
      </c>
      <c r="G379" t="s">
        <v>2046</v>
      </c>
      <c r="H379">
        <v>3</v>
      </c>
      <c r="J379" t="s">
        <v>5298</v>
      </c>
    </row>
    <row r="380" spans="1:10">
      <c r="A380" t="s">
        <v>2047</v>
      </c>
      <c r="B380" t="s">
        <v>2048</v>
      </c>
      <c r="D380" t="s">
        <v>635</v>
      </c>
      <c r="E380" s="3" t="s">
        <v>2049</v>
      </c>
      <c r="F380" s="3" t="s">
        <v>2050</v>
      </c>
      <c r="I380" t="s">
        <v>977</v>
      </c>
      <c r="J380" t="s">
        <v>5298</v>
      </c>
    </row>
    <row r="381" spans="1:10">
      <c r="A381" t="s">
        <v>2051</v>
      </c>
      <c r="B381" s="3" t="s">
        <v>2052</v>
      </c>
      <c r="D381" t="s">
        <v>635</v>
      </c>
      <c r="E381" s="3" t="s">
        <v>2053</v>
      </c>
      <c r="F381" s="3" t="s">
        <v>2054</v>
      </c>
      <c r="I381" t="s">
        <v>977</v>
      </c>
      <c r="J381" t="s">
        <v>5298</v>
      </c>
    </row>
    <row r="382" spans="1:10">
      <c r="A382" t="s">
        <v>2055</v>
      </c>
      <c r="B382" s="3" t="s">
        <v>2056</v>
      </c>
      <c r="D382" t="s">
        <v>635</v>
      </c>
      <c r="E382" s="3" t="s">
        <v>2057</v>
      </c>
      <c r="F382" t="s">
        <v>2058</v>
      </c>
      <c r="I382" t="s">
        <v>977</v>
      </c>
      <c r="J382" t="s">
        <v>5298</v>
      </c>
    </row>
    <row r="383" spans="1:10">
      <c r="A383" s="3" t="s">
        <v>2059</v>
      </c>
      <c r="B383" s="3" t="s">
        <v>2060</v>
      </c>
      <c r="C383" s="3"/>
      <c r="D383" s="3" t="s">
        <v>635</v>
      </c>
      <c r="E383" t="s">
        <v>2061</v>
      </c>
      <c r="F383" s="3" t="s">
        <v>2062</v>
      </c>
      <c r="G383" s="3"/>
      <c r="H383" s="3"/>
      <c r="I383" s="3" t="s">
        <v>977</v>
      </c>
      <c r="J383" s="3" t="s">
        <v>5298</v>
      </c>
    </row>
    <row r="384" spans="1:10">
      <c r="A384" t="s">
        <v>2063</v>
      </c>
      <c r="B384" t="s">
        <v>2064</v>
      </c>
      <c r="D384" t="s">
        <v>635</v>
      </c>
      <c r="E384" t="s">
        <v>2065</v>
      </c>
      <c r="F384" t="s">
        <v>2066</v>
      </c>
      <c r="I384" t="s">
        <v>977</v>
      </c>
      <c r="J384" t="s">
        <v>5298</v>
      </c>
    </row>
    <row r="385" spans="1:10">
      <c r="A385" t="s">
        <v>2067</v>
      </c>
      <c r="B385" s="18" t="s">
        <v>2068</v>
      </c>
      <c r="D385" t="s">
        <v>635</v>
      </c>
      <c r="E385" s="7" t="s">
        <v>2069</v>
      </c>
      <c r="F385" s="3" t="s">
        <v>2070</v>
      </c>
      <c r="I385" t="s">
        <v>2071</v>
      </c>
      <c r="J385" t="s">
        <v>5298</v>
      </c>
    </row>
    <row r="386" spans="1:10">
      <c r="A386" s="3" t="s">
        <v>463</v>
      </c>
      <c r="B386" s="3" t="s">
        <v>464</v>
      </c>
      <c r="C386" s="3"/>
      <c r="D386" s="3" t="s">
        <v>635</v>
      </c>
      <c r="E386" s="3" t="s">
        <v>2072</v>
      </c>
      <c r="F386" t="s">
        <v>2073</v>
      </c>
      <c r="G386" t="s">
        <v>2074</v>
      </c>
      <c r="H386">
        <v>99</v>
      </c>
      <c r="I386" t="s">
        <v>2075</v>
      </c>
      <c r="J386" t="s">
        <v>5298</v>
      </c>
    </row>
    <row r="387" spans="1:10">
      <c r="A387" s="3" t="s">
        <v>2076</v>
      </c>
      <c r="B387" s="3" t="s">
        <v>2077</v>
      </c>
      <c r="C387" s="3"/>
      <c r="D387" s="3" t="s">
        <v>635</v>
      </c>
      <c r="E387" s="3" t="s">
        <v>2078</v>
      </c>
      <c r="F387" t="s">
        <v>2079</v>
      </c>
      <c r="G387" t="s">
        <v>2080</v>
      </c>
      <c r="H387">
        <v>45</v>
      </c>
      <c r="I387" t="s">
        <v>2081</v>
      </c>
      <c r="J387" t="s">
        <v>5298</v>
      </c>
    </row>
    <row r="388" spans="1:10">
      <c r="A388" s="3" t="s">
        <v>2082</v>
      </c>
      <c r="B388" s="3" t="s">
        <v>2083</v>
      </c>
      <c r="C388" s="3"/>
      <c r="D388" s="3" t="s">
        <v>635</v>
      </c>
      <c r="E388" s="3" t="s">
        <v>2084</v>
      </c>
      <c r="F388" t="s">
        <v>2085</v>
      </c>
      <c r="G388" t="s">
        <v>2086</v>
      </c>
      <c r="H388">
        <v>54</v>
      </c>
      <c r="I388" t="s">
        <v>2081</v>
      </c>
      <c r="J388" t="s">
        <v>5298</v>
      </c>
    </row>
    <row r="389" spans="1:10">
      <c r="A389" s="3" t="s">
        <v>2087</v>
      </c>
      <c r="B389" s="3" t="s">
        <v>2088</v>
      </c>
      <c r="C389" s="3"/>
      <c r="D389" s="3" t="s">
        <v>635</v>
      </c>
      <c r="E389" s="3" t="s">
        <v>2089</v>
      </c>
      <c r="F389" t="s">
        <v>2090</v>
      </c>
      <c r="G389" t="s">
        <v>2091</v>
      </c>
      <c r="H389">
        <v>63</v>
      </c>
      <c r="I389" t="s">
        <v>2092</v>
      </c>
      <c r="J389" t="s">
        <v>5298</v>
      </c>
    </row>
    <row r="390" spans="1:10">
      <c r="A390" s="3" t="s">
        <v>2093</v>
      </c>
      <c r="B390" s="3" t="s">
        <v>2094</v>
      </c>
      <c r="C390" s="3"/>
      <c r="D390" s="3" t="s">
        <v>635</v>
      </c>
      <c r="E390" s="3" t="s">
        <v>2095</v>
      </c>
      <c r="F390" t="s">
        <v>2096</v>
      </c>
      <c r="G390" t="s">
        <v>2097</v>
      </c>
      <c r="H390">
        <v>73</v>
      </c>
      <c r="I390" t="s">
        <v>2028</v>
      </c>
      <c r="J390" t="s">
        <v>5298</v>
      </c>
    </row>
    <row r="391" spans="1:10">
      <c r="A391" t="s">
        <v>2098</v>
      </c>
      <c r="B391" t="s">
        <v>2099</v>
      </c>
      <c r="D391" t="s">
        <v>635</v>
      </c>
      <c r="E391" s="3" t="s">
        <v>2100</v>
      </c>
      <c r="F391" s="3" t="s">
        <v>2101</v>
      </c>
      <c r="G391" t="s">
        <v>2102</v>
      </c>
      <c r="H391">
        <v>519</v>
      </c>
      <c r="I391" t="s">
        <v>1025</v>
      </c>
      <c r="J391" t="s">
        <v>5298</v>
      </c>
    </row>
    <row r="392" spans="1:10">
      <c r="A392" s="3" t="s">
        <v>2103</v>
      </c>
      <c r="B392" s="3" t="s">
        <v>2104</v>
      </c>
      <c r="C392" s="3"/>
      <c r="D392" s="3" t="s">
        <v>635</v>
      </c>
      <c r="E392" s="3" t="s">
        <v>2105</v>
      </c>
      <c r="F392" t="s">
        <v>2106</v>
      </c>
      <c r="G392" t="s">
        <v>2107</v>
      </c>
      <c r="H392">
        <v>82</v>
      </c>
      <c r="I392" t="s">
        <v>2028</v>
      </c>
      <c r="J392" t="s">
        <v>5298</v>
      </c>
    </row>
    <row r="393" spans="1:10">
      <c r="A393" s="3" t="s">
        <v>2108</v>
      </c>
      <c r="B393" s="3" t="s">
        <v>2109</v>
      </c>
      <c r="C393" s="3"/>
      <c r="D393" s="3" t="s">
        <v>635</v>
      </c>
      <c r="E393" s="3" t="s">
        <v>2110</v>
      </c>
      <c r="F393" t="s">
        <v>2111</v>
      </c>
      <c r="I393" t="s">
        <v>2028</v>
      </c>
      <c r="J393" t="s">
        <v>5298</v>
      </c>
    </row>
    <row r="394" spans="1:10">
      <c r="A394" s="3" t="s">
        <v>2112</v>
      </c>
      <c r="B394" s="3" t="s">
        <v>2113</v>
      </c>
      <c r="C394" s="3"/>
      <c r="D394" s="3" t="s">
        <v>635</v>
      </c>
      <c r="E394" s="3" t="s">
        <v>2114</v>
      </c>
      <c r="F394" t="s">
        <v>2115</v>
      </c>
      <c r="G394" t="s">
        <v>2116</v>
      </c>
      <c r="H394">
        <v>28</v>
      </c>
      <c r="I394" t="s">
        <v>2075</v>
      </c>
      <c r="J394" t="s">
        <v>5298</v>
      </c>
    </row>
    <row r="395" spans="1:10">
      <c r="A395" s="3" t="s">
        <v>2117</v>
      </c>
      <c r="B395" s="3" t="s">
        <v>2118</v>
      </c>
      <c r="C395" s="3"/>
      <c r="D395" s="3" t="s">
        <v>635</v>
      </c>
      <c r="E395" s="3" t="s">
        <v>2119</v>
      </c>
      <c r="F395" t="s">
        <v>2120</v>
      </c>
      <c r="G395" t="s">
        <v>2121</v>
      </c>
      <c r="H395">
        <v>29</v>
      </c>
      <c r="I395" t="s">
        <v>2081</v>
      </c>
      <c r="J395" t="s">
        <v>5298</v>
      </c>
    </row>
    <row r="396" spans="1:10">
      <c r="A396" s="3" t="s">
        <v>2122</v>
      </c>
      <c r="B396" s="3" t="s">
        <v>2123</v>
      </c>
      <c r="C396" s="3"/>
      <c r="D396" s="3" t="s">
        <v>635</v>
      </c>
      <c r="E396" s="3" t="s">
        <v>2124</v>
      </c>
      <c r="F396" t="s">
        <v>2125</v>
      </c>
      <c r="G396" t="s">
        <v>2126</v>
      </c>
      <c r="H396">
        <v>100</v>
      </c>
      <c r="I396" t="s">
        <v>2081</v>
      </c>
      <c r="J396" t="s">
        <v>5298</v>
      </c>
    </row>
    <row r="397" spans="1:10">
      <c r="A397" s="3" t="s">
        <v>2127</v>
      </c>
      <c r="B397" s="3" t="s">
        <v>2128</v>
      </c>
      <c r="C397" s="3"/>
      <c r="D397" s="3" t="s">
        <v>635</v>
      </c>
      <c r="E397" s="3" t="s">
        <v>2129</v>
      </c>
      <c r="F397" t="s">
        <v>2130</v>
      </c>
      <c r="G397" t="s">
        <v>2131</v>
      </c>
      <c r="H397">
        <v>46</v>
      </c>
      <c r="I397" t="s">
        <v>2081</v>
      </c>
      <c r="J397" t="s">
        <v>5298</v>
      </c>
    </row>
    <row r="398" spans="1:10">
      <c r="A398" s="3" t="s">
        <v>2132</v>
      </c>
      <c r="B398" s="3" t="s">
        <v>2133</v>
      </c>
      <c r="C398" s="3"/>
      <c r="D398" s="3" t="s">
        <v>635</v>
      </c>
      <c r="E398" s="3" t="s">
        <v>2134</v>
      </c>
      <c r="F398" t="s">
        <v>2135</v>
      </c>
      <c r="G398" t="s">
        <v>2136</v>
      </c>
      <c r="H398">
        <v>55</v>
      </c>
      <c r="I398" t="s">
        <v>2081</v>
      </c>
      <c r="J398" t="s">
        <v>5298</v>
      </c>
    </row>
    <row r="399" spans="1:10">
      <c r="A399" s="3" t="s">
        <v>2137</v>
      </c>
      <c r="B399" s="3" t="s">
        <v>2138</v>
      </c>
      <c r="C399" s="3"/>
      <c r="D399" s="3" t="s">
        <v>635</v>
      </c>
      <c r="E399" s="3" t="s">
        <v>2139</v>
      </c>
      <c r="F399" t="s">
        <v>2140</v>
      </c>
      <c r="G399" t="s">
        <v>2141</v>
      </c>
      <c r="H399">
        <v>64</v>
      </c>
      <c r="I399" t="s">
        <v>2081</v>
      </c>
      <c r="J399" t="s">
        <v>5298</v>
      </c>
    </row>
    <row r="400" spans="1:10">
      <c r="A400" s="3" t="s">
        <v>2142</v>
      </c>
      <c r="B400" s="3" t="s">
        <v>2143</v>
      </c>
      <c r="C400" s="3"/>
      <c r="D400" s="3" t="s">
        <v>635</v>
      </c>
      <c r="E400" s="3" t="s">
        <v>2144</v>
      </c>
      <c r="F400" t="s">
        <v>2145</v>
      </c>
      <c r="G400" t="s">
        <v>2146</v>
      </c>
      <c r="H400">
        <v>74</v>
      </c>
      <c r="I400" t="s">
        <v>2081</v>
      </c>
      <c r="J400" t="s">
        <v>5298</v>
      </c>
    </row>
    <row r="401" spans="1:10">
      <c r="A401" s="3" t="s">
        <v>2147</v>
      </c>
      <c r="B401" s="3" t="s">
        <v>2148</v>
      </c>
      <c r="C401" s="3"/>
      <c r="D401" s="3" t="s">
        <v>635</v>
      </c>
      <c r="E401" s="3" t="s">
        <v>2149</v>
      </c>
      <c r="F401" t="s">
        <v>2150</v>
      </c>
      <c r="G401" t="s">
        <v>2151</v>
      </c>
      <c r="H401">
        <v>83</v>
      </c>
      <c r="I401" t="s">
        <v>2081</v>
      </c>
      <c r="J401" t="s">
        <v>5298</v>
      </c>
    </row>
    <row r="402" spans="1:10">
      <c r="A402" s="3" t="s">
        <v>2152</v>
      </c>
      <c r="B402" s="3" t="s">
        <v>2153</v>
      </c>
      <c r="C402" s="3"/>
      <c r="D402" s="3" t="s">
        <v>635</v>
      </c>
      <c r="E402" s="3" t="s">
        <v>2154</v>
      </c>
      <c r="F402" t="s">
        <v>2155</v>
      </c>
      <c r="G402" t="s">
        <v>2156</v>
      </c>
      <c r="H402">
        <v>91</v>
      </c>
      <c r="I402" t="s">
        <v>2081</v>
      </c>
      <c r="J402" t="s">
        <v>5298</v>
      </c>
    </row>
    <row r="403" spans="1:10">
      <c r="A403" t="s">
        <v>2157</v>
      </c>
      <c r="B403" t="s">
        <v>2158</v>
      </c>
      <c r="D403" t="s">
        <v>635</v>
      </c>
      <c r="E403" t="s">
        <v>2159</v>
      </c>
      <c r="F403" t="s">
        <v>2160</v>
      </c>
      <c r="G403" t="s">
        <v>2161</v>
      </c>
      <c r="H403">
        <v>416</v>
      </c>
      <c r="I403" t="s">
        <v>1025</v>
      </c>
      <c r="J403" t="s">
        <v>5298</v>
      </c>
    </row>
    <row r="404" spans="1:10">
      <c r="A404" t="s">
        <v>2162</v>
      </c>
      <c r="B404" t="s">
        <v>2163</v>
      </c>
      <c r="D404" t="s">
        <v>635</v>
      </c>
      <c r="E404" s="6" t="s">
        <v>2164</v>
      </c>
      <c r="F404" t="s">
        <v>2165</v>
      </c>
      <c r="I404" t="s">
        <v>977</v>
      </c>
      <c r="J404" t="s">
        <v>5298</v>
      </c>
    </row>
    <row r="405" spans="1:10">
      <c r="A405" t="s">
        <v>2166</v>
      </c>
      <c r="B405" s="3" t="s">
        <v>2167</v>
      </c>
      <c r="D405" t="s">
        <v>635</v>
      </c>
      <c r="E405" s="110" t="s">
        <v>2168</v>
      </c>
      <c r="F405" s="110" t="s">
        <v>2169</v>
      </c>
      <c r="I405" t="s">
        <v>977</v>
      </c>
      <c r="J405" t="s">
        <v>5298</v>
      </c>
    </row>
    <row r="406" spans="1:10">
      <c r="A406" t="s">
        <v>2170</v>
      </c>
      <c r="B406" s="3" t="s">
        <v>2171</v>
      </c>
      <c r="D406" t="s">
        <v>635</v>
      </c>
      <c r="E406" s="7" t="s">
        <v>2172</v>
      </c>
      <c r="F406" t="s">
        <v>2173</v>
      </c>
      <c r="I406" t="s">
        <v>954</v>
      </c>
      <c r="J406" t="s">
        <v>5298</v>
      </c>
    </row>
    <row r="407" spans="1:10">
      <c r="A407" t="s">
        <v>2174</v>
      </c>
      <c r="B407" t="s">
        <v>2175</v>
      </c>
      <c r="D407" t="s">
        <v>635</v>
      </c>
      <c r="E407" t="s">
        <v>2176</v>
      </c>
      <c r="F407" t="s">
        <v>2177</v>
      </c>
      <c r="I407" t="s">
        <v>954</v>
      </c>
      <c r="J407" t="s">
        <v>5298</v>
      </c>
    </row>
    <row r="408" spans="1:10">
      <c r="A408" t="s">
        <v>2178</v>
      </c>
      <c r="B408" s="3" t="s">
        <v>2179</v>
      </c>
      <c r="D408" t="s">
        <v>635</v>
      </c>
      <c r="E408" s="3" t="s">
        <v>2180</v>
      </c>
      <c r="F408" s="3" t="s">
        <v>2181</v>
      </c>
      <c r="I408" s="3" t="s">
        <v>1205</v>
      </c>
      <c r="J408" t="s">
        <v>5298</v>
      </c>
    </row>
    <row r="409" spans="1:10">
      <c r="A409" t="s">
        <v>2182</v>
      </c>
      <c r="B409" s="3" t="s">
        <v>2183</v>
      </c>
      <c r="D409" t="s">
        <v>635</v>
      </c>
      <c r="E409" s="3" t="s">
        <v>2184</v>
      </c>
      <c r="F409" s="3" t="s">
        <v>2185</v>
      </c>
      <c r="I409" t="s">
        <v>1205</v>
      </c>
      <c r="J409" t="s">
        <v>5298</v>
      </c>
    </row>
    <row r="410" spans="1:10">
      <c r="A410" t="s">
        <v>41</v>
      </c>
      <c r="B410" t="s">
        <v>2186</v>
      </c>
      <c r="D410" t="s">
        <v>635</v>
      </c>
      <c r="E410" t="s">
        <v>1955</v>
      </c>
      <c r="F410" t="s">
        <v>1955</v>
      </c>
      <c r="H410">
        <v>736</v>
      </c>
      <c r="J410" t="s">
        <v>5298</v>
      </c>
    </row>
    <row r="411" spans="1:10">
      <c r="A411" t="s">
        <v>2187</v>
      </c>
      <c r="B411" s="3" t="s">
        <v>2188</v>
      </c>
      <c r="D411" t="s">
        <v>635</v>
      </c>
      <c r="H411">
        <v>685</v>
      </c>
      <c r="J411" t="s">
        <v>5298</v>
      </c>
    </row>
    <row r="412" spans="1:10">
      <c r="A412" t="s">
        <v>2187</v>
      </c>
      <c r="B412" t="s">
        <v>2188</v>
      </c>
      <c r="D412" t="s">
        <v>635</v>
      </c>
      <c r="H412">
        <v>685</v>
      </c>
      <c r="J412" t="s">
        <v>5298</v>
      </c>
    </row>
    <row r="413" spans="1:10">
      <c r="A413" t="s">
        <v>2189</v>
      </c>
      <c r="B413" s="104" t="s">
        <v>2190</v>
      </c>
      <c r="D413" t="s">
        <v>635</v>
      </c>
      <c r="H413">
        <v>685</v>
      </c>
      <c r="J413" t="s">
        <v>5298</v>
      </c>
    </row>
    <row r="414" spans="1:10">
      <c r="A414" t="s">
        <v>188</v>
      </c>
      <c r="B414" t="s">
        <v>189</v>
      </c>
      <c r="D414" t="s">
        <v>635</v>
      </c>
      <c r="H414">
        <v>686</v>
      </c>
      <c r="J414" t="s">
        <v>5298</v>
      </c>
    </row>
    <row r="415" spans="1:10">
      <c r="A415" t="s">
        <v>2191</v>
      </c>
      <c r="B415" t="s">
        <v>2192</v>
      </c>
      <c r="D415" t="s">
        <v>635</v>
      </c>
      <c r="H415">
        <v>687</v>
      </c>
      <c r="J415" t="s">
        <v>5298</v>
      </c>
    </row>
    <row r="416" spans="1:10">
      <c r="A416" t="s">
        <v>2193</v>
      </c>
      <c r="B416" t="s">
        <v>2194</v>
      </c>
      <c r="D416" t="s">
        <v>635</v>
      </c>
      <c r="H416">
        <v>687</v>
      </c>
      <c r="J416" t="s">
        <v>5298</v>
      </c>
    </row>
    <row r="417" spans="1:10">
      <c r="A417" t="s">
        <v>2195</v>
      </c>
      <c r="B417" t="s">
        <v>2196</v>
      </c>
      <c r="D417" t="s">
        <v>635</v>
      </c>
      <c r="H417">
        <v>703</v>
      </c>
      <c r="J417" t="s">
        <v>5298</v>
      </c>
    </row>
    <row r="418" spans="1:10">
      <c r="A418" t="s">
        <v>2197</v>
      </c>
      <c r="B418" t="s">
        <v>2198</v>
      </c>
      <c r="D418" t="s">
        <v>635</v>
      </c>
      <c r="H418">
        <v>687</v>
      </c>
      <c r="J418" t="s">
        <v>5298</v>
      </c>
    </row>
    <row r="419" spans="1:10">
      <c r="A419" t="s">
        <v>191</v>
      </c>
      <c r="B419" t="s">
        <v>192</v>
      </c>
      <c r="D419" t="s">
        <v>635</v>
      </c>
      <c r="H419">
        <v>688</v>
      </c>
      <c r="J419" t="s">
        <v>5298</v>
      </c>
    </row>
    <row r="420" spans="1:10">
      <c r="A420" t="s">
        <v>2199</v>
      </c>
      <c r="B420" t="s">
        <v>2200</v>
      </c>
      <c r="D420" t="s">
        <v>635</v>
      </c>
      <c r="H420">
        <v>688</v>
      </c>
      <c r="J420" t="s">
        <v>5298</v>
      </c>
    </row>
    <row r="421" spans="1:10">
      <c r="A421" t="s">
        <v>2201</v>
      </c>
      <c r="B421" t="s">
        <v>2202</v>
      </c>
      <c r="D421" t="s">
        <v>635</v>
      </c>
      <c r="H421">
        <v>689</v>
      </c>
      <c r="J421" t="s">
        <v>5298</v>
      </c>
    </row>
    <row r="422" spans="1:10">
      <c r="A422" t="s">
        <v>2203</v>
      </c>
      <c r="B422" t="s">
        <v>2204</v>
      </c>
      <c r="D422" t="s">
        <v>635</v>
      </c>
      <c r="H422">
        <v>689</v>
      </c>
      <c r="J422" t="s">
        <v>5298</v>
      </c>
    </row>
    <row r="423" spans="1:10">
      <c r="A423" t="s">
        <v>2205</v>
      </c>
      <c r="B423" t="s">
        <v>2206</v>
      </c>
      <c r="D423" t="s">
        <v>635</v>
      </c>
      <c r="H423">
        <v>689</v>
      </c>
      <c r="J423" t="s">
        <v>5298</v>
      </c>
    </row>
    <row r="424" spans="1:10">
      <c r="A424" t="s">
        <v>2207</v>
      </c>
      <c r="B424" t="s">
        <v>2208</v>
      </c>
      <c r="D424" t="s">
        <v>635</v>
      </c>
      <c r="H424">
        <v>690</v>
      </c>
      <c r="J424" t="s">
        <v>5298</v>
      </c>
    </row>
    <row r="425" spans="1:10">
      <c r="A425" t="s">
        <v>194</v>
      </c>
      <c r="B425" t="s">
        <v>195</v>
      </c>
      <c r="D425" t="s">
        <v>635</v>
      </c>
      <c r="H425">
        <v>691</v>
      </c>
      <c r="J425" t="s">
        <v>5298</v>
      </c>
    </row>
    <row r="426" spans="1:10">
      <c r="A426" t="s">
        <v>2209</v>
      </c>
      <c r="B426" t="s">
        <v>2210</v>
      </c>
      <c r="D426" t="s">
        <v>635</v>
      </c>
      <c r="H426">
        <v>691</v>
      </c>
      <c r="J426" t="s">
        <v>5298</v>
      </c>
    </row>
    <row r="427" spans="1:10">
      <c r="A427" t="s">
        <v>2211</v>
      </c>
      <c r="B427" t="s">
        <v>2212</v>
      </c>
      <c r="D427" t="s">
        <v>635</v>
      </c>
      <c r="H427">
        <v>692</v>
      </c>
      <c r="J427" t="s">
        <v>5298</v>
      </c>
    </row>
    <row r="428" spans="1:10">
      <c r="A428" t="s">
        <v>197</v>
      </c>
      <c r="B428" t="s">
        <v>198</v>
      </c>
      <c r="D428" t="s">
        <v>635</v>
      </c>
      <c r="H428">
        <v>693</v>
      </c>
      <c r="J428" t="s">
        <v>5298</v>
      </c>
    </row>
    <row r="429" spans="1:10">
      <c r="A429" t="s">
        <v>2213</v>
      </c>
      <c r="B429" t="s">
        <v>2214</v>
      </c>
      <c r="D429" t="s">
        <v>635</v>
      </c>
      <c r="H429">
        <v>693</v>
      </c>
      <c r="J429" t="s">
        <v>5298</v>
      </c>
    </row>
    <row r="430" spans="1:10">
      <c r="A430" t="s">
        <v>2215</v>
      </c>
      <c r="B430" t="s">
        <v>2216</v>
      </c>
      <c r="D430" t="s">
        <v>635</v>
      </c>
      <c r="H430">
        <v>694</v>
      </c>
      <c r="J430" t="s">
        <v>5298</v>
      </c>
    </row>
    <row r="431" spans="1:10">
      <c r="A431" t="s">
        <v>2217</v>
      </c>
      <c r="B431" t="s">
        <v>2218</v>
      </c>
      <c r="D431" t="s">
        <v>635</v>
      </c>
      <c r="H431">
        <v>663</v>
      </c>
      <c r="J431" t="s">
        <v>5298</v>
      </c>
    </row>
    <row r="432" spans="1:10">
      <c r="A432" t="s">
        <v>2217</v>
      </c>
      <c r="B432" t="s">
        <v>2218</v>
      </c>
      <c r="D432" t="s">
        <v>635</v>
      </c>
      <c r="H432">
        <v>663</v>
      </c>
      <c r="J432" t="s">
        <v>5298</v>
      </c>
    </row>
    <row r="433" spans="1:10">
      <c r="A433" t="s">
        <v>2219</v>
      </c>
      <c r="B433" t="s">
        <v>2220</v>
      </c>
      <c r="D433" t="s">
        <v>635</v>
      </c>
      <c r="H433">
        <v>663</v>
      </c>
      <c r="J433" t="s">
        <v>5298</v>
      </c>
    </row>
    <row r="434" spans="1:10">
      <c r="A434" t="s">
        <v>2221</v>
      </c>
      <c r="B434" t="s">
        <v>2222</v>
      </c>
      <c r="D434" t="s">
        <v>635</v>
      </c>
      <c r="H434">
        <v>663</v>
      </c>
      <c r="J434" t="s">
        <v>5298</v>
      </c>
    </row>
    <row r="435" spans="1:10">
      <c r="A435" t="s">
        <v>200</v>
      </c>
      <c r="B435" t="s">
        <v>201</v>
      </c>
      <c r="D435" t="s">
        <v>635</v>
      </c>
      <c r="H435">
        <v>695</v>
      </c>
      <c r="J435" t="s">
        <v>5298</v>
      </c>
    </row>
    <row r="436" spans="1:10">
      <c r="A436" t="s">
        <v>2223</v>
      </c>
      <c r="B436" t="s">
        <v>2224</v>
      </c>
      <c r="D436" t="s">
        <v>635</v>
      </c>
      <c r="H436">
        <v>695</v>
      </c>
      <c r="J436" t="s">
        <v>5298</v>
      </c>
    </row>
    <row r="437" spans="1:10">
      <c r="A437" t="s">
        <v>2225</v>
      </c>
      <c r="B437" t="s">
        <v>2226</v>
      </c>
      <c r="D437" t="s">
        <v>635</v>
      </c>
      <c r="H437">
        <v>696</v>
      </c>
      <c r="J437" t="s">
        <v>5298</v>
      </c>
    </row>
    <row r="438" spans="1:10">
      <c r="A438" t="s">
        <v>2227</v>
      </c>
      <c r="B438" t="s">
        <v>2228</v>
      </c>
      <c r="D438" t="s">
        <v>635</v>
      </c>
      <c r="H438">
        <v>697</v>
      </c>
      <c r="J438" t="s">
        <v>5298</v>
      </c>
    </row>
    <row r="439" spans="1:10">
      <c r="A439" t="s">
        <v>2229</v>
      </c>
      <c r="B439" t="s">
        <v>2230</v>
      </c>
      <c r="D439" t="s">
        <v>635</v>
      </c>
      <c r="H439">
        <v>698</v>
      </c>
      <c r="J439" t="s">
        <v>5298</v>
      </c>
    </row>
    <row r="440" spans="1:10">
      <c r="A440" t="s">
        <v>2231</v>
      </c>
      <c r="B440" t="s">
        <v>2232</v>
      </c>
      <c r="D440" t="s">
        <v>635</v>
      </c>
      <c r="H440">
        <v>699</v>
      </c>
      <c r="J440" t="s">
        <v>5298</v>
      </c>
    </row>
    <row r="441" spans="1:10">
      <c r="A441" t="s">
        <v>2233</v>
      </c>
      <c r="B441" t="s">
        <v>2234</v>
      </c>
      <c r="D441" t="s">
        <v>635</v>
      </c>
      <c r="H441">
        <v>700</v>
      </c>
      <c r="J441" t="s">
        <v>5298</v>
      </c>
    </row>
    <row r="442" spans="1:10">
      <c r="A442" t="s">
        <v>2235</v>
      </c>
      <c r="B442" t="s">
        <v>2236</v>
      </c>
      <c r="D442" t="s">
        <v>635</v>
      </c>
      <c r="H442">
        <v>701</v>
      </c>
      <c r="J442" t="s">
        <v>5298</v>
      </c>
    </row>
    <row r="443" spans="1:10">
      <c r="A443" t="s">
        <v>2237</v>
      </c>
      <c r="B443" t="s">
        <v>2238</v>
      </c>
      <c r="D443" t="s">
        <v>635</v>
      </c>
      <c r="H443">
        <v>701</v>
      </c>
      <c r="J443" t="s">
        <v>5298</v>
      </c>
    </row>
    <row r="444" spans="1:10">
      <c r="A444" t="s">
        <v>2239</v>
      </c>
      <c r="B444" t="s">
        <v>2240</v>
      </c>
      <c r="D444" t="s">
        <v>635</v>
      </c>
      <c r="H444">
        <v>701</v>
      </c>
      <c r="J444" t="s">
        <v>5298</v>
      </c>
    </row>
    <row r="445" spans="1:10">
      <c r="A445" t="s">
        <v>2241</v>
      </c>
      <c r="B445" t="s">
        <v>2242</v>
      </c>
      <c r="D445" t="s">
        <v>635</v>
      </c>
      <c r="H445">
        <v>702</v>
      </c>
      <c r="J445" t="s">
        <v>5298</v>
      </c>
    </row>
    <row r="446" spans="1:10">
      <c r="A446" t="s">
        <v>2243</v>
      </c>
      <c r="B446" t="s">
        <v>2244</v>
      </c>
      <c r="D446" t="s">
        <v>635</v>
      </c>
      <c r="H446">
        <v>702</v>
      </c>
      <c r="J446" t="s">
        <v>5298</v>
      </c>
    </row>
    <row r="447" spans="1:10">
      <c r="A447" t="s">
        <v>2245</v>
      </c>
      <c r="B447" s="3" t="s">
        <v>2246</v>
      </c>
      <c r="D447" t="s">
        <v>635</v>
      </c>
      <c r="H447">
        <v>686</v>
      </c>
      <c r="J447" t="s">
        <v>5298</v>
      </c>
    </row>
    <row r="448" spans="1:10">
      <c r="A448" t="s">
        <v>2247</v>
      </c>
      <c r="B448" t="s">
        <v>2248</v>
      </c>
      <c r="D448" t="s">
        <v>635</v>
      </c>
      <c r="H448">
        <v>686</v>
      </c>
      <c r="J448" t="s">
        <v>5298</v>
      </c>
    </row>
    <row r="449" spans="1:10">
      <c r="A449" t="s">
        <v>2249</v>
      </c>
      <c r="B449" t="s">
        <v>2250</v>
      </c>
      <c r="D449" t="s">
        <v>635</v>
      </c>
      <c r="H449">
        <v>704</v>
      </c>
      <c r="J449" t="s">
        <v>5298</v>
      </c>
    </row>
    <row r="450" spans="1:10">
      <c r="A450" t="s">
        <v>2251</v>
      </c>
      <c r="B450" t="s">
        <v>2252</v>
      </c>
      <c r="D450" t="s">
        <v>635</v>
      </c>
      <c r="H450">
        <v>705</v>
      </c>
      <c r="J450" t="s">
        <v>5298</v>
      </c>
    </row>
    <row r="451" spans="1:10">
      <c r="A451" t="s">
        <v>2253</v>
      </c>
      <c r="B451" t="s">
        <v>2254</v>
      </c>
      <c r="D451" t="s">
        <v>635</v>
      </c>
      <c r="H451">
        <v>706</v>
      </c>
      <c r="J451" t="s">
        <v>5298</v>
      </c>
    </row>
    <row r="452" spans="1:10">
      <c r="A452" t="s">
        <v>2255</v>
      </c>
      <c r="B452" t="s">
        <v>2256</v>
      </c>
      <c r="D452" t="s">
        <v>635</v>
      </c>
      <c r="H452">
        <v>707</v>
      </c>
      <c r="J452" t="s">
        <v>5298</v>
      </c>
    </row>
    <row r="453" spans="1:10">
      <c r="A453" t="s">
        <v>2257</v>
      </c>
      <c r="B453" t="s">
        <v>2258</v>
      </c>
      <c r="D453" t="s">
        <v>635</v>
      </c>
      <c r="H453">
        <v>708</v>
      </c>
      <c r="J453" t="s">
        <v>5298</v>
      </c>
    </row>
    <row r="454" spans="1:10">
      <c r="A454" t="s">
        <v>2259</v>
      </c>
      <c r="B454" t="s">
        <v>2260</v>
      </c>
      <c r="D454" t="s">
        <v>635</v>
      </c>
      <c r="H454">
        <v>709</v>
      </c>
      <c r="J454" t="s">
        <v>5298</v>
      </c>
    </row>
    <row r="455" spans="1:10">
      <c r="A455" t="s">
        <v>2261</v>
      </c>
      <c r="B455" t="s">
        <v>2262</v>
      </c>
      <c r="D455" t="s">
        <v>635</v>
      </c>
      <c r="H455">
        <v>710</v>
      </c>
      <c r="J455" t="s">
        <v>5298</v>
      </c>
    </row>
    <row r="456" spans="1:10">
      <c r="A456" t="s">
        <v>2263</v>
      </c>
      <c r="B456" t="s">
        <v>2264</v>
      </c>
      <c r="D456" t="s">
        <v>635</v>
      </c>
      <c r="H456">
        <v>711</v>
      </c>
      <c r="J456" t="s">
        <v>5298</v>
      </c>
    </row>
    <row r="457" spans="1:10">
      <c r="A457" t="s">
        <v>2265</v>
      </c>
      <c r="B457" t="s">
        <v>2266</v>
      </c>
      <c r="D457" t="s">
        <v>635</v>
      </c>
      <c r="H457">
        <v>712</v>
      </c>
      <c r="J457" t="s">
        <v>5298</v>
      </c>
    </row>
    <row r="458" spans="1:10">
      <c r="A458" t="s">
        <v>2267</v>
      </c>
      <c r="B458" t="s">
        <v>2268</v>
      </c>
      <c r="D458" t="s">
        <v>635</v>
      </c>
      <c r="H458">
        <v>713</v>
      </c>
      <c r="J458" t="s">
        <v>5298</v>
      </c>
    </row>
    <row r="459" spans="1:10">
      <c r="A459" t="s">
        <v>203</v>
      </c>
      <c r="B459" t="s">
        <v>204</v>
      </c>
      <c r="D459" t="s">
        <v>635</v>
      </c>
      <c r="H459">
        <v>714</v>
      </c>
      <c r="J459" t="s">
        <v>5298</v>
      </c>
    </row>
    <row r="460" spans="1:10">
      <c r="A460" t="s">
        <v>2269</v>
      </c>
      <c r="B460" t="s">
        <v>2270</v>
      </c>
      <c r="D460" t="s">
        <v>635</v>
      </c>
      <c r="H460">
        <v>715</v>
      </c>
      <c r="J460" t="s">
        <v>5298</v>
      </c>
    </row>
    <row r="461" spans="1:10">
      <c r="A461" t="s">
        <v>2271</v>
      </c>
      <c r="B461" t="s">
        <v>2272</v>
      </c>
      <c r="D461" t="s">
        <v>635</v>
      </c>
      <c r="H461">
        <v>715</v>
      </c>
      <c r="J461" t="s">
        <v>5298</v>
      </c>
    </row>
    <row r="462" spans="1:10">
      <c r="A462" t="s">
        <v>2273</v>
      </c>
      <c r="B462" t="s">
        <v>2274</v>
      </c>
      <c r="D462" t="s">
        <v>635</v>
      </c>
      <c r="H462">
        <v>715</v>
      </c>
      <c r="J462" t="s">
        <v>5298</v>
      </c>
    </row>
    <row r="463" spans="1:10">
      <c r="A463" t="s">
        <v>206</v>
      </c>
      <c r="B463" t="s">
        <v>207</v>
      </c>
      <c r="D463" t="s">
        <v>635</v>
      </c>
      <c r="H463">
        <v>716</v>
      </c>
      <c r="J463" t="s">
        <v>5298</v>
      </c>
    </row>
    <row r="464" spans="1:10">
      <c r="A464" t="s">
        <v>2275</v>
      </c>
      <c r="B464" s="3" t="s">
        <v>2276</v>
      </c>
      <c r="D464" t="s">
        <v>635</v>
      </c>
      <c r="H464">
        <v>716</v>
      </c>
      <c r="J464" t="s">
        <v>5298</v>
      </c>
    </row>
    <row r="465" spans="1:10">
      <c r="A465" t="s">
        <v>2277</v>
      </c>
      <c r="B465" t="s">
        <v>2278</v>
      </c>
      <c r="D465" t="s">
        <v>635</v>
      </c>
      <c r="H465">
        <v>717</v>
      </c>
      <c r="J465" t="s">
        <v>5298</v>
      </c>
    </row>
    <row r="466" spans="1:10">
      <c r="A466" t="s">
        <v>2279</v>
      </c>
      <c r="B466" s="3" t="s">
        <v>2280</v>
      </c>
      <c r="D466" t="s">
        <v>635</v>
      </c>
      <c r="H466">
        <v>717</v>
      </c>
      <c r="J466" t="s">
        <v>5298</v>
      </c>
    </row>
    <row r="467" spans="1:10">
      <c r="A467" t="s">
        <v>2281</v>
      </c>
      <c r="B467" t="s">
        <v>2282</v>
      </c>
      <c r="D467" t="s">
        <v>635</v>
      </c>
      <c r="H467">
        <v>718</v>
      </c>
      <c r="J467" t="s">
        <v>5298</v>
      </c>
    </row>
    <row r="468" spans="1:10">
      <c r="A468" t="s">
        <v>2283</v>
      </c>
      <c r="B468" t="s">
        <v>2284</v>
      </c>
      <c r="D468" t="s">
        <v>635</v>
      </c>
      <c r="H468">
        <v>719</v>
      </c>
      <c r="J468" t="s">
        <v>5298</v>
      </c>
    </row>
    <row r="469" spans="1:10">
      <c r="A469" t="s">
        <v>2285</v>
      </c>
      <c r="B469" t="s">
        <v>2286</v>
      </c>
      <c r="D469" t="s">
        <v>635</v>
      </c>
      <c r="H469">
        <v>719</v>
      </c>
      <c r="J469" t="s">
        <v>5298</v>
      </c>
    </row>
    <row r="470" spans="1:10">
      <c r="A470" t="s">
        <v>2287</v>
      </c>
      <c r="B470" t="s">
        <v>2288</v>
      </c>
      <c r="D470" t="s">
        <v>635</v>
      </c>
      <c r="H470">
        <v>720</v>
      </c>
      <c r="J470" t="s">
        <v>5298</v>
      </c>
    </row>
    <row r="471" spans="1:10">
      <c r="A471" t="s">
        <v>2289</v>
      </c>
      <c r="B471" t="s">
        <v>2290</v>
      </c>
      <c r="D471" t="s">
        <v>635</v>
      </c>
      <c r="H471">
        <v>721</v>
      </c>
      <c r="J471" t="s">
        <v>5298</v>
      </c>
    </row>
    <row r="472" spans="1:10">
      <c r="A472" t="s">
        <v>2291</v>
      </c>
      <c r="B472" t="s">
        <v>2292</v>
      </c>
      <c r="D472" t="s">
        <v>635</v>
      </c>
      <c r="H472">
        <v>722</v>
      </c>
      <c r="J472" t="s">
        <v>5298</v>
      </c>
    </row>
    <row r="473" spans="1:10">
      <c r="A473" t="s">
        <v>2293</v>
      </c>
      <c r="B473" t="s">
        <v>2294</v>
      </c>
      <c r="D473" t="s">
        <v>635</v>
      </c>
      <c r="H473">
        <v>723</v>
      </c>
      <c r="J473" t="s">
        <v>5298</v>
      </c>
    </row>
    <row r="474" spans="1:10">
      <c r="A474" t="s">
        <v>86</v>
      </c>
      <c r="B474" t="s">
        <v>87</v>
      </c>
      <c r="D474" t="s">
        <v>635</v>
      </c>
      <c r="H474">
        <v>724</v>
      </c>
      <c r="J474" t="s">
        <v>5298</v>
      </c>
    </row>
    <row r="475" spans="1:10">
      <c r="A475" t="s">
        <v>89</v>
      </c>
      <c r="B475" t="s">
        <v>90</v>
      </c>
      <c r="D475" t="s">
        <v>635</v>
      </c>
      <c r="H475">
        <v>725</v>
      </c>
      <c r="J475" t="s">
        <v>5298</v>
      </c>
    </row>
    <row r="476" spans="1:10">
      <c r="A476" t="s">
        <v>91</v>
      </c>
      <c r="B476" t="s">
        <v>92</v>
      </c>
      <c r="D476" t="s">
        <v>635</v>
      </c>
      <c r="H476">
        <v>726</v>
      </c>
      <c r="J476" t="s">
        <v>5298</v>
      </c>
    </row>
    <row r="477" spans="1:10">
      <c r="A477" t="s">
        <v>93</v>
      </c>
      <c r="B477" t="s">
        <v>94</v>
      </c>
      <c r="D477" t="s">
        <v>635</v>
      </c>
      <c r="H477">
        <v>727</v>
      </c>
      <c r="J477" t="s">
        <v>5298</v>
      </c>
    </row>
    <row r="478" spans="1:10">
      <c r="A478" t="s">
        <v>2295</v>
      </c>
      <c r="B478" t="s">
        <v>94</v>
      </c>
      <c r="D478" t="s">
        <v>635</v>
      </c>
      <c r="H478">
        <v>719</v>
      </c>
      <c r="J478" t="e">
        <v>#N/A</v>
      </c>
    </row>
    <row r="479" spans="1:10">
      <c r="A479" t="s">
        <v>95</v>
      </c>
      <c r="B479" t="s">
        <v>96</v>
      </c>
      <c r="D479" t="s">
        <v>635</v>
      </c>
      <c r="H479">
        <v>728</v>
      </c>
      <c r="J479" t="s">
        <v>5298</v>
      </c>
    </row>
    <row r="480" spans="1:10">
      <c r="A480" t="s">
        <v>97</v>
      </c>
      <c r="B480" t="s">
        <v>98</v>
      </c>
      <c r="D480" t="s">
        <v>635</v>
      </c>
      <c r="H480">
        <v>729</v>
      </c>
      <c r="J480" t="s">
        <v>5298</v>
      </c>
    </row>
    <row r="481" spans="1:10">
      <c r="A481" t="s">
        <v>99</v>
      </c>
      <c r="B481" t="s">
        <v>100</v>
      </c>
      <c r="D481" t="s">
        <v>635</v>
      </c>
      <c r="H481">
        <v>730</v>
      </c>
      <c r="J481" t="s">
        <v>5298</v>
      </c>
    </row>
    <row r="482" spans="1:10">
      <c r="A482" t="s">
        <v>2296</v>
      </c>
      <c r="B482" t="s">
        <v>2297</v>
      </c>
      <c r="D482" t="s">
        <v>635</v>
      </c>
      <c r="J482" t="s">
        <v>5298</v>
      </c>
    </row>
    <row r="483" spans="1:10">
      <c r="A483" t="s">
        <v>2298</v>
      </c>
      <c r="B483" t="s">
        <v>2299</v>
      </c>
      <c r="D483" t="s">
        <v>635</v>
      </c>
      <c r="J483" t="s">
        <v>5298</v>
      </c>
    </row>
    <row r="484" spans="1:10">
      <c r="A484" t="s">
        <v>2298</v>
      </c>
      <c r="B484" t="s">
        <v>2299</v>
      </c>
      <c r="D484" t="s">
        <v>635</v>
      </c>
      <c r="J484" t="s">
        <v>5298</v>
      </c>
    </row>
    <row r="485" spans="1:10">
      <c r="A485" t="s">
        <v>2300</v>
      </c>
      <c r="B485" t="s">
        <v>2301</v>
      </c>
      <c r="D485" t="s">
        <v>635</v>
      </c>
      <c r="J485" t="s">
        <v>5298</v>
      </c>
    </row>
    <row r="486" spans="1:10">
      <c r="A486" t="s">
        <v>2302</v>
      </c>
      <c r="B486" t="s">
        <v>2303</v>
      </c>
      <c r="D486" t="s">
        <v>635</v>
      </c>
      <c r="J486" t="e">
        <v>#N/A</v>
      </c>
    </row>
    <row r="487" spans="1:10" ht="15" customHeight="1">
      <c r="A487" t="s">
        <v>2304</v>
      </c>
      <c r="B487" t="s">
        <v>2305</v>
      </c>
      <c r="D487" t="s">
        <v>635</v>
      </c>
      <c r="H487">
        <v>683</v>
      </c>
      <c r="J487" t="s">
        <v>5298</v>
      </c>
    </row>
    <row r="488" spans="1:10" ht="15" customHeight="1">
      <c r="A488" t="s">
        <v>2306</v>
      </c>
      <c r="B488" t="s">
        <v>2307</v>
      </c>
      <c r="D488" t="s">
        <v>635</v>
      </c>
      <c r="H488">
        <v>683</v>
      </c>
      <c r="J488" t="s">
        <v>5298</v>
      </c>
    </row>
    <row r="489" spans="1:10">
      <c r="A489" t="s">
        <v>2308</v>
      </c>
      <c r="B489" s="3" t="s">
        <v>2309</v>
      </c>
      <c r="D489" t="s">
        <v>635</v>
      </c>
      <c r="H489">
        <v>684</v>
      </c>
      <c r="J489" t="s">
        <v>5298</v>
      </c>
    </row>
    <row r="490" spans="1:10">
      <c r="A490" t="s">
        <v>283</v>
      </c>
      <c r="B490" t="s">
        <v>284</v>
      </c>
      <c r="D490" t="s">
        <v>635</v>
      </c>
      <c r="E490" t="s">
        <v>2310</v>
      </c>
      <c r="F490" t="s">
        <v>2311</v>
      </c>
      <c r="G490" t="s">
        <v>2312</v>
      </c>
      <c r="H490">
        <v>361</v>
      </c>
      <c r="I490" t="s">
        <v>1009</v>
      </c>
      <c r="J490" t="s">
        <v>5298</v>
      </c>
    </row>
    <row r="491" spans="1:10">
      <c r="A491" t="s">
        <v>286</v>
      </c>
      <c r="B491" t="s">
        <v>287</v>
      </c>
      <c r="D491" t="s">
        <v>635</v>
      </c>
      <c r="E491" t="s">
        <v>2313</v>
      </c>
      <c r="F491" t="s">
        <v>2314</v>
      </c>
      <c r="G491" t="s">
        <v>2315</v>
      </c>
      <c r="H491">
        <v>363</v>
      </c>
      <c r="I491" t="s">
        <v>1009</v>
      </c>
      <c r="J491" t="s">
        <v>5298</v>
      </c>
    </row>
    <row r="492" spans="1:10">
      <c r="A492" t="s">
        <v>2316</v>
      </c>
      <c r="B492" t="s">
        <v>2317</v>
      </c>
      <c r="D492" t="s">
        <v>635</v>
      </c>
      <c r="E492" t="s">
        <v>2318</v>
      </c>
      <c r="F492" t="s">
        <v>2319</v>
      </c>
      <c r="G492" t="s">
        <v>2320</v>
      </c>
      <c r="H492">
        <v>362</v>
      </c>
      <c r="I492" t="s">
        <v>1009</v>
      </c>
      <c r="J492" t="s">
        <v>5298</v>
      </c>
    </row>
    <row r="493" spans="1:10">
      <c r="A493" t="s">
        <v>2321</v>
      </c>
      <c r="B493" t="s">
        <v>2322</v>
      </c>
      <c r="D493" t="s">
        <v>635</v>
      </c>
      <c r="E493" t="s">
        <v>2323</v>
      </c>
      <c r="F493" t="s">
        <v>2324</v>
      </c>
      <c r="G493" t="s">
        <v>2325</v>
      </c>
      <c r="H493">
        <v>364</v>
      </c>
      <c r="I493" t="s">
        <v>1009</v>
      </c>
      <c r="J493" t="s">
        <v>5298</v>
      </c>
    </row>
    <row r="494" spans="1:10">
      <c r="A494" t="s">
        <v>2326</v>
      </c>
      <c r="B494" t="s">
        <v>2327</v>
      </c>
      <c r="D494" t="s">
        <v>635</v>
      </c>
      <c r="E494" t="s">
        <v>2328</v>
      </c>
      <c r="F494" t="s">
        <v>2329</v>
      </c>
      <c r="G494" t="s">
        <v>2330</v>
      </c>
      <c r="H494">
        <v>366</v>
      </c>
      <c r="I494" t="s">
        <v>1009</v>
      </c>
      <c r="J494" t="s">
        <v>5298</v>
      </c>
    </row>
    <row r="495" spans="1:10">
      <c r="A495" t="s">
        <v>2331</v>
      </c>
      <c r="B495" t="s">
        <v>2332</v>
      </c>
      <c r="D495" t="s">
        <v>635</v>
      </c>
      <c r="E495" t="s">
        <v>2333</v>
      </c>
      <c r="F495" t="s">
        <v>2334</v>
      </c>
      <c r="G495" t="s">
        <v>2335</v>
      </c>
      <c r="H495">
        <v>365</v>
      </c>
      <c r="I495" t="s">
        <v>1009</v>
      </c>
      <c r="J495" t="s">
        <v>5298</v>
      </c>
    </row>
    <row r="496" spans="1:10">
      <c r="A496" t="s">
        <v>2336</v>
      </c>
      <c r="B496" t="s">
        <v>2337</v>
      </c>
      <c r="D496" t="s">
        <v>635</v>
      </c>
      <c r="E496" t="s">
        <v>2338</v>
      </c>
      <c r="F496" t="s">
        <v>2339</v>
      </c>
      <c r="G496" t="s">
        <v>2340</v>
      </c>
      <c r="H496">
        <v>190</v>
      </c>
      <c r="I496" t="s">
        <v>1009</v>
      </c>
      <c r="J496" t="s">
        <v>5298</v>
      </c>
    </row>
    <row r="497" spans="1:10">
      <c r="A497" t="s">
        <v>2341</v>
      </c>
      <c r="B497" t="s">
        <v>2342</v>
      </c>
      <c r="D497" t="s">
        <v>635</v>
      </c>
      <c r="E497" t="s">
        <v>2343</v>
      </c>
      <c r="F497" t="s">
        <v>2344</v>
      </c>
      <c r="G497" t="s">
        <v>2345</v>
      </c>
      <c r="H497">
        <v>189</v>
      </c>
      <c r="I497" t="s">
        <v>1009</v>
      </c>
      <c r="J497" t="s">
        <v>5298</v>
      </c>
    </row>
    <row r="498" spans="1:10">
      <c r="A498" t="s">
        <v>2346</v>
      </c>
      <c r="B498" t="s">
        <v>2347</v>
      </c>
      <c r="D498" t="s">
        <v>635</v>
      </c>
      <c r="E498" t="s">
        <v>2348</v>
      </c>
      <c r="F498" t="s">
        <v>2349</v>
      </c>
      <c r="G498" t="s">
        <v>2350</v>
      </c>
      <c r="H498">
        <v>191</v>
      </c>
      <c r="I498" t="s">
        <v>1009</v>
      </c>
      <c r="J498" t="s">
        <v>5298</v>
      </c>
    </row>
    <row r="499" spans="1:10">
      <c r="A499" t="s">
        <v>2351</v>
      </c>
      <c r="B499" t="s">
        <v>2352</v>
      </c>
      <c r="D499" t="s">
        <v>635</v>
      </c>
      <c r="E499" t="s">
        <v>2353</v>
      </c>
      <c r="F499" t="s">
        <v>2354</v>
      </c>
      <c r="G499" t="s">
        <v>2355</v>
      </c>
      <c r="H499">
        <v>193</v>
      </c>
      <c r="I499" t="s">
        <v>1009</v>
      </c>
      <c r="J499" t="s">
        <v>5298</v>
      </c>
    </row>
    <row r="500" spans="1:10">
      <c r="A500" t="s">
        <v>2356</v>
      </c>
      <c r="B500" t="s">
        <v>2357</v>
      </c>
      <c r="D500" t="s">
        <v>635</v>
      </c>
      <c r="E500" t="s">
        <v>2358</v>
      </c>
      <c r="F500" t="s">
        <v>2359</v>
      </c>
      <c r="G500" t="s">
        <v>2360</v>
      </c>
      <c r="H500">
        <v>194</v>
      </c>
      <c r="I500" t="s">
        <v>1009</v>
      </c>
      <c r="J500" t="s">
        <v>5298</v>
      </c>
    </row>
    <row r="501" spans="1:10">
      <c r="A501" t="s">
        <v>2361</v>
      </c>
      <c r="B501" t="s">
        <v>2362</v>
      </c>
      <c r="D501" t="s">
        <v>635</v>
      </c>
      <c r="E501" t="s">
        <v>2363</v>
      </c>
      <c r="F501" t="s">
        <v>2364</v>
      </c>
      <c r="G501" t="s">
        <v>2365</v>
      </c>
      <c r="H501">
        <v>367</v>
      </c>
      <c r="I501" t="s">
        <v>1009</v>
      </c>
      <c r="J501" t="s">
        <v>5298</v>
      </c>
    </row>
    <row r="502" spans="1:10">
      <c r="A502" t="s">
        <v>2366</v>
      </c>
      <c r="B502" t="s">
        <v>2367</v>
      </c>
      <c r="D502" t="s">
        <v>635</v>
      </c>
      <c r="E502" t="s">
        <v>2368</v>
      </c>
      <c r="F502" t="s">
        <v>2369</v>
      </c>
      <c r="G502" t="s">
        <v>2370</v>
      </c>
      <c r="H502">
        <v>368</v>
      </c>
      <c r="I502" t="s">
        <v>1009</v>
      </c>
      <c r="J502" t="s">
        <v>5298</v>
      </c>
    </row>
    <row r="503" spans="1:10">
      <c r="A503" t="s">
        <v>2371</v>
      </c>
      <c r="B503" t="s">
        <v>2372</v>
      </c>
      <c r="D503" t="s">
        <v>635</v>
      </c>
      <c r="E503" t="s">
        <v>2373</v>
      </c>
      <c r="F503" t="s">
        <v>2374</v>
      </c>
      <c r="G503" t="s">
        <v>2375</v>
      </c>
      <c r="H503">
        <v>135</v>
      </c>
      <c r="I503" t="s">
        <v>2376</v>
      </c>
      <c r="J503" t="s">
        <v>5298</v>
      </c>
    </row>
    <row r="504" spans="1:10">
      <c r="A504" t="s">
        <v>314</v>
      </c>
      <c r="B504" t="s">
        <v>315</v>
      </c>
      <c r="D504" t="s">
        <v>635</v>
      </c>
      <c r="E504" s="3" t="s">
        <v>2377</v>
      </c>
      <c r="F504" s="3" t="s">
        <v>2378</v>
      </c>
      <c r="G504" t="s">
        <v>2379</v>
      </c>
      <c r="H504">
        <v>141</v>
      </c>
      <c r="I504" t="s">
        <v>2376</v>
      </c>
      <c r="J504" t="s">
        <v>5298</v>
      </c>
    </row>
    <row r="505" spans="1:10">
      <c r="A505" t="s">
        <v>2380</v>
      </c>
      <c r="B505" t="s">
        <v>2381</v>
      </c>
      <c r="D505" t="s">
        <v>635</v>
      </c>
      <c r="E505" s="3" t="s">
        <v>2382</v>
      </c>
      <c r="F505" s="23" t="s">
        <v>2383</v>
      </c>
      <c r="G505" t="s">
        <v>2384</v>
      </c>
      <c r="H505">
        <v>137</v>
      </c>
      <c r="I505" t="s">
        <v>2376</v>
      </c>
      <c r="J505" t="s">
        <v>5298</v>
      </c>
    </row>
    <row r="506" spans="1:10">
      <c r="A506" t="s">
        <v>2385</v>
      </c>
      <c r="B506" t="s">
        <v>2386</v>
      </c>
      <c r="D506" t="s">
        <v>635</v>
      </c>
      <c r="E506" t="s">
        <v>2387</v>
      </c>
      <c r="F506" t="s">
        <v>2388</v>
      </c>
      <c r="G506" t="s">
        <v>2389</v>
      </c>
      <c r="H506">
        <v>139</v>
      </c>
      <c r="I506" t="s">
        <v>2376</v>
      </c>
      <c r="J506" t="s">
        <v>5298</v>
      </c>
    </row>
    <row r="507" spans="1:10">
      <c r="A507" t="s">
        <v>2390</v>
      </c>
      <c r="B507" t="s">
        <v>2391</v>
      </c>
      <c r="D507" t="s">
        <v>635</v>
      </c>
      <c r="E507" t="s">
        <v>2392</v>
      </c>
      <c r="F507" t="s">
        <v>2393</v>
      </c>
      <c r="G507" t="s">
        <v>2394</v>
      </c>
      <c r="H507">
        <v>140</v>
      </c>
      <c r="I507" t="s">
        <v>2376</v>
      </c>
      <c r="J507" t="s">
        <v>5298</v>
      </c>
    </row>
    <row r="508" spans="1:10">
      <c r="A508" t="s">
        <v>2395</v>
      </c>
      <c r="B508" t="s">
        <v>2396</v>
      </c>
      <c r="D508" t="s">
        <v>635</v>
      </c>
      <c r="E508" t="s">
        <v>2397</v>
      </c>
      <c r="F508" t="s">
        <v>2398</v>
      </c>
      <c r="G508" t="s">
        <v>2399</v>
      </c>
      <c r="H508">
        <v>142</v>
      </c>
      <c r="I508" t="s">
        <v>2376</v>
      </c>
      <c r="J508" t="s">
        <v>5298</v>
      </c>
    </row>
    <row r="509" spans="1:10">
      <c r="A509" t="s">
        <v>2400</v>
      </c>
      <c r="B509" t="s">
        <v>2401</v>
      </c>
      <c r="D509" t="s">
        <v>635</v>
      </c>
      <c r="E509" t="s">
        <v>2402</v>
      </c>
      <c r="F509" t="s">
        <v>2403</v>
      </c>
      <c r="G509" t="s">
        <v>2404</v>
      </c>
      <c r="H509">
        <v>143</v>
      </c>
      <c r="I509" t="s">
        <v>2376</v>
      </c>
      <c r="J509" t="s">
        <v>5298</v>
      </c>
    </row>
    <row r="510" spans="1:10">
      <c r="A510" t="s">
        <v>2405</v>
      </c>
      <c r="B510" t="s">
        <v>2406</v>
      </c>
      <c r="D510" t="s">
        <v>635</v>
      </c>
      <c r="E510" t="s">
        <v>2407</v>
      </c>
      <c r="F510" t="s">
        <v>2408</v>
      </c>
      <c r="G510" t="s">
        <v>2404</v>
      </c>
      <c r="H510">
        <v>143</v>
      </c>
      <c r="I510" t="s">
        <v>2376</v>
      </c>
      <c r="J510" t="s">
        <v>5298</v>
      </c>
    </row>
    <row r="511" spans="1:10">
      <c r="A511" t="s">
        <v>2409</v>
      </c>
      <c r="B511" t="s">
        <v>2410</v>
      </c>
      <c r="D511" t="s">
        <v>635</v>
      </c>
      <c r="E511" t="s">
        <v>2411</v>
      </c>
      <c r="F511" t="s">
        <v>2412</v>
      </c>
      <c r="G511" t="s">
        <v>2413</v>
      </c>
      <c r="H511">
        <v>144</v>
      </c>
      <c r="I511" t="s">
        <v>2376</v>
      </c>
      <c r="J511" t="s">
        <v>5298</v>
      </c>
    </row>
    <row r="512" spans="1:10">
      <c r="A512" t="s">
        <v>2414</v>
      </c>
      <c r="B512" t="s">
        <v>2415</v>
      </c>
      <c r="D512" t="s">
        <v>635</v>
      </c>
      <c r="E512" t="s">
        <v>2416</v>
      </c>
      <c r="F512" t="s">
        <v>2417</v>
      </c>
      <c r="G512" t="s">
        <v>2418</v>
      </c>
      <c r="H512">
        <v>145</v>
      </c>
      <c r="I512" t="s">
        <v>2376</v>
      </c>
      <c r="J512" t="s">
        <v>5298</v>
      </c>
    </row>
    <row r="513" spans="1:10">
      <c r="A513" t="s">
        <v>2419</v>
      </c>
      <c r="B513" t="s">
        <v>2420</v>
      </c>
      <c r="D513" t="s">
        <v>635</v>
      </c>
      <c r="E513" t="s">
        <v>2421</v>
      </c>
      <c r="F513" t="s">
        <v>2422</v>
      </c>
      <c r="G513" t="s">
        <v>2423</v>
      </c>
      <c r="H513">
        <v>146</v>
      </c>
      <c r="I513" t="s">
        <v>2376</v>
      </c>
      <c r="J513" t="s">
        <v>5298</v>
      </c>
    </row>
    <row r="514" spans="1:10">
      <c r="A514" t="s">
        <v>2424</v>
      </c>
      <c r="B514" t="s">
        <v>2425</v>
      </c>
      <c r="D514" t="s">
        <v>635</v>
      </c>
      <c r="E514" t="s">
        <v>2426</v>
      </c>
      <c r="F514" t="s">
        <v>2427</v>
      </c>
      <c r="G514" t="s">
        <v>2428</v>
      </c>
      <c r="H514">
        <v>148</v>
      </c>
      <c r="I514" t="s">
        <v>2376</v>
      </c>
      <c r="J514" t="s">
        <v>5298</v>
      </c>
    </row>
    <row r="515" spans="1:10">
      <c r="A515" t="s">
        <v>2429</v>
      </c>
      <c r="B515" t="s">
        <v>2430</v>
      </c>
      <c r="D515" t="s">
        <v>635</v>
      </c>
      <c r="E515" t="s">
        <v>2431</v>
      </c>
      <c r="F515" t="s">
        <v>2432</v>
      </c>
      <c r="G515" t="s">
        <v>2433</v>
      </c>
      <c r="H515">
        <v>147</v>
      </c>
      <c r="I515" t="s">
        <v>2376</v>
      </c>
      <c r="J515" t="s">
        <v>5298</v>
      </c>
    </row>
    <row r="516" spans="1:10">
      <c r="A516" t="s">
        <v>2434</v>
      </c>
      <c r="B516" t="s">
        <v>2435</v>
      </c>
      <c r="D516" t="s">
        <v>635</v>
      </c>
      <c r="E516" t="s">
        <v>2436</v>
      </c>
      <c r="F516" t="s">
        <v>2437</v>
      </c>
      <c r="G516" t="s">
        <v>2438</v>
      </c>
      <c r="H516">
        <v>149</v>
      </c>
      <c r="I516" t="s">
        <v>2376</v>
      </c>
      <c r="J516" t="s">
        <v>5298</v>
      </c>
    </row>
    <row r="517" spans="1:10">
      <c r="A517" t="s">
        <v>2439</v>
      </c>
      <c r="B517" t="s">
        <v>2440</v>
      </c>
      <c r="D517" t="s">
        <v>635</v>
      </c>
      <c r="E517" t="s">
        <v>2441</v>
      </c>
      <c r="F517" t="s">
        <v>2442</v>
      </c>
      <c r="G517" t="s">
        <v>2443</v>
      </c>
      <c r="H517">
        <v>150</v>
      </c>
      <c r="I517" t="s">
        <v>2376</v>
      </c>
      <c r="J517" t="s">
        <v>5298</v>
      </c>
    </row>
    <row r="518" spans="1:10">
      <c r="A518" t="s">
        <v>2444</v>
      </c>
      <c r="B518" t="s">
        <v>2445</v>
      </c>
      <c r="D518" t="s">
        <v>635</v>
      </c>
      <c r="E518" t="s">
        <v>2446</v>
      </c>
      <c r="F518" t="s">
        <v>2447</v>
      </c>
      <c r="G518" t="s">
        <v>2448</v>
      </c>
      <c r="H518">
        <v>151</v>
      </c>
      <c r="I518" t="s">
        <v>2376</v>
      </c>
      <c r="J518" t="s">
        <v>5298</v>
      </c>
    </row>
    <row r="519" spans="1:10">
      <c r="A519" t="s">
        <v>2449</v>
      </c>
      <c r="B519" t="s">
        <v>2450</v>
      </c>
      <c r="D519" t="s">
        <v>635</v>
      </c>
      <c r="E519" t="s">
        <v>2451</v>
      </c>
      <c r="F519" t="s">
        <v>2452</v>
      </c>
      <c r="G519" t="s">
        <v>2453</v>
      </c>
      <c r="H519">
        <v>152</v>
      </c>
      <c r="I519" t="s">
        <v>2454</v>
      </c>
      <c r="J519" t="s">
        <v>5298</v>
      </c>
    </row>
    <row r="520" spans="1:10">
      <c r="A520" t="s">
        <v>2455</v>
      </c>
      <c r="B520" t="s">
        <v>2456</v>
      </c>
      <c r="D520" t="s">
        <v>635</v>
      </c>
      <c r="E520" t="s">
        <v>2457</v>
      </c>
      <c r="F520" t="s">
        <v>2458</v>
      </c>
      <c r="G520" t="s">
        <v>2459</v>
      </c>
      <c r="H520">
        <v>153</v>
      </c>
      <c r="I520" t="s">
        <v>2454</v>
      </c>
      <c r="J520" t="s">
        <v>5298</v>
      </c>
    </row>
    <row r="521" spans="1:10">
      <c r="A521" t="s">
        <v>2460</v>
      </c>
      <c r="B521" t="s">
        <v>2461</v>
      </c>
      <c r="D521" t="s">
        <v>635</v>
      </c>
      <c r="E521" t="s">
        <v>2462</v>
      </c>
      <c r="F521" t="s">
        <v>2463</v>
      </c>
      <c r="G521" t="s">
        <v>2464</v>
      </c>
      <c r="H521">
        <v>154</v>
      </c>
      <c r="I521" t="s">
        <v>2454</v>
      </c>
      <c r="J521" t="s">
        <v>5298</v>
      </c>
    </row>
    <row r="522" spans="1:10">
      <c r="A522" t="s">
        <v>2465</v>
      </c>
      <c r="B522" t="s">
        <v>2466</v>
      </c>
      <c r="D522" t="s">
        <v>635</v>
      </c>
      <c r="E522" t="s">
        <v>2467</v>
      </c>
      <c r="F522" t="s">
        <v>2468</v>
      </c>
      <c r="G522" t="s">
        <v>2469</v>
      </c>
      <c r="H522">
        <v>155</v>
      </c>
      <c r="I522" t="s">
        <v>2454</v>
      </c>
      <c r="J522" t="s">
        <v>5298</v>
      </c>
    </row>
    <row r="523" spans="1:10">
      <c r="A523" t="s">
        <v>2470</v>
      </c>
      <c r="B523" t="s">
        <v>2471</v>
      </c>
      <c r="D523" t="s">
        <v>635</v>
      </c>
      <c r="E523" t="s">
        <v>2472</v>
      </c>
      <c r="F523" t="s">
        <v>2473</v>
      </c>
      <c r="G523" t="s">
        <v>2469</v>
      </c>
      <c r="H523">
        <v>155</v>
      </c>
      <c r="I523" t="s">
        <v>2454</v>
      </c>
      <c r="J523" t="s">
        <v>5298</v>
      </c>
    </row>
    <row r="524" spans="1:10">
      <c r="A524" t="s">
        <v>2474</v>
      </c>
      <c r="B524" t="s">
        <v>2475</v>
      </c>
      <c r="D524" t="s">
        <v>635</v>
      </c>
      <c r="E524" t="s">
        <v>2476</v>
      </c>
      <c r="F524" t="s">
        <v>2477</v>
      </c>
      <c r="G524" t="s">
        <v>2478</v>
      </c>
      <c r="H524">
        <v>156</v>
      </c>
      <c r="I524" t="s">
        <v>2454</v>
      </c>
      <c r="J524" t="s">
        <v>5298</v>
      </c>
    </row>
    <row r="525" spans="1:10">
      <c r="A525" t="s">
        <v>2479</v>
      </c>
      <c r="B525" t="s">
        <v>2480</v>
      </c>
      <c r="D525" t="s">
        <v>635</v>
      </c>
      <c r="E525" t="s">
        <v>2481</v>
      </c>
      <c r="F525" t="s">
        <v>2482</v>
      </c>
      <c r="G525" t="s">
        <v>2483</v>
      </c>
      <c r="H525">
        <v>158</v>
      </c>
      <c r="I525" t="s">
        <v>2454</v>
      </c>
      <c r="J525" t="s">
        <v>5298</v>
      </c>
    </row>
    <row r="526" spans="1:10">
      <c r="A526" t="s">
        <v>2484</v>
      </c>
      <c r="B526" t="s">
        <v>2485</v>
      </c>
      <c r="D526" t="s">
        <v>635</v>
      </c>
      <c r="E526" t="s">
        <v>2486</v>
      </c>
      <c r="F526" t="s">
        <v>2487</v>
      </c>
      <c r="G526" t="s">
        <v>2488</v>
      </c>
      <c r="H526">
        <v>157</v>
      </c>
      <c r="I526" t="s">
        <v>2454</v>
      </c>
      <c r="J526" t="s">
        <v>5298</v>
      </c>
    </row>
    <row r="527" spans="1:10">
      <c r="A527" t="s">
        <v>2489</v>
      </c>
      <c r="B527" t="s">
        <v>2490</v>
      </c>
      <c r="D527" t="s">
        <v>635</v>
      </c>
      <c r="E527" t="s">
        <v>2491</v>
      </c>
      <c r="F527" t="s">
        <v>2492</v>
      </c>
      <c r="G527" t="s">
        <v>2493</v>
      </c>
      <c r="H527">
        <v>159</v>
      </c>
      <c r="I527" t="s">
        <v>2454</v>
      </c>
      <c r="J527" t="s">
        <v>5298</v>
      </c>
    </row>
    <row r="528" spans="1:10">
      <c r="A528" t="s">
        <v>2494</v>
      </c>
      <c r="B528" t="s">
        <v>2495</v>
      </c>
      <c r="D528" t="s">
        <v>635</v>
      </c>
      <c r="E528" t="s">
        <v>2496</v>
      </c>
      <c r="F528" t="s">
        <v>2497</v>
      </c>
      <c r="G528" t="s">
        <v>2498</v>
      </c>
      <c r="H528">
        <v>160</v>
      </c>
      <c r="I528" t="s">
        <v>2454</v>
      </c>
      <c r="J528" t="s">
        <v>5298</v>
      </c>
    </row>
    <row r="529" spans="1:10">
      <c r="A529" t="s">
        <v>2499</v>
      </c>
      <c r="B529" t="s">
        <v>2500</v>
      </c>
      <c r="D529" t="s">
        <v>635</v>
      </c>
      <c r="E529" t="s">
        <v>2501</v>
      </c>
      <c r="F529" t="s">
        <v>2502</v>
      </c>
      <c r="G529" t="s">
        <v>2503</v>
      </c>
      <c r="H529">
        <v>161</v>
      </c>
      <c r="I529" t="s">
        <v>2454</v>
      </c>
      <c r="J529" t="s">
        <v>5298</v>
      </c>
    </row>
    <row r="530" spans="1:10">
      <c r="A530" t="s">
        <v>2504</v>
      </c>
      <c r="B530" t="s">
        <v>2505</v>
      </c>
      <c r="D530" t="s">
        <v>635</v>
      </c>
      <c r="E530" t="s">
        <v>2506</v>
      </c>
      <c r="F530" t="s">
        <v>2507</v>
      </c>
      <c r="G530" t="s">
        <v>2508</v>
      </c>
      <c r="H530">
        <v>162</v>
      </c>
      <c r="I530" t="s">
        <v>2454</v>
      </c>
      <c r="J530" t="s">
        <v>5298</v>
      </c>
    </row>
    <row r="531" spans="1:10">
      <c r="A531" t="s">
        <v>2509</v>
      </c>
      <c r="B531" t="s">
        <v>2510</v>
      </c>
      <c r="D531" t="s">
        <v>635</v>
      </c>
      <c r="E531" t="s">
        <v>2511</v>
      </c>
      <c r="F531" t="s">
        <v>2512</v>
      </c>
      <c r="G531" t="s">
        <v>2513</v>
      </c>
      <c r="H531">
        <v>163</v>
      </c>
      <c r="I531" t="s">
        <v>2454</v>
      </c>
      <c r="J531" t="s">
        <v>5298</v>
      </c>
    </row>
    <row r="532" spans="1:10">
      <c r="A532" t="s">
        <v>2514</v>
      </c>
      <c r="B532" t="s">
        <v>2515</v>
      </c>
      <c r="D532" t="s">
        <v>635</v>
      </c>
      <c r="E532" t="s">
        <v>2516</v>
      </c>
      <c r="F532" t="s">
        <v>2517</v>
      </c>
      <c r="G532" t="s">
        <v>2518</v>
      </c>
      <c r="H532">
        <v>419</v>
      </c>
      <c r="I532" t="s">
        <v>1059</v>
      </c>
      <c r="J532" t="s">
        <v>5298</v>
      </c>
    </row>
    <row r="533" spans="1:10">
      <c r="A533" t="s">
        <v>2519</v>
      </c>
      <c r="B533" t="s">
        <v>2520</v>
      </c>
      <c r="D533" t="s">
        <v>635</v>
      </c>
      <c r="E533" t="s">
        <v>2521</v>
      </c>
      <c r="F533" t="s">
        <v>2522</v>
      </c>
      <c r="G533" t="s">
        <v>2523</v>
      </c>
      <c r="H533">
        <v>420</v>
      </c>
      <c r="I533" t="s">
        <v>1059</v>
      </c>
      <c r="J533" t="s">
        <v>5298</v>
      </c>
    </row>
    <row r="534" spans="1:10">
      <c r="A534" t="s">
        <v>2524</v>
      </c>
      <c r="B534" t="s">
        <v>2525</v>
      </c>
      <c r="D534" t="s">
        <v>635</v>
      </c>
      <c r="E534" t="s">
        <v>2526</v>
      </c>
      <c r="F534" t="s">
        <v>2527</v>
      </c>
      <c r="G534" t="s">
        <v>2528</v>
      </c>
      <c r="H534">
        <v>164</v>
      </c>
      <c r="I534" t="s">
        <v>1003</v>
      </c>
      <c r="J534" t="s">
        <v>5298</v>
      </c>
    </row>
    <row r="535" spans="1:10">
      <c r="A535" t="s">
        <v>2529</v>
      </c>
      <c r="B535" t="s">
        <v>2530</v>
      </c>
      <c r="D535" t="s">
        <v>635</v>
      </c>
      <c r="E535" t="s">
        <v>2531</v>
      </c>
      <c r="F535" t="s">
        <v>2532</v>
      </c>
      <c r="G535" t="s">
        <v>2533</v>
      </c>
      <c r="H535">
        <v>165</v>
      </c>
      <c r="I535" t="s">
        <v>1003</v>
      </c>
      <c r="J535" t="s">
        <v>5298</v>
      </c>
    </row>
    <row r="536" spans="1:10">
      <c r="A536" t="s">
        <v>2534</v>
      </c>
      <c r="B536" t="s">
        <v>2535</v>
      </c>
      <c r="D536" t="s">
        <v>635</v>
      </c>
      <c r="E536" t="s">
        <v>2536</v>
      </c>
      <c r="F536" t="s">
        <v>2537</v>
      </c>
      <c r="G536" t="s">
        <v>2538</v>
      </c>
      <c r="H536">
        <v>166</v>
      </c>
      <c r="I536" t="s">
        <v>1003</v>
      </c>
      <c r="J536" t="s">
        <v>5298</v>
      </c>
    </row>
    <row r="537" spans="1:10">
      <c r="A537" t="s">
        <v>2539</v>
      </c>
      <c r="B537" t="s">
        <v>2540</v>
      </c>
      <c r="D537" t="s">
        <v>635</v>
      </c>
      <c r="E537" t="s">
        <v>2541</v>
      </c>
      <c r="F537" t="s">
        <v>2542</v>
      </c>
      <c r="G537" t="s">
        <v>1002</v>
      </c>
      <c r="H537">
        <v>167</v>
      </c>
      <c r="I537" t="s">
        <v>1003</v>
      </c>
      <c r="J537" t="s">
        <v>5298</v>
      </c>
    </row>
    <row r="538" spans="1:10">
      <c r="A538" t="s">
        <v>2543</v>
      </c>
      <c r="B538" t="s">
        <v>2544</v>
      </c>
      <c r="D538" t="s">
        <v>635</v>
      </c>
      <c r="E538" t="s">
        <v>2545</v>
      </c>
      <c r="F538" t="s">
        <v>2546</v>
      </c>
      <c r="G538" t="s">
        <v>2547</v>
      </c>
      <c r="H538">
        <v>168</v>
      </c>
      <c r="I538" t="s">
        <v>1003</v>
      </c>
      <c r="J538" t="s">
        <v>5298</v>
      </c>
    </row>
    <row r="539" spans="1:10">
      <c r="A539" t="s">
        <v>2548</v>
      </c>
      <c r="B539" t="s">
        <v>2549</v>
      </c>
      <c r="D539" t="s">
        <v>635</v>
      </c>
      <c r="E539" t="s">
        <v>2550</v>
      </c>
      <c r="F539" t="s">
        <v>2551</v>
      </c>
      <c r="G539" t="s">
        <v>2552</v>
      </c>
      <c r="H539">
        <v>170</v>
      </c>
      <c r="I539" t="s">
        <v>1003</v>
      </c>
      <c r="J539" t="s">
        <v>5298</v>
      </c>
    </row>
    <row r="540" spans="1:10">
      <c r="A540" t="s">
        <v>2553</v>
      </c>
      <c r="B540" t="s">
        <v>2554</v>
      </c>
      <c r="D540" t="s">
        <v>635</v>
      </c>
      <c r="E540" t="s">
        <v>2555</v>
      </c>
      <c r="F540" t="s">
        <v>2556</v>
      </c>
      <c r="G540" t="s">
        <v>2557</v>
      </c>
      <c r="H540">
        <v>169</v>
      </c>
      <c r="I540" t="s">
        <v>1003</v>
      </c>
      <c r="J540" t="s">
        <v>5298</v>
      </c>
    </row>
    <row r="541" spans="1:10">
      <c r="A541" t="s">
        <v>2558</v>
      </c>
      <c r="B541" t="s">
        <v>2559</v>
      </c>
      <c r="D541" t="s">
        <v>635</v>
      </c>
      <c r="E541" t="s">
        <v>2560</v>
      </c>
      <c r="F541" t="s">
        <v>2561</v>
      </c>
      <c r="G541" t="s">
        <v>2562</v>
      </c>
      <c r="H541">
        <v>171</v>
      </c>
      <c r="I541" t="s">
        <v>1003</v>
      </c>
      <c r="J541" t="s">
        <v>5298</v>
      </c>
    </row>
    <row r="542" spans="1:10">
      <c r="A542" t="s">
        <v>2563</v>
      </c>
      <c r="B542" t="s">
        <v>2564</v>
      </c>
      <c r="D542" t="s">
        <v>635</v>
      </c>
      <c r="E542" t="s">
        <v>2565</v>
      </c>
      <c r="F542" t="s">
        <v>2566</v>
      </c>
      <c r="G542" t="s">
        <v>2567</v>
      </c>
      <c r="H542">
        <v>172</v>
      </c>
      <c r="I542" t="s">
        <v>1003</v>
      </c>
      <c r="J542" t="s">
        <v>5298</v>
      </c>
    </row>
    <row r="543" spans="1:10">
      <c r="A543" t="s">
        <v>2568</v>
      </c>
      <c r="B543" t="s">
        <v>2569</v>
      </c>
      <c r="D543" t="s">
        <v>635</v>
      </c>
      <c r="E543" t="s">
        <v>2570</v>
      </c>
      <c r="F543" t="s">
        <v>2571</v>
      </c>
      <c r="G543" t="s">
        <v>2572</v>
      </c>
      <c r="H543">
        <v>173</v>
      </c>
      <c r="I543" t="s">
        <v>1003</v>
      </c>
      <c r="J543" t="s">
        <v>5298</v>
      </c>
    </row>
    <row r="544" spans="1:10">
      <c r="A544" t="s">
        <v>2573</v>
      </c>
      <c r="B544" t="s">
        <v>2574</v>
      </c>
      <c r="D544" t="s">
        <v>635</v>
      </c>
      <c r="E544" t="s">
        <v>2575</v>
      </c>
      <c r="F544" t="s">
        <v>2576</v>
      </c>
      <c r="G544" t="s">
        <v>2577</v>
      </c>
      <c r="H544">
        <v>174</v>
      </c>
      <c r="I544" t="s">
        <v>1003</v>
      </c>
      <c r="J544" t="s">
        <v>5298</v>
      </c>
    </row>
    <row r="545" spans="1:10">
      <c r="A545" t="s">
        <v>2578</v>
      </c>
      <c r="B545" t="s">
        <v>2579</v>
      </c>
      <c r="D545" t="s">
        <v>635</v>
      </c>
      <c r="E545" t="s">
        <v>2580</v>
      </c>
      <c r="F545" t="s">
        <v>2581</v>
      </c>
      <c r="G545" t="s">
        <v>2582</v>
      </c>
      <c r="H545">
        <v>175</v>
      </c>
      <c r="I545" t="s">
        <v>1003</v>
      </c>
      <c r="J545" t="s">
        <v>5298</v>
      </c>
    </row>
    <row r="546" spans="1:10">
      <c r="A546" t="s">
        <v>2583</v>
      </c>
      <c r="B546" t="s">
        <v>2584</v>
      </c>
      <c r="D546" t="s">
        <v>635</v>
      </c>
      <c r="E546" t="s">
        <v>2585</v>
      </c>
      <c r="F546" t="s">
        <v>2586</v>
      </c>
      <c r="G546" t="s">
        <v>2587</v>
      </c>
      <c r="H546">
        <v>455</v>
      </c>
      <c r="I546" t="s">
        <v>1125</v>
      </c>
      <c r="J546" t="s">
        <v>5298</v>
      </c>
    </row>
    <row r="547" spans="1:10">
      <c r="A547" t="s">
        <v>2588</v>
      </c>
      <c r="B547" t="s">
        <v>2589</v>
      </c>
      <c r="D547" t="s">
        <v>635</v>
      </c>
      <c r="E547" t="s">
        <v>2590</v>
      </c>
      <c r="F547" t="s">
        <v>2591</v>
      </c>
      <c r="G547" t="s">
        <v>2592</v>
      </c>
      <c r="H547">
        <v>456</v>
      </c>
      <c r="I547" t="s">
        <v>1125</v>
      </c>
      <c r="J547" t="s">
        <v>5298</v>
      </c>
    </row>
    <row r="548" spans="1:10">
      <c r="A548" t="s">
        <v>2593</v>
      </c>
      <c r="B548" t="s">
        <v>2594</v>
      </c>
      <c r="D548" t="s">
        <v>635</v>
      </c>
      <c r="E548" t="s">
        <v>2595</v>
      </c>
      <c r="F548" t="s">
        <v>2596</v>
      </c>
      <c r="G548" t="s">
        <v>2597</v>
      </c>
      <c r="H548">
        <v>457</v>
      </c>
      <c r="I548" t="s">
        <v>1125</v>
      </c>
      <c r="J548" t="s">
        <v>5298</v>
      </c>
    </row>
    <row r="549" spans="1:10">
      <c r="A549" t="s">
        <v>2598</v>
      </c>
      <c r="B549" t="s">
        <v>2599</v>
      </c>
      <c r="D549" t="s">
        <v>635</v>
      </c>
      <c r="E549" t="s">
        <v>2600</v>
      </c>
      <c r="F549" t="s">
        <v>2601</v>
      </c>
      <c r="G549" t="s">
        <v>2602</v>
      </c>
      <c r="H549">
        <v>458</v>
      </c>
      <c r="I549" t="s">
        <v>1125</v>
      </c>
      <c r="J549" t="s">
        <v>5298</v>
      </c>
    </row>
    <row r="550" spans="1:10">
      <c r="A550" t="s">
        <v>2603</v>
      </c>
      <c r="B550" t="s">
        <v>2604</v>
      </c>
      <c r="D550" t="s">
        <v>635</v>
      </c>
      <c r="E550" t="s">
        <v>2605</v>
      </c>
      <c r="F550" t="s">
        <v>2606</v>
      </c>
      <c r="G550" t="s">
        <v>2607</v>
      </c>
      <c r="H550">
        <v>488</v>
      </c>
      <c r="I550" t="s">
        <v>1399</v>
      </c>
      <c r="J550" t="s">
        <v>5298</v>
      </c>
    </row>
    <row r="551" spans="1:10">
      <c r="A551" t="s">
        <v>2608</v>
      </c>
      <c r="B551" t="s">
        <v>2609</v>
      </c>
      <c r="D551" t="s">
        <v>635</v>
      </c>
      <c r="E551" t="s">
        <v>2610</v>
      </c>
      <c r="F551" t="s">
        <v>2611</v>
      </c>
      <c r="G551" t="s">
        <v>2612</v>
      </c>
      <c r="H551">
        <v>489</v>
      </c>
      <c r="I551" t="s">
        <v>1399</v>
      </c>
      <c r="J551" t="s">
        <v>5298</v>
      </c>
    </row>
    <row r="552" spans="1:10">
      <c r="A552" t="s">
        <v>216</v>
      </c>
      <c r="B552" t="s">
        <v>217</v>
      </c>
      <c r="D552" t="s">
        <v>635</v>
      </c>
      <c r="E552" t="s">
        <v>2613</v>
      </c>
      <c r="F552" t="s">
        <v>2614</v>
      </c>
      <c r="G552" t="s">
        <v>2615</v>
      </c>
      <c r="H552">
        <v>18</v>
      </c>
      <c r="I552" t="s">
        <v>2028</v>
      </c>
      <c r="J552" t="s">
        <v>5298</v>
      </c>
    </row>
    <row r="553" spans="1:10">
      <c r="A553" t="s">
        <v>2616</v>
      </c>
      <c r="B553" t="s">
        <v>2617</v>
      </c>
      <c r="D553" t="s">
        <v>635</v>
      </c>
      <c r="E553" t="s">
        <v>2618</v>
      </c>
      <c r="F553" t="s">
        <v>2619</v>
      </c>
      <c r="G553" t="s">
        <v>2620</v>
      </c>
      <c r="H553">
        <v>545</v>
      </c>
      <c r="I553" t="s">
        <v>1205</v>
      </c>
      <c r="J553" t="s">
        <v>5298</v>
      </c>
    </row>
    <row r="554" spans="1:10">
      <c r="A554" t="s">
        <v>2621</v>
      </c>
      <c r="B554" t="s">
        <v>2622</v>
      </c>
      <c r="D554" t="s">
        <v>635</v>
      </c>
      <c r="E554" t="s">
        <v>2623</v>
      </c>
      <c r="F554" t="s">
        <v>2624</v>
      </c>
      <c r="I554" t="s">
        <v>1205</v>
      </c>
      <c r="J554" t="s">
        <v>5298</v>
      </c>
    </row>
    <row r="555" spans="1:10">
      <c r="A555" t="s">
        <v>260</v>
      </c>
      <c r="B555" t="s">
        <v>261</v>
      </c>
      <c r="D555" t="s">
        <v>635</v>
      </c>
      <c r="E555" s="3" t="s">
        <v>2625</v>
      </c>
      <c r="F555" s="3" t="s">
        <v>2626</v>
      </c>
      <c r="G555" t="s">
        <v>2627</v>
      </c>
      <c r="H555">
        <v>546</v>
      </c>
      <c r="I555" t="s">
        <v>1205</v>
      </c>
      <c r="J555" t="s">
        <v>5298</v>
      </c>
    </row>
    <row r="556" spans="1:10">
      <c r="A556" t="s">
        <v>2628</v>
      </c>
      <c r="B556" t="s">
        <v>2629</v>
      </c>
      <c r="D556" t="s">
        <v>635</v>
      </c>
      <c r="E556" s="3" t="s">
        <v>2630</v>
      </c>
      <c r="F556" s="3" t="s">
        <v>2631</v>
      </c>
      <c r="I556" t="s">
        <v>1205</v>
      </c>
      <c r="J556" t="s">
        <v>5298</v>
      </c>
    </row>
    <row r="557" spans="1:10">
      <c r="A557" t="s">
        <v>336</v>
      </c>
      <c r="B557" t="s">
        <v>337</v>
      </c>
      <c r="D557" t="s">
        <v>635</v>
      </c>
      <c r="E557" s="3" t="s">
        <v>2632</v>
      </c>
      <c r="F557" s="3" t="s">
        <v>2633</v>
      </c>
      <c r="G557" t="s">
        <v>2634</v>
      </c>
      <c r="H557">
        <v>548</v>
      </c>
      <c r="I557" t="s">
        <v>1205</v>
      </c>
      <c r="J557" t="s">
        <v>5298</v>
      </c>
    </row>
    <row r="558" spans="1:10">
      <c r="A558" t="s">
        <v>2635</v>
      </c>
      <c r="B558" t="s">
        <v>2636</v>
      </c>
      <c r="D558" t="s">
        <v>635</v>
      </c>
      <c r="E558" s="3" t="s">
        <v>2637</v>
      </c>
      <c r="F558" s="3" t="s">
        <v>2638</v>
      </c>
      <c r="I558" t="s">
        <v>1205</v>
      </c>
      <c r="J558" t="s">
        <v>5298</v>
      </c>
    </row>
    <row r="559" spans="1:10">
      <c r="A559" t="s">
        <v>2639</v>
      </c>
      <c r="B559" t="s">
        <v>2640</v>
      </c>
      <c r="D559" t="s">
        <v>635</v>
      </c>
      <c r="E559" s="3" t="s">
        <v>2641</v>
      </c>
      <c r="F559" s="3" t="s">
        <v>2642</v>
      </c>
      <c r="I559" t="s">
        <v>1205</v>
      </c>
      <c r="J559" t="s">
        <v>5298</v>
      </c>
    </row>
    <row r="560" spans="1:10">
      <c r="A560" t="s">
        <v>2643</v>
      </c>
      <c r="B560" t="s">
        <v>2644</v>
      </c>
      <c r="D560" t="s">
        <v>635</v>
      </c>
      <c r="E560" s="3" t="s">
        <v>2645</v>
      </c>
      <c r="F560" s="3" t="s">
        <v>2646</v>
      </c>
      <c r="G560" t="s">
        <v>2634</v>
      </c>
      <c r="H560">
        <v>548</v>
      </c>
      <c r="I560" t="s">
        <v>1205</v>
      </c>
      <c r="J560" t="s">
        <v>5298</v>
      </c>
    </row>
    <row r="561" spans="1:10">
      <c r="A561" t="s">
        <v>2647</v>
      </c>
      <c r="B561" t="s">
        <v>2648</v>
      </c>
      <c r="D561" t="s">
        <v>635</v>
      </c>
      <c r="E561" t="s">
        <v>2649</v>
      </c>
      <c r="F561" t="s">
        <v>2650</v>
      </c>
      <c r="G561" t="s">
        <v>2651</v>
      </c>
      <c r="H561">
        <v>550</v>
      </c>
      <c r="I561" t="s">
        <v>1205</v>
      </c>
      <c r="J561" t="s">
        <v>5298</v>
      </c>
    </row>
    <row r="562" spans="1:10">
      <c r="A562" t="s">
        <v>2652</v>
      </c>
      <c r="B562" t="s">
        <v>2653</v>
      </c>
      <c r="D562" t="s">
        <v>635</v>
      </c>
      <c r="E562" t="s">
        <v>2654</v>
      </c>
      <c r="F562" t="s">
        <v>2655</v>
      </c>
      <c r="I562" t="s">
        <v>1205</v>
      </c>
      <c r="J562" t="s">
        <v>5298</v>
      </c>
    </row>
    <row r="563" spans="1:10">
      <c r="A563" t="s">
        <v>2656</v>
      </c>
      <c r="B563" t="s">
        <v>2657</v>
      </c>
      <c r="D563" t="s">
        <v>635</v>
      </c>
      <c r="E563" s="100" t="s">
        <v>2658</v>
      </c>
      <c r="F563" s="3" t="s">
        <v>2659</v>
      </c>
      <c r="G563" t="s">
        <v>2660</v>
      </c>
      <c r="H563">
        <v>551</v>
      </c>
      <c r="I563" t="s">
        <v>1205</v>
      </c>
      <c r="J563" t="s">
        <v>5298</v>
      </c>
    </row>
    <row r="564" spans="1:10">
      <c r="A564" t="s">
        <v>2661</v>
      </c>
      <c r="B564" t="s">
        <v>2662</v>
      </c>
      <c r="D564" t="s">
        <v>635</v>
      </c>
      <c r="E564" s="100" t="s">
        <v>2663</v>
      </c>
      <c r="F564" s="3" t="s">
        <v>2664</v>
      </c>
      <c r="I564" t="s">
        <v>1205</v>
      </c>
      <c r="J564" t="s">
        <v>5298</v>
      </c>
    </row>
    <row r="565" spans="1:10">
      <c r="A565" t="s">
        <v>2665</v>
      </c>
      <c r="B565" t="s">
        <v>2666</v>
      </c>
      <c r="D565" t="s">
        <v>635</v>
      </c>
      <c r="E565" t="s">
        <v>2667</v>
      </c>
      <c r="F565" t="s">
        <v>2668</v>
      </c>
      <c r="G565" t="s">
        <v>2669</v>
      </c>
      <c r="H565">
        <v>552</v>
      </c>
      <c r="I565" t="s">
        <v>1205</v>
      </c>
      <c r="J565" t="s">
        <v>5298</v>
      </c>
    </row>
    <row r="566" spans="1:10">
      <c r="A566" t="s">
        <v>2670</v>
      </c>
      <c r="B566" t="s">
        <v>2671</v>
      </c>
      <c r="D566" t="s">
        <v>635</v>
      </c>
      <c r="E566" t="s">
        <v>2672</v>
      </c>
      <c r="F566" t="s">
        <v>2673</v>
      </c>
      <c r="I566" t="s">
        <v>1205</v>
      </c>
      <c r="J566" t="s">
        <v>5298</v>
      </c>
    </row>
    <row r="567" spans="1:10">
      <c r="A567" t="s">
        <v>2674</v>
      </c>
      <c r="B567" t="s">
        <v>2675</v>
      </c>
      <c r="D567" t="s">
        <v>635</v>
      </c>
      <c r="E567" t="s">
        <v>2676</v>
      </c>
      <c r="F567" t="s">
        <v>2677</v>
      </c>
      <c r="G567" t="s">
        <v>2678</v>
      </c>
      <c r="H567">
        <v>553</v>
      </c>
      <c r="I567" t="s">
        <v>1205</v>
      </c>
      <c r="J567" t="s">
        <v>5298</v>
      </c>
    </row>
    <row r="568" spans="1:10">
      <c r="A568" t="s">
        <v>2679</v>
      </c>
      <c r="B568" t="s">
        <v>2680</v>
      </c>
      <c r="D568" t="s">
        <v>635</v>
      </c>
      <c r="E568" t="s">
        <v>2681</v>
      </c>
      <c r="F568" t="s">
        <v>2682</v>
      </c>
      <c r="I568" t="s">
        <v>1205</v>
      </c>
      <c r="J568" t="s">
        <v>5298</v>
      </c>
    </row>
    <row r="569" spans="1:10">
      <c r="A569" t="s">
        <v>2683</v>
      </c>
      <c r="B569" t="s">
        <v>2684</v>
      </c>
      <c r="D569" t="s">
        <v>635</v>
      </c>
      <c r="E569" t="s">
        <v>2685</v>
      </c>
      <c r="F569" t="s">
        <v>2686</v>
      </c>
      <c r="I569" t="s">
        <v>1205</v>
      </c>
      <c r="J569" t="s">
        <v>5298</v>
      </c>
    </row>
    <row r="570" spans="1:10">
      <c r="A570" t="s">
        <v>2687</v>
      </c>
      <c r="B570" t="s">
        <v>2688</v>
      </c>
      <c r="D570" t="s">
        <v>635</v>
      </c>
      <c r="E570" t="s">
        <v>2689</v>
      </c>
      <c r="F570" t="s">
        <v>2690</v>
      </c>
      <c r="G570" t="s">
        <v>2678</v>
      </c>
      <c r="H570">
        <v>553</v>
      </c>
      <c r="I570" t="s">
        <v>1205</v>
      </c>
      <c r="J570" t="s">
        <v>5298</v>
      </c>
    </row>
    <row r="571" spans="1:10">
      <c r="A571" s="3" t="s">
        <v>2691</v>
      </c>
      <c r="B571" t="s">
        <v>2692</v>
      </c>
      <c r="D571" t="s">
        <v>635</v>
      </c>
      <c r="E571" t="s">
        <v>2693</v>
      </c>
      <c r="F571" t="s">
        <v>2694</v>
      </c>
      <c r="I571" t="s">
        <v>2028</v>
      </c>
      <c r="J571" t="s">
        <v>5298</v>
      </c>
    </row>
    <row r="572" spans="1:10">
      <c r="A572" s="3" t="s">
        <v>2695</v>
      </c>
      <c r="B572" s="3" t="s">
        <v>2696</v>
      </c>
      <c r="C572" s="3"/>
      <c r="D572" s="3" t="s">
        <v>635</v>
      </c>
      <c r="E572" s="3" t="s">
        <v>2697</v>
      </c>
      <c r="F572" s="3" t="s">
        <v>2698</v>
      </c>
      <c r="G572" s="3" t="s">
        <v>2699</v>
      </c>
      <c r="H572" s="3">
        <v>566</v>
      </c>
      <c r="I572" s="3" t="s">
        <v>2023</v>
      </c>
      <c r="J572" t="s">
        <v>5298</v>
      </c>
    </row>
    <row r="573" spans="1:10">
      <c r="A573" t="s">
        <v>2700</v>
      </c>
      <c r="B573" t="s">
        <v>2701</v>
      </c>
      <c r="D573" t="s">
        <v>635</v>
      </c>
      <c r="E573" s="3" t="s">
        <v>2702</v>
      </c>
      <c r="F573" t="s">
        <v>2703</v>
      </c>
      <c r="H573">
        <v>566</v>
      </c>
      <c r="I573" t="s">
        <v>1205</v>
      </c>
      <c r="J573" t="s">
        <v>5298</v>
      </c>
    </row>
    <row r="574" spans="1:10">
      <c r="A574" t="s">
        <v>2704</v>
      </c>
      <c r="B574" s="3" t="s">
        <v>2705</v>
      </c>
      <c r="D574" t="s">
        <v>635</v>
      </c>
      <c r="E574" s="3" t="s">
        <v>2706</v>
      </c>
      <c r="F574" t="s">
        <v>2707</v>
      </c>
      <c r="H574">
        <v>566</v>
      </c>
      <c r="I574" t="s">
        <v>1205</v>
      </c>
      <c r="J574" t="s">
        <v>5298</v>
      </c>
    </row>
    <row r="575" spans="1:10">
      <c r="A575" t="s">
        <v>264</v>
      </c>
      <c r="B575" t="s">
        <v>265</v>
      </c>
      <c r="D575" t="s">
        <v>635</v>
      </c>
      <c r="E575" s="3" t="s">
        <v>2708</v>
      </c>
      <c r="F575" s="3" t="s">
        <v>2709</v>
      </c>
      <c r="G575" t="s">
        <v>2710</v>
      </c>
      <c r="H575">
        <v>567</v>
      </c>
      <c r="I575" t="s">
        <v>1205</v>
      </c>
      <c r="J575" t="s">
        <v>5298</v>
      </c>
    </row>
    <row r="576" spans="1:10">
      <c r="A576" t="s">
        <v>339</v>
      </c>
      <c r="B576" t="s">
        <v>340</v>
      </c>
      <c r="D576" t="s">
        <v>635</v>
      </c>
      <c r="E576" s="3" t="s">
        <v>2711</v>
      </c>
      <c r="F576" s="3" t="s">
        <v>2712</v>
      </c>
      <c r="G576" t="s">
        <v>2713</v>
      </c>
      <c r="H576">
        <v>568</v>
      </c>
      <c r="I576" t="s">
        <v>1205</v>
      </c>
      <c r="J576" t="s">
        <v>5298</v>
      </c>
    </row>
    <row r="577" spans="1:10">
      <c r="A577" t="s">
        <v>2714</v>
      </c>
      <c r="B577" t="s">
        <v>2715</v>
      </c>
      <c r="D577" t="s">
        <v>635</v>
      </c>
      <c r="E577" s="3" t="s">
        <v>2716</v>
      </c>
      <c r="F577" s="3" t="s">
        <v>2717</v>
      </c>
      <c r="G577" t="s">
        <v>2713</v>
      </c>
      <c r="H577">
        <v>568</v>
      </c>
      <c r="I577" t="s">
        <v>1205</v>
      </c>
      <c r="J577" t="s">
        <v>5298</v>
      </c>
    </row>
    <row r="578" spans="1:10">
      <c r="A578" t="s">
        <v>2718</v>
      </c>
      <c r="B578" s="3" t="s">
        <v>2719</v>
      </c>
      <c r="D578" t="s">
        <v>635</v>
      </c>
      <c r="E578" s="3" t="s">
        <v>2720</v>
      </c>
      <c r="F578" t="s">
        <v>2721</v>
      </c>
      <c r="G578" t="s">
        <v>2722</v>
      </c>
      <c r="H578">
        <v>569</v>
      </c>
      <c r="I578" t="s">
        <v>1205</v>
      </c>
      <c r="J578" t="s">
        <v>5298</v>
      </c>
    </row>
    <row r="579" spans="1:10">
      <c r="A579" t="s">
        <v>2723</v>
      </c>
      <c r="B579" t="s">
        <v>2724</v>
      </c>
      <c r="D579" t="s">
        <v>635</v>
      </c>
      <c r="E579" s="100" t="s">
        <v>2725</v>
      </c>
      <c r="F579" s="3" t="s">
        <v>2726</v>
      </c>
      <c r="G579" t="s">
        <v>2727</v>
      </c>
      <c r="H579">
        <v>570</v>
      </c>
      <c r="I579" t="s">
        <v>1205</v>
      </c>
      <c r="J579" t="s">
        <v>5298</v>
      </c>
    </row>
    <row r="580" spans="1:10">
      <c r="A580" t="s">
        <v>2728</v>
      </c>
      <c r="B580" t="s">
        <v>2729</v>
      </c>
      <c r="D580" t="s">
        <v>635</v>
      </c>
      <c r="E580" t="s">
        <v>2730</v>
      </c>
      <c r="F580" t="s">
        <v>2731</v>
      </c>
      <c r="G580" t="s">
        <v>2732</v>
      </c>
      <c r="H580">
        <v>571</v>
      </c>
      <c r="I580" t="s">
        <v>1205</v>
      </c>
      <c r="J580" t="s">
        <v>5298</v>
      </c>
    </row>
    <row r="581" spans="1:10">
      <c r="A581" t="s">
        <v>2733</v>
      </c>
      <c r="B581" t="s">
        <v>2734</v>
      </c>
      <c r="D581" t="s">
        <v>635</v>
      </c>
      <c r="E581" t="s">
        <v>2735</v>
      </c>
      <c r="F581" t="s">
        <v>2736</v>
      </c>
      <c r="G581" t="s">
        <v>2737</v>
      </c>
      <c r="H581">
        <v>572</v>
      </c>
      <c r="I581" t="s">
        <v>1205</v>
      </c>
      <c r="J581" t="s">
        <v>5298</v>
      </c>
    </row>
    <row r="582" spans="1:10">
      <c r="A582" t="s">
        <v>2738</v>
      </c>
      <c r="B582" t="s">
        <v>2739</v>
      </c>
      <c r="D582" t="s">
        <v>635</v>
      </c>
      <c r="E582" t="s">
        <v>2740</v>
      </c>
      <c r="F582" t="s">
        <v>2741</v>
      </c>
      <c r="G582" t="s">
        <v>2737</v>
      </c>
      <c r="H582">
        <v>572</v>
      </c>
      <c r="I582" t="s">
        <v>1205</v>
      </c>
      <c r="J582" t="s">
        <v>5298</v>
      </c>
    </row>
    <row r="583" spans="1:10">
      <c r="A583" t="s">
        <v>2742</v>
      </c>
      <c r="B583" t="s">
        <v>2743</v>
      </c>
      <c r="D583" t="s">
        <v>635</v>
      </c>
      <c r="E583" s="3" t="s">
        <v>2744</v>
      </c>
      <c r="F583" s="3" t="s">
        <v>2745</v>
      </c>
      <c r="G583" t="s">
        <v>2746</v>
      </c>
      <c r="H583">
        <v>573</v>
      </c>
      <c r="I583" t="s">
        <v>1205</v>
      </c>
      <c r="J583" t="s">
        <v>5298</v>
      </c>
    </row>
    <row r="584" spans="1:10">
      <c r="A584" t="s">
        <v>236</v>
      </c>
      <c r="B584" t="s">
        <v>237</v>
      </c>
      <c r="D584" t="s">
        <v>635</v>
      </c>
      <c r="E584" t="s">
        <v>2747</v>
      </c>
      <c r="F584" t="s">
        <v>2748</v>
      </c>
      <c r="G584" t="s">
        <v>2749</v>
      </c>
      <c r="H584">
        <v>19</v>
      </c>
      <c r="I584" t="s">
        <v>2028</v>
      </c>
      <c r="J584" t="s">
        <v>5298</v>
      </c>
    </row>
    <row r="585" spans="1:10">
      <c r="A585" t="s">
        <v>2750</v>
      </c>
      <c r="B585" t="s">
        <v>2751</v>
      </c>
      <c r="D585" t="s">
        <v>635</v>
      </c>
      <c r="E585" t="s">
        <v>2752</v>
      </c>
      <c r="F585" t="s">
        <v>2753</v>
      </c>
      <c r="G585" t="s">
        <v>2754</v>
      </c>
      <c r="H585">
        <v>584</v>
      </c>
      <c r="I585" t="s">
        <v>1205</v>
      </c>
      <c r="J585" t="s">
        <v>5298</v>
      </c>
    </row>
    <row r="586" spans="1:10">
      <c r="A586" t="s">
        <v>266</v>
      </c>
      <c r="B586" t="s">
        <v>267</v>
      </c>
      <c r="D586" t="s">
        <v>635</v>
      </c>
      <c r="E586" s="3" t="s">
        <v>2755</v>
      </c>
      <c r="F586" s="3" t="s">
        <v>2756</v>
      </c>
      <c r="G586" t="s">
        <v>2757</v>
      </c>
      <c r="H586">
        <v>585</v>
      </c>
      <c r="I586" t="s">
        <v>1205</v>
      </c>
      <c r="J586" t="s">
        <v>5298</v>
      </c>
    </row>
    <row r="587" spans="1:10">
      <c r="A587" t="s">
        <v>342</v>
      </c>
      <c r="B587" t="s">
        <v>343</v>
      </c>
      <c r="D587" t="s">
        <v>635</v>
      </c>
      <c r="E587" s="3" t="s">
        <v>2758</v>
      </c>
      <c r="F587" s="3" t="s">
        <v>2759</v>
      </c>
      <c r="G587" t="s">
        <v>2760</v>
      </c>
      <c r="H587">
        <v>586</v>
      </c>
      <c r="I587" t="s">
        <v>1205</v>
      </c>
      <c r="J587" t="s">
        <v>5298</v>
      </c>
    </row>
    <row r="588" spans="1:10">
      <c r="A588" t="s">
        <v>2761</v>
      </c>
      <c r="B588" t="s">
        <v>2762</v>
      </c>
      <c r="D588" t="s">
        <v>635</v>
      </c>
      <c r="E588" s="3" t="s">
        <v>2763</v>
      </c>
      <c r="F588" s="3" t="s">
        <v>2764</v>
      </c>
      <c r="G588" t="s">
        <v>2760</v>
      </c>
      <c r="H588">
        <v>586</v>
      </c>
      <c r="I588" t="s">
        <v>1205</v>
      </c>
      <c r="J588" t="s">
        <v>5298</v>
      </c>
    </row>
    <row r="589" spans="1:10">
      <c r="A589" t="s">
        <v>2765</v>
      </c>
      <c r="B589" t="s">
        <v>2766</v>
      </c>
      <c r="D589" t="s">
        <v>635</v>
      </c>
      <c r="E589" t="s">
        <v>2767</v>
      </c>
      <c r="F589" t="s">
        <v>2768</v>
      </c>
      <c r="G589" t="s">
        <v>2769</v>
      </c>
      <c r="H589">
        <v>587</v>
      </c>
      <c r="I589" t="s">
        <v>1205</v>
      </c>
      <c r="J589" t="s">
        <v>5298</v>
      </c>
    </row>
    <row r="590" spans="1:10">
      <c r="A590" t="s">
        <v>2770</v>
      </c>
      <c r="B590" t="s">
        <v>2771</v>
      </c>
      <c r="D590" t="s">
        <v>635</v>
      </c>
      <c r="E590" s="3" t="s">
        <v>2772</v>
      </c>
      <c r="F590" s="3" t="s">
        <v>2773</v>
      </c>
      <c r="G590" t="s">
        <v>2774</v>
      </c>
      <c r="H590">
        <v>588</v>
      </c>
      <c r="I590" t="s">
        <v>1205</v>
      </c>
      <c r="J590" t="s">
        <v>5298</v>
      </c>
    </row>
    <row r="591" spans="1:10">
      <c r="A591" t="s">
        <v>2775</v>
      </c>
      <c r="B591" t="s">
        <v>2776</v>
      </c>
      <c r="D591" t="s">
        <v>635</v>
      </c>
      <c r="E591" t="s">
        <v>2777</v>
      </c>
      <c r="F591" t="s">
        <v>2778</v>
      </c>
      <c r="G591" t="s">
        <v>2779</v>
      </c>
      <c r="H591">
        <v>589</v>
      </c>
      <c r="I591" t="s">
        <v>1205</v>
      </c>
      <c r="J591" t="s">
        <v>5298</v>
      </c>
    </row>
    <row r="592" spans="1:10">
      <c r="A592" t="s">
        <v>2780</v>
      </c>
      <c r="B592" t="s">
        <v>2781</v>
      </c>
      <c r="D592" t="s">
        <v>635</v>
      </c>
      <c r="E592" t="s">
        <v>2782</v>
      </c>
      <c r="F592" t="s">
        <v>2783</v>
      </c>
      <c r="G592" t="s">
        <v>2784</v>
      </c>
      <c r="H592">
        <v>590</v>
      </c>
      <c r="I592" t="s">
        <v>1205</v>
      </c>
      <c r="J592" t="s">
        <v>5298</v>
      </c>
    </row>
    <row r="593" spans="1:10">
      <c r="A593" t="s">
        <v>2785</v>
      </c>
      <c r="B593" t="s">
        <v>2786</v>
      </c>
      <c r="D593" t="s">
        <v>635</v>
      </c>
      <c r="E593" t="s">
        <v>2787</v>
      </c>
      <c r="F593" t="s">
        <v>2788</v>
      </c>
      <c r="G593" t="s">
        <v>2784</v>
      </c>
      <c r="H593">
        <v>590</v>
      </c>
      <c r="I593" t="s">
        <v>1205</v>
      </c>
      <c r="J593" t="s">
        <v>5298</v>
      </c>
    </row>
    <row r="594" spans="1:10">
      <c r="A594" s="3" t="s">
        <v>2789</v>
      </c>
      <c r="B594" s="3" t="s">
        <v>2790</v>
      </c>
      <c r="C594" s="3"/>
      <c r="D594" s="3" t="s">
        <v>635</v>
      </c>
      <c r="E594" s="3" t="s">
        <v>2791</v>
      </c>
      <c r="F594" t="s">
        <v>2792</v>
      </c>
      <c r="G594" t="s">
        <v>2793</v>
      </c>
      <c r="H594">
        <v>591</v>
      </c>
      <c r="I594" t="s">
        <v>2028</v>
      </c>
      <c r="J594" t="s">
        <v>5298</v>
      </c>
    </row>
    <row r="595" spans="1:10">
      <c r="A595" t="s">
        <v>2794</v>
      </c>
      <c r="B595" t="s">
        <v>2795</v>
      </c>
      <c r="D595" t="s">
        <v>635</v>
      </c>
      <c r="E595" s="3" t="s">
        <v>2796</v>
      </c>
      <c r="F595" s="3" t="s">
        <v>2797</v>
      </c>
      <c r="G595" t="s">
        <v>2798</v>
      </c>
      <c r="H595">
        <v>592</v>
      </c>
      <c r="I595" t="s">
        <v>1205</v>
      </c>
      <c r="J595" t="s">
        <v>5298</v>
      </c>
    </row>
    <row r="596" spans="1:10">
      <c r="A596" t="s">
        <v>2799</v>
      </c>
      <c r="B596" t="s">
        <v>2800</v>
      </c>
      <c r="D596" t="s">
        <v>635</v>
      </c>
      <c r="E596" s="3" t="s">
        <v>2801</v>
      </c>
      <c r="F596" s="3" t="s">
        <v>2802</v>
      </c>
      <c r="G596" t="s">
        <v>2803</v>
      </c>
      <c r="H596">
        <v>498</v>
      </c>
      <c r="I596" t="s">
        <v>1399</v>
      </c>
      <c r="J596" t="s">
        <v>5298</v>
      </c>
    </row>
    <row r="597" spans="1:10">
      <c r="A597" t="s">
        <v>2804</v>
      </c>
      <c r="B597" t="s">
        <v>2805</v>
      </c>
      <c r="D597" t="s">
        <v>635</v>
      </c>
      <c r="E597" s="3" t="s">
        <v>2806</v>
      </c>
      <c r="F597" s="3" t="s">
        <v>2807</v>
      </c>
      <c r="G597" t="s">
        <v>2808</v>
      </c>
      <c r="H597">
        <v>499</v>
      </c>
      <c r="I597" t="s">
        <v>1399</v>
      </c>
      <c r="J597" t="s">
        <v>5298</v>
      </c>
    </row>
    <row r="598" spans="1:10">
      <c r="A598" t="s">
        <v>2809</v>
      </c>
      <c r="B598" t="s">
        <v>2810</v>
      </c>
      <c r="D598" t="s">
        <v>635</v>
      </c>
      <c r="E598" s="3" t="s">
        <v>2811</v>
      </c>
      <c r="F598" s="3" t="s">
        <v>2812</v>
      </c>
      <c r="G598" t="s">
        <v>2808</v>
      </c>
      <c r="H598">
        <v>499</v>
      </c>
      <c r="I598" t="s">
        <v>1399</v>
      </c>
      <c r="J598" t="s">
        <v>5298</v>
      </c>
    </row>
    <row r="599" spans="1:10">
      <c r="A599" t="s">
        <v>2813</v>
      </c>
      <c r="B599" t="s">
        <v>2814</v>
      </c>
      <c r="D599" t="s">
        <v>635</v>
      </c>
      <c r="E599" t="s">
        <v>2815</v>
      </c>
      <c r="F599" t="s">
        <v>2816</v>
      </c>
      <c r="G599" t="s">
        <v>2817</v>
      </c>
      <c r="H599">
        <v>500</v>
      </c>
      <c r="I599" t="s">
        <v>1399</v>
      </c>
      <c r="J599" t="s">
        <v>5298</v>
      </c>
    </row>
    <row r="600" spans="1:10">
      <c r="A600" t="s">
        <v>2818</v>
      </c>
      <c r="B600" t="s">
        <v>2819</v>
      </c>
      <c r="D600" t="s">
        <v>635</v>
      </c>
      <c r="E600" s="3" t="s">
        <v>2820</v>
      </c>
      <c r="F600" s="3" t="s">
        <v>2821</v>
      </c>
      <c r="G600" t="s">
        <v>2822</v>
      </c>
      <c r="H600">
        <v>501</v>
      </c>
      <c r="I600" t="s">
        <v>1399</v>
      </c>
      <c r="J600" t="s">
        <v>5298</v>
      </c>
    </row>
    <row r="601" spans="1:10">
      <c r="A601" t="s">
        <v>2823</v>
      </c>
      <c r="B601" t="s">
        <v>2824</v>
      </c>
      <c r="D601" t="s">
        <v>635</v>
      </c>
      <c r="E601" s="3" t="s">
        <v>2825</v>
      </c>
      <c r="F601" s="3" t="s">
        <v>2826</v>
      </c>
      <c r="G601" t="s">
        <v>2827</v>
      </c>
      <c r="H601">
        <v>502</v>
      </c>
      <c r="I601" t="s">
        <v>1399</v>
      </c>
      <c r="J601" t="s">
        <v>5298</v>
      </c>
    </row>
    <row r="602" spans="1:10">
      <c r="A602" t="s">
        <v>2828</v>
      </c>
      <c r="B602" t="s">
        <v>2829</v>
      </c>
      <c r="D602" t="s">
        <v>635</v>
      </c>
      <c r="E602" t="s">
        <v>2830</v>
      </c>
      <c r="F602" t="s">
        <v>2831</v>
      </c>
      <c r="G602" t="s">
        <v>2832</v>
      </c>
      <c r="H602">
        <v>503</v>
      </c>
      <c r="I602" t="s">
        <v>1399</v>
      </c>
      <c r="J602" t="s">
        <v>5298</v>
      </c>
    </row>
    <row r="603" spans="1:10">
      <c r="A603" t="s">
        <v>2833</v>
      </c>
      <c r="B603" t="s">
        <v>2834</v>
      </c>
      <c r="D603" t="s">
        <v>635</v>
      </c>
      <c r="E603" t="s">
        <v>2835</v>
      </c>
      <c r="F603" t="s">
        <v>2836</v>
      </c>
      <c r="G603" t="s">
        <v>2837</v>
      </c>
      <c r="H603">
        <v>507</v>
      </c>
      <c r="I603" t="s">
        <v>1399</v>
      </c>
      <c r="J603" t="s">
        <v>5298</v>
      </c>
    </row>
    <row r="604" spans="1:10">
      <c r="A604" t="s">
        <v>2838</v>
      </c>
      <c r="B604" t="s">
        <v>2839</v>
      </c>
      <c r="D604" t="s">
        <v>635</v>
      </c>
      <c r="E604" s="3" t="s">
        <v>2840</v>
      </c>
      <c r="F604" s="3" t="s">
        <v>2841</v>
      </c>
      <c r="G604" t="s">
        <v>2842</v>
      </c>
      <c r="H604">
        <v>508</v>
      </c>
      <c r="I604" t="s">
        <v>1399</v>
      </c>
      <c r="J604" t="s">
        <v>5298</v>
      </c>
    </row>
    <row r="605" spans="1:10">
      <c r="A605" t="s">
        <v>2843</v>
      </c>
      <c r="B605" t="s">
        <v>2844</v>
      </c>
      <c r="D605" t="s">
        <v>635</v>
      </c>
      <c r="E605" t="s">
        <v>2845</v>
      </c>
      <c r="F605" t="s">
        <v>2846</v>
      </c>
      <c r="G605" t="s">
        <v>2847</v>
      </c>
      <c r="H605">
        <v>509</v>
      </c>
      <c r="I605" t="s">
        <v>1399</v>
      </c>
      <c r="J605" t="s">
        <v>5298</v>
      </c>
    </row>
    <row r="606" spans="1:10">
      <c r="A606" t="s">
        <v>2848</v>
      </c>
      <c r="B606" t="s">
        <v>2849</v>
      </c>
      <c r="D606" t="s">
        <v>635</v>
      </c>
      <c r="E606" t="s">
        <v>2850</v>
      </c>
      <c r="F606" t="s">
        <v>2851</v>
      </c>
      <c r="G606" t="s">
        <v>2852</v>
      </c>
      <c r="H606">
        <v>510</v>
      </c>
      <c r="I606" t="s">
        <v>1399</v>
      </c>
      <c r="J606" t="s">
        <v>5298</v>
      </c>
    </row>
    <row r="607" spans="1:10">
      <c r="A607" t="s">
        <v>2853</v>
      </c>
      <c r="B607" t="s">
        <v>2854</v>
      </c>
      <c r="D607" t="s">
        <v>635</v>
      </c>
      <c r="E607" t="s">
        <v>2855</v>
      </c>
      <c r="F607" t="s">
        <v>2856</v>
      </c>
      <c r="G607" t="s">
        <v>2852</v>
      </c>
      <c r="H607">
        <v>510</v>
      </c>
      <c r="I607" t="s">
        <v>1399</v>
      </c>
      <c r="J607" t="s">
        <v>5298</v>
      </c>
    </row>
    <row r="608" spans="1:10">
      <c r="A608" t="s">
        <v>2857</v>
      </c>
      <c r="B608" t="s">
        <v>2858</v>
      </c>
      <c r="D608" t="s">
        <v>635</v>
      </c>
      <c r="E608" t="s">
        <v>2859</v>
      </c>
      <c r="F608" t="s">
        <v>2860</v>
      </c>
      <c r="G608" t="s">
        <v>2861</v>
      </c>
      <c r="H608">
        <v>515</v>
      </c>
      <c r="I608" t="s">
        <v>1399</v>
      </c>
      <c r="J608" t="s">
        <v>5298</v>
      </c>
    </row>
    <row r="609" spans="1:10">
      <c r="A609" t="s">
        <v>2862</v>
      </c>
      <c r="B609" t="s">
        <v>2863</v>
      </c>
      <c r="D609" t="s">
        <v>635</v>
      </c>
      <c r="E609" t="s">
        <v>2864</v>
      </c>
      <c r="F609" t="s">
        <v>2865</v>
      </c>
      <c r="G609" t="s">
        <v>2866</v>
      </c>
      <c r="H609">
        <v>516</v>
      </c>
      <c r="I609" t="s">
        <v>1399</v>
      </c>
      <c r="J609" t="s">
        <v>5298</v>
      </c>
    </row>
    <row r="610" spans="1:10">
      <c r="A610" t="s">
        <v>2867</v>
      </c>
      <c r="B610" t="s">
        <v>2868</v>
      </c>
      <c r="D610" t="s">
        <v>635</v>
      </c>
      <c r="E610" s="3" t="s">
        <v>2869</v>
      </c>
      <c r="F610" s="3" t="s">
        <v>2870</v>
      </c>
      <c r="G610" t="s">
        <v>2871</v>
      </c>
      <c r="H610">
        <v>517</v>
      </c>
      <c r="I610" t="s">
        <v>2872</v>
      </c>
      <c r="J610" t="s">
        <v>5298</v>
      </c>
    </row>
    <row r="611" spans="1:10">
      <c r="A611" t="s">
        <v>2873</v>
      </c>
      <c r="B611" t="s">
        <v>2874</v>
      </c>
      <c r="D611" t="s">
        <v>635</v>
      </c>
      <c r="E611" s="3" t="s">
        <v>2875</v>
      </c>
      <c r="F611" s="3" t="s">
        <v>2876</v>
      </c>
      <c r="G611" t="s">
        <v>2877</v>
      </c>
      <c r="H611">
        <v>429</v>
      </c>
      <c r="I611" t="s">
        <v>1059</v>
      </c>
      <c r="J611" t="s">
        <v>5298</v>
      </c>
    </row>
    <row r="612" spans="1:10">
      <c r="A612" t="s">
        <v>2878</v>
      </c>
      <c r="B612" t="s">
        <v>2879</v>
      </c>
      <c r="D612" t="s">
        <v>635</v>
      </c>
      <c r="E612" s="3" t="s">
        <v>2880</v>
      </c>
      <c r="F612" s="3" t="s">
        <v>2881</v>
      </c>
      <c r="G612" t="s">
        <v>2882</v>
      </c>
      <c r="H612">
        <v>430</v>
      </c>
      <c r="I612" t="s">
        <v>1059</v>
      </c>
      <c r="J612" t="s">
        <v>5298</v>
      </c>
    </row>
    <row r="613" spans="1:10">
      <c r="A613" t="s">
        <v>2883</v>
      </c>
      <c r="B613" t="s">
        <v>2884</v>
      </c>
      <c r="D613" t="s">
        <v>635</v>
      </c>
      <c r="E613" s="3" t="s">
        <v>2885</v>
      </c>
      <c r="F613" s="3" t="s">
        <v>2886</v>
      </c>
      <c r="G613" t="s">
        <v>2882</v>
      </c>
      <c r="H613">
        <v>430</v>
      </c>
      <c r="I613" t="s">
        <v>1059</v>
      </c>
      <c r="J613" t="s">
        <v>5298</v>
      </c>
    </row>
    <row r="614" spans="1:10">
      <c r="A614" t="s">
        <v>2887</v>
      </c>
      <c r="B614" t="s">
        <v>2888</v>
      </c>
      <c r="D614" t="s">
        <v>635</v>
      </c>
      <c r="E614" t="s">
        <v>2889</v>
      </c>
      <c r="F614" t="s">
        <v>2890</v>
      </c>
      <c r="G614" t="s">
        <v>2891</v>
      </c>
      <c r="H614">
        <v>431</v>
      </c>
      <c r="I614" t="s">
        <v>1059</v>
      </c>
      <c r="J614" t="s">
        <v>5298</v>
      </c>
    </row>
    <row r="615" spans="1:10">
      <c r="A615" t="s">
        <v>2892</v>
      </c>
      <c r="B615" t="s">
        <v>2893</v>
      </c>
      <c r="D615" t="s">
        <v>635</v>
      </c>
      <c r="E615" s="3" t="s">
        <v>2894</v>
      </c>
      <c r="F615" s="3" t="s">
        <v>2895</v>
      </c>
      <c r="G615" t="s">
        <v>2896</v>
      </c>
      <c r="H615">
        <v>432</v>
      </c>
      <c r="I615" t="s">
        <v>1059</v>
      </c>
      <c r="J615" t="s">
        <v>5298</v>
      </c>
    </row>
    <row r="616" spans="1:10">
      <c r="A616" t="s">
        <v>2897</v>
      </c>
      <c r="B616" t="s">
        <v>2898</v>
      </c>
      <c r="D616" t="s">
        <v>635</v>
      </c>
      <c r="E616" s="3" t="s">
        <v>2899</v>
      </c>
      <c r="F616" s="3" t="s">
        <v>2900</v>
      </c>
      <c r="G616" t="s">
        <v>2901</v>
      </c>
      <c r="H616">
        <v>433</v>
      </c>
      <c r="I616" t="s">
        <v>1059</v>
      </c>
      <c r="J616" t="s">
        <v>5298</v>
      </c>
    </row>
    <row r="617" spans="1:10">
      <c r="A617" t="s">
        <v>2902</v>
      </c>
      <c r="B617" t="s">
        <v>2903</v>
      </c>
      <c r="D617" t="s">
        <v>635</v>
      </c>
      <c r="E617" t="s">
        <v>2904</v>
      </c>
      <c r="F617" t="s">
        <v>2905</v>
      </c>
      <c r="G617" t="s">
        <v>2906</v>
      </c>
      <c r="H617">
        <v>434</v>
      </c>
      <c r="I617" t="s">
        <v>1059</v>
      </c>
      <c r="J617" t="s">
        <v>5298</v>
      </c>
    </row>
    <row r="618" spans="1:10">
      <c r="A618" t="s">
        <v>2907</v>
      </c>
      <c r="B618" t="s">
        <v>2908</v>
      </c>
      <c r="D618" t="s">
        <v>635</v>
      </c>
      <c r="E618" t="s">
        <v>2909</v>
      </c>
      <c r="F618" t="s">
        <v>2910</v>
      </c>
      <c r="G618" t="s">
        <v>2911</v>
      </c>
      <c r="H618">
        <v>438</v>
      </c>
      <c r="I618" t="s">
        <v>1059</v>
      </c>
      <c r="J618" t="s">
        <v>5298</v>
      </c>
    </row>
    <row r="619" spans="1:10">
      <c r="A619" t="s">
        <v>2912</v>
      </c>
      <c r="B619" t="s">
        <v>2913</v>
      </c>
      <c r="D619" t="s">
        <v>635</v>
      </c>
      <c r="E619" s="3" t="s">
        <v>2914</v>
      </c>
      <c r="F619" s="3" t="s">
        <v>2915</v>
      </c>
      <c r="G619" t="s">
        <v>2916</v>
      </c>
      <c r="H619">
        <v>439</v>
      </c>
      <c r="I619" t="s">
        <v>1059</v>
      </c>
      <c r="J619" t="s">
        <v>5298</v>
      </c>
    </row>
    <row r="620" spans="1:10">
      <c r="A620" t="s">
        <v>2917</v>
      </c>
      <c r="B620" t="s">
        <v>2918</v>
      </c>
      <c r="D620" t="s">
        <v>635</v>
      </c>
      <c r="E620" t="s">
        <v>2919</v>
      </c>
      <c r="F620" t="s">
        <v>2920</v>
      </c>
      <c r="G620" t="s">
        <v>2921</v>
      </c>
      <c r="H620">
        <v>440</v>
      </c>
      <c r="I620" t="s">
        <v>1059</v>
      </c>
      <c r="J620" t="s">
        <v>5298</v>
      </c>
    </row>
    <row r="621" spans="1:10">
      <c r="A621" t="s">
        <v>2922</v>
      </c>
      <c r="B621" t="s">
        <v>2923</v>
      </c>
      <c r="D621" t="s">
        <v>635</v>
      </c>
      <c r="E621" t="s">
        <v>2924</v>
      </c>
      <c r="F621" t="s">
        <v>2925</v>
      </c>
      <c r="G621" t="s">
        <v>2926</v>
      </c>
      <c r="H621">
        <v>441</v>
      </c>
      <c r="I621" t="s">
        <v>1059</v>
      </c>
      <c r="J621" t="s">
        <v>5298</v>
      </c>
    </row>
    <row r="622" spans="1:10">
      <c r="A622" t="s">
        <v>2927</v>
      </c>
      <c r="B622" t="s">
        <v>2928</v>
      </c>
      <c r="D622" t="s">
        <v>635</v>
      </c>
      <c r="E622" t="s">
        <v>2929</v>
      </c>
      <c r="F622" s="8" t="s">
        <v>2930</v>
      </c>
      <c r="G622" t="s">
        <v>2926</v>
      </c>
      <c r="H622">
        <v>441</v>
      </c>
      <c r="I622" t="s">
        <v>1059</v>
      </c>
      <c r="J622" t="s">
        <v>5298</v>
      </c>
    </row>
    <row r="623" spans="1:10">
      <c r="A623" t="s">
        <v>2931</v>
      </c>
      <c r="B623" t="s">
        <v>2932</v>
      </c>
      <c r="D623" t="s">
        <v>635</v>
      </c>
      <c r="E623" t="s">
        <v>2933</v>
      </c>
      <c r="F623" t="s">
        <v>2934</v>
      </c>
      <c r="G623" t="s">
        <v>2935</v>
      </c>
      <c r="H623">
        <v>446</v>
      </c>
      <c r="I623" t="s">
        <v>1059</v>
      </c>
      <c r="J623" t="s">
        <v>5298</v>
      </c>
    </row>
    <row r="624" spans="1:10">
      <c r="A624" t="s">
        <v>2936</v>
      </c>
      <c r="B624" t="s">
        <v>2937</v>
      </c>
      <c r="D624" t="s">
        <v>635</v>
      </c>
      <c r="E624" t="s">
        <v>2938</v>
      </c>
      <c r="F624" t="s">
        <v>2939</v>
      </c>
      <c r="G624" t="s">
        <v>2940</v>
      </c>
      <c r="H624">
        <v>447</v>
      </c>
      <c r="I624" t="s">
        <v>1059</v>
      </c>
      <c r="J624" t="s">
        <v>5298</v>
      </c>
    </row>
    <row r="625" spans="1:10">
      <c r="A625" t="s">
        <v>389</v>
      </c>
      <c r="B625" t="s">
        <v>2941</v>
      </c>
      <c r="D625" t="s">
        <v>635</v>
      </c>
      <c r="E625" s="3" t="s">
        <v>2942</v>
      </c>
      <c r="F625" s="3" t="s">
        <v>2943</v>
      </c>
      <c r="G625" t="s">
        <v>2944</v>
      </c>
      <c r="H625">
        <v>448</v>
      </c>
      <c r="I625" t="s">
        <v>2945</v>
      </c>
      <c r="J625" t="s">
        <v>5298</v>
      </c>
    </row>
    <row r="626" spans="1:10">
      <c r="A626" t="s">
        <v>2946</v>
      </c>
      <c r="B626" t="s">
        <v>2947</v>
      </c>
      <c r="D626" t="s">
        <v>635</v>
      </c>
      <c r="E626" s="3" t="s">
        <v>2948</v>
      </c>
      <c r="F626" s="3" t="s">
        <v>2949</v>
      </c>
      <c r="G626" t="s">
        <v>2950</v>
      </c>
      <c r="H626">
        <v>467</v>
      </c>
      <c r="I626" t="s">
        <v>1125</v>
      </c>
      <c r="J626" t="s">
        <v>5298</v>
      </c>
    </row>
    <row r="627" spans="1:10">
      <c r="A627" t="s">
        <v>2951</v>
      </c>
      <c r="B627" t="s">
        <v>2952</v>
      </c>
      <c r="D627" t="s">
        <v>635</v>
      </c>
      <c r="E627" s="3" t="s">
        <v>2953</v>
      </c>
      <c r="F627" s="3" t="s">
        <v>2954</v>
      </c>
      <c r="G627" t="s">
        <v>2955</v>
      </c>
      <c r="H627">
        <v>468</v>
      </c>
      <c r="I627" t="s">
        <v>1125</v>
      </c>
      <c r="J627" t="s">
        <v>5298</v>
      </c>
    </row>
    <row r="628" spans="1:10">
      <c r="A628" t="s">
        <v>2956</v>
      </c>
      <c r="B628" t="s">
        <v>2957</v>
      </c>
      <c r="D628" t="s">
        <v>635</v>
      </c>
      <c r="E628" s="3" t="s">
        <v>2958</v>
      </c>
      <c r="F628" s="3" t="s">
        <v>2959</v>
      </c>
      <c r="G628" t="s">
        <v>2955</v>
      </c>
      <c r="H628">
        <v>468</v>
      </c>
      <c r="I628" t="s">
        <v>1125</v>
      </c>
      <c r="J628" t="s">
        <v>5298</v>
      </c>
    </row>
    <row r="629" spans="1:10">
      <c r="A629" t="s">
        <v>2960</v>
      </c>
      <c r="B629" t="s">
        <v>2961</v>
      </c>
      <c r="D629" t="s">
        <v>635</v>
      </c>
      <c r="E629" t="s">
        <v>2962</v>
      </c>
      <c r="F629" t="s">
        <v>2963</v>
      </c>
      <c r="G629" t="s">
        <v>2964</v>
      </c>
      <c r="H629">
        <v>469</v>
      </c>
      <c r="I629" t="s">
        <v>1125</v>
      </c>
      <c r="J629" t="s">
        <v>5298</v>
      </c>
    </row>
    <row r="630" spans="1:10">
      <c r="A630" t="s">
        <v>2965</v>
      </c>
      <c r="B630" t="s">
        <v>2966</v>
      </c>
      <c r="D630" t="s">
        <v>635</v>
      </c>
      <c r="E630" s="3" t="s">
        <v>2967</v>
      </c>
      <c r="F630" s="3" t="s">
        <v>2968</v>
      </c>
      <c r="G630" t="s">
        <v>2969</v>
      </c>
      <c r="H630">
        <v>470</v>
      </c>
      <c r="I630" t="s">
        <v>1125</v>
      </c>
      <c r="J630" t="s">
        <v>5298</v>
      </c>
    </row>
    <row r="631" spans="1:10">
      <c r="A631" t="s">
        <v>2970</v>
      </c>
      <c r="B631" t="s">
        <v>2971</v>
      </c>
      <c r="D631" t="s">
        <v>635</v>
      </c>
      <c r="E631" s="3" t="s">
        <v>2972</v>
      </c>
      <c r="F631" s="3" t="s">
        <v>2973</v>
      </c>
      <c r="G631" t="s">
        <v>2974</v>
      </c>
      <c r="H631">
        <v>471</v>
      </c>
      <c r="I631" t="s">
        <v>1125</v>
      </c>
      <c r="J631" t="s">
        <v>5298</v>
      </c>
    </row>
    <row r="632" spans="1:10">
      <c r="A632" t="s">
        <v>2975</v>
      </c>
      <c r="B632" t="s">
        <v>2976</v>
      </c>
      <c r="D632" t="s">
        <v>635</v>
      </c>
      <c r="E632" t="s">
        <v>2977</v>
      </c>
      <c r="F632" t="s">
        <v>2978</v>
      </c>
      <c r="G632" t="s">
        <v>2979</v>
      </c>
      <c r="H632">
        <v>472</v>
      </c>
      <c r="I632" t="s">
        <v>1125</v>
      </c>
      <c r="J632" t="s">
        <v>5298</v>
      </c>
    </row>
    <row r="633" spans="1:10">
      <c r="A633" t="s">
        <v>2980</v>
      </c>
      <c r="B633" t="s">
        <v>2981</v>
      </c>
      <c r="D633" t="s">
        <v>635</v>
      </c>
      <c r="E633" t="s">
        <v>2982</v>
      </c>
      <c r="F633" t="s">
        <v>2983</v>
      </c>
      <c r="G633" t="s">
        <v>2984</v>
      </c>
      <c r="H633">
        <v>476</v>
      </c>
      <c r="I633" t="s">
        <v>1125</v>
      </c>
      <c r="J633" t="s">
        <v>5298</v>
      </c>
    </row>
    <row r="634" spans="1:10">
      <c r="A634" t="s">
        <v>2985</v>
      </c>
      <c r="B634" t="s">
        <v>2986</v>
      </c>
      <c r="D634" t="s">
        <v>635</v>
      </c>
      <c r="E634" s="3" t="s">
        <v>2987</v>
      </c>
      <c r="F634" s="3" t="s">
        <v>2988</v>
      </c>
      <c r="G634" t="s">
        <v>2989</v>
      </c>
      <c r="H634">
        <v>477</v>
      </c>
      <c r="I634" t="s">
        <v>1125</v>
      </c>
      <c r="J634" t="s">
        <v>5298</v>
      </c>
    </row>
    <row r="635" spans="1:10">
      <c r="A635" t="s">
        <v>2990</v>
      </c>
      <c r="B635" t="s">
        <v>2991</v>
      </c>
      <c r="D635" t="s">
        <v>635</v>
      </c>
      <c r="E635" t="s">
        <v>2992</v>
      </c>
      <c r="F635" t="s">
        <v>2993</v>
      </c>
      <c r="G635" t="s">
        <v>2994</v>
      </c>
      <c r="H635">
        <v>478</v>
      </c>
      <c r="I635" t="s">
        <v>1125</v>
      </c>
      <c r="J635" t="s">
        <v>5298</v>
      </c>
    </row>
    <row r="636" spans="1:10">
      <c r="A636" t="s">
        <v>2995</v>
      </c>
      <c r="B636" t="s">
        <v>2996</v>
      </c>
      <c r="D636" t="s">
        <v>635</v>
      </c>
      <c r="E636" t="s">
        <v>2997</v>
      </c>
      <c r="F636" t="s">
        <v>2998</v>
      </c>
      <c r="G636" t="s">
        <v>2999</v>
      </c>
      <c r="H636">
        <v>479</v>
      </c>
      <c r="I636" t="s">
        <v>1125</v>
      </c>
      <c r="J636" t="s">
        <v>5298</v>
      </c>
    </row>
    <row r="637" spans="1:10">
      <c r="A637" t="s">
        <v>3000</v>
      </c>
      <c r="B637" t="s">
        <v>3001</v>
      </c>
      <c r="D637" t="s">
        <v>635</v>
      </c>
      <c r="E637" t="s">
        <v>3002</v>
      </c>
      <c r="F637" t="s">
        <v>3003</v>
      </c>
      <c r="G637" t="s">
        <v>2999</v>
      </c>
      <c r="H637">
        <v>479</v>
      </c>
      <c r="I637" t="s">
        <v>1125</v>
      </c>
      <c r="J637" t="s">
        <v>5298</v>
      </c>
    </row>
    <row r="638" spans="1:10">
      <c r="A638" t="s">
        <v>3004</v>
      </c>
      <c r="B638" t="s">
        <v>3005</v>
      </c>
      <c r="D638" t="s">
        <v>635</v>
      </c>
      <c r="E638" t="s">
        <v>3006</v>
      </c>
      <c r="F638" t="s">
        <v>3007</v>
      </c>
      <c r="G638" t="s">
        <v>3008</v>
      </c>
      <c r="H638">
        <v>484</v>
      </c>
      <c r="I638" t="s">
        <v>1125</v>
      </c>
      <c r="J638" t="s">
        <v>5298</v>
      </c>
    </row>
    <row r="639" spans="1:10">
      <c r="A639" t="s">
        <v>3009</v>
      </c>
      <c r="B639" t="s">
        <v>3010</v>
      </c>
      <c r="D639" t="s">
        <v>635</v>
      </c>
      <c r="E639" t="s">
        <v>3011</v>
      </c>
      <c r="F639" t="s">
        <v>3012</v>
      </c>
      <c r="G639" t="s">
        <v>3013</v>
      </c>
      <c r="H639">
        <v>486</v>
      </c>
      <c r="I639" t="s">
        <v>1125</v>
      </c>
      <c r="J639" t="s">
        <v>5298</v>
      </c>
    </row>
    <row r="640" spans="1:10">
      <c r="A640" t="s">
        <v>394</v>
      </c>
      <c r="B640" t="s">
        <v>3014</v>
      </c>
      <c r="D640" t="s">
        <v>635</v>
      </c>
      <c r="E640" s="3" t="s">
        <v>3015</v>
      </c>
      <c r="F640" s="3" t="s">
        <v>3016</v>
      </c>
      <c r="G640" t="s">
        <v>3017</v>
      </c>
      <c r="H640">
        <v>487</v>
      </c>
      <c r="I640" t="s">
        <v>3018</v>
      </c>
      <c r="J640" t="s">
        <v>5298</v>
      </c>
    </row>
    <row r="641" spans="1:10">
      <c r="A641" t="s">
        <v>3019</v>
      </c>
      <c r="B641" t="s">
        <v>3020</v>
      </c>
      <c r="D641" t="s">
        <v>635</v>
      </c>
      <c r="E641" t="s">
        <v>3021</v>
      </c>
      <c r="F641" t="s">
        <v>3022</v>
      </c>
      <c r="G641" t="s">
        <v>3023</v>
      </c>
      <c r="H641">
        <v>17</v>
      </c>
      <c r="I641" t="s">
        <v>2081</v>
      </c>
      <c r="J641" t="s">
        <v>5298</v>
      </c>
    </row>
    <row r="642" spans="1:10">
      <c r="A642" t="s">
        <v>3024</v>
      </c>
      <c r="B642" t="s">
        <v>3025</v>
      </c>
      <c r="D642" t="s">
        <v>635</v>
      </c>
      <c r="E642" t="s">
        <v>3026</v>
      </c>
      <c r="F642" t="s">
        <v>3027</v>
      </c>
      <c r="G642" t="s">
        <v>3028</v>
      </c>
      <c r="H642">
        <v>21</v>
      </c>
      <c r="I642" t="s">
        <v>2081</v>
      </c>
      <c r="J642" t="s">
        <v>5298</v>
      </c>
    </row>
    <row r="643" spans="1:10">
      <c r="A643" t="s">
        <v>3029</v>
      </c>
      <c r="B643" t="s">
        <v>3030</v>
      </c>
      <c r="D643" t="s">
        <v>635</v>
      </c>
      <c r="E643" t="s">
        <v>3031</v>
      </c>
      <c r="F643" t="s">
        <v>3032</v>
      </c>
      <c r="G643" t="s">
        <v>3033</v>
      </c>
      <c r="H643">
        <v>25</v>
      </c>
      <c r="I643" t="s">
        <v>2081</v>
      </c>
      <c r="J643" t="s">
        <v>5298</v>
      </c>
    </row>
    <row r="644" spans="1:10">
      <c r="A644" t="s">
        <v>3034</v>
      </c>
      <c r="B644" t="s">
        <v>3035</v>
      </c>
      <c r="D644" t="s">
        <v>635</v>
      </c>
      <c r="E644" t="s">
        <v>3036</v>
      </c>
      <c r="F644" t="s">
        <v>3037</v>
      </c>
      <c r="G644" t="s">
        <v>3038</v>
      </c>
      <c r="H644">
        <v>22</v>
      </c>
      <c r="I644" t="s">
        <v>2081</v>
      </c>
      <c r="J644" t="s">
        <v>5298</v>
      </c>
    </row>
    <row r="645" spans="1:10">
      <c r="A645" t="s">
        <v>3039</v>
      </c>
      <c r="B645" t="s">
        <v>3040</v>
      </c>
      <c r="D645" t="s">
        <v>635</v>
      </c>
      <c r="E645" t="s">
        <v>3041</v>
      </c>
      <c r="F645" t="s">
        <v>3042</v>
      </c>
      <c r="G645" t="s">
        <v>3043</v>
      </c>
      <c r="H645">
        <v>26</v>
      </c>
      <c r="I645" t="s">
        <v>2081</v>
      </c>
      <c r="J645" t="s">
        <v>5298</v>
      </c>
    </row>
    <row r="646" spans="1:10">
      <c r="A646" t="s">
        <v>3044</v>
      </c>
      <c r="B646" t="s">
        <v>3045</v>
      </c>
      <c r="D646" t="s">
        <v>635</v>
      </c>
      <c r="E646" t="s">
        <v>3046</v>
      </c>
      <c r="F646" t="s">
        <v>3047</v>
      </c>
      <c r="G646" t="s">
        <v>3043</v>
      </c>
      <c r="H646">
        <v>26</v>
      </c>
      <c r="I646" t="s">
        <v>2081</v>
      </c>
      <c r="J646" t="s">
        <v>5298</v>
      </c>
    </row>
    <row r="647" spans="1:10">
      <c r="A647" t="s">
        <v>3048</v>
      </c>
      <c r="B647" t="s">
        <v>3049</v>
      </c>
      <c r="D647" t="s">
        <v>635</v>
      </c>
      <c r="E647" t="s">
        <v>3050</v>
      </c>
      <c r="F647" t="s">
        <v>3051</v>
      </c>
      <c r="G647" t="s">
        <v>3052</v>
      </c>
      <c r="H647">
        <v>23</v>
      </c>
      <c r="I647" t="s">
        <v>2081</v>
      </c>
      <c r="J647" t="s">
        <v>5298</v>
      </c>
    </row>
    <row r="648" spans="1:10">
      <c r="A648" t="s">
        <v>3053</v>
      </c>
      <c r="B648" t="s">
        <v>3054</v>
      </c>
      <c r="D648" t="s">
        <v>635</v>
      </c>
      <c r="E648" t="s">
        <v>3055</v>
      </c>
      <c r="F648" t="s">
        <v>3056</v>
      </c>
      <c r="G648" t="s">
        <v>3057</v>
      </c>
      <c r="H648">
        <v>27</v>
      </c>
      <c r="I648" t="s">
        <v>2081</v>
      </c>
      <c r="J648" t="s">
        <v>5298</v>
      </c>
    </row>
    <row r="649" spans="1:10">
      <c r="A649" t="s">
        <v>3058</v>
      </c>
      <c r="B649" t="s">
        <v>3059</v>
      </c>
      <c r="D649" t="s">
        <v>635</v>
      </c>
      <c r="E649" t="s">
        <v>3060</v>
      </c>
      <c r="F649" t="s">
        <v>3061</v>
      </c>
      <c r="G649" t="s">
        <v>3062</v>
      </c>
      <c r="H649">
        <v>24</v>
      </c>
      <c r="I649" t="s">
        <v>2081</v>
      </c>
      <c r="J649" t="s">
        <v>5298</v>
      </c>
    </row>
    <row r="650" spans="1:10">
      <c r="A650" t="s">
        <v>471</v>
      </c>
      <c r="B650" t="s">
        <v>3063</v>
      </c>
      <c r="D650" t="s">
        <v>635</v>
      </c>
      <c r="E650" t="s">
        <v>3064</v>
      </c>
      <c r="F650" t="s">
        <v>3065</v>
      </c>
      <c r="G650" t="s">
        <v>3066</v>
      </c>
      <c r="H650">
        <v>20</v>
      </c>
      <c r="I650" t="s">
        <v>2081</v>
      </c>
      <c r="J650" t="s">
        <v>5298</v>
      </c>
    </row>
    <row r="651" spans="1:10">
      <c r="A651" t="s">
        <v>3067</v>
      </c>
      <c r="B651" t="s">
        <v>3068</v>
      </c>
      <c r="D651" t="s">
        <v>635</v>
      </c>
      <c r="E651" t="s">
        <v>3069</v>
      </c>
      <c r="F651" t="s">
        <v>3070</v>
      </c>
      <c r="G651" t="s">
        <v>3071</v>
      </c>
      <c r="H651">
        <v>92</v>
      </c>
      <c r="I651" t="s">
        <v>2081</v>
      </c>
      <c r="J651" t="s">
        <v>5298</v>
      </c>
    </row>
    <row r="652" spans="1:10">
      <c r="A652" t="s">
        <v>3072</v>
      </c>
      <c r="B652" t="s">
        <v>3073</v>
      </c>
      <c r="D652" t="s">
        <v>635</v>
      </c>
      <c r="E652" t="s">
        <v>3074</v>
      </c>
      <c r="F652" t="s">
        <v>3075</v>
      </c>
      <c r="G652" t="s">
        <v>3076</v>
      </c>
      <c r="H652">
        <v>96</v>
      </c>
      <c r="I652" t="s">
        <v>2081</v>
      </c>
      <c r="J652" t="s">
        <v>5298</v>
      </c>
    </row>
    <row r="653" spans="1:10">
      <c r="A653" t="s">
        <v>3077</v>
      </c>
      <c r="B653" t="s">
        <v>3078</v>
      </c>
      <c r="D653" t="s">
        <v>635</v>
      </c>
      <c r="E653" t="s">
        <v>3079</v>
      </c>
      <c r="F653" t="s">
        <v>3080</v>
      </c>
      <c r="G653" t="s">
        <v>3081</v>
      </c>
      <c r="H653">
        <v>93</v>
      </c>
      <c r="I653" t="s">
        <v>2081</v>
      </c>
      <c r="J653" t="s">
        <v>5298</v>
      </c>
    </row>
    <row r="654" spans="1:10">
      <c r="A654" t="s">
        <v>3082</v>
      </c>
      <c r="B654" t="s">
        <v>3083</v>
      </c>
      <c r="D654" t="s">
        <v>635</v>
      </c>
      <c r="E654" t="s">
        <v>3084</v>
      </c>
      <c r="F654" t="s">
        <v>3085</v>
      </c>
      <c r="G654" t="s">
        <v>3086</v>
      </c>
      <c r="H654">
        <v>97</v>
      </c>
      <c r="I654" t="s">
        <v>2081</v>
      </c>
      <c r="J654" t="s">
        <v>5298</v>
      </c>
    </row>
    <row r="655" spans="1:10">
      <c r="A655" t="s">
        <v>3087</v>
      </c>
      <c r="B655" t="s">
        <v>3088</v>
      </c>
      <c r="D655" t="s">
        <v>635</v>
      </c>
      <c r="E655" t="s">
        <v>3089</v>
      </c>
      <c r="F655" t="s">
        <v>3090</v>
      </c>
      <c r="G655" t="s">
        <v>3086</v>
      </c>
      <c r="H655">
        <v>97</v>
      </c>
      <c r="I655" t="s">
        <v>2081</v>
      </c>
      <c r="J655" t="s">
        <v>5298</v>
      </c>
    </row>
    <row r="656" spans="1:10">
      <c r="A656" t="s">
        <v>3091</v>
      </c>
      <c r="B656" t="s">
        <v>3092</v>
      </c>
      <c r="D656" t="s">
        <v>635</v>
      </c>
      <c r="E656" t="s">
        <v>3093</v>
      </c>
      <c r="F656" t="s">
        <v>3094</v>
      </c>
      <c r="G656" t="s">
        <v>3095</v>
      </c>
      <c r="H656">
        <v>94</v>
      </c>
      <c r="I656" t="s">
        <v>2081</v>
      </c>
      <c r="J656" t="s">
        <v>5298</v>
      </c>
    </row>
    <row r="657" spans="1:10">
      <c r="A657" t="s">
        <v>3096</v>
      </c>
      <c r="B657" t="s">
        <v>3097</v>
      </c>
      <c r="D657" t="s">
        <v>635</v>
      </c>
      <c r="E657" t="s">
        <v>3098</v>
      </c>
      <c r="F657" t="s">
        <v>3099</v>
      </c>
      <c r="G657" t="s">
        <v>3100</v>
      </c>
      <c r="H657">
        <v>98</v>
      </c>
      <c r="I657" t="s">
        <v>2081</v>
      </c>
      <c r="J657" t="s">
        <v>5298</v>
      </c>
    </row>
    <row r="658" spans="1:10">
      <c r="A658" t="s">
        <v>3101</v>
      </c>
      <c r="B658" t="s">
        <v>3102</v>
      </c>
      <c r="D658" t="s">
        <v>635</v>
      </c>
      <c r="E658" t="s">
        <v>3103</v>
      </c>
      <c r="F658" t="s">
        <v>3104</v>
      </c>
      <c r="G658" t="s">
        <v>3105</v>
      </c>
      <c r="H658">
        <v>95</v>
      </c>
      <c r="I658" t="s">
        <v>2081</v>
      </c>
      <c r="J658" t="s">
        <v>5298</v>
      </c>
    </row>
    <row r="659" spans="1:10">
      <c r="A659" t="s">
        <v>3106</v>
      </c>
      <c r="B659" t="s">
        <v>3107</v>
      </c>
      <c r="D659" t="s">
        <v>635</v>
      </c>
      <c r="E659" t="s">
        <v>3108</v>
      </c>
      <c r="F659" t="s">
        <v>3109</v>
      </c>
      <c r="G659" t="s">
        <v>3110</v>
      </c>
      <c r="H659">
        <v>33</v>
      </c>
      <c r="I659" t="s">
        <v>2081</v>
      </c>
      <c r="J659" t="s">
        <v>5298</v>
      </c>
    </row>
    <row r="660" spans="1:10">
      <c r="A660" t="s">
        <v>3111</v>
      </c>
      <c r="B660" t="s">
        <v>3112</v>
      </c>
      <c r="D660" t="s">
        <v>635</v>
      </c>
      <c r="E660" t="s">
        <v>3113</v>
      </c>
      <c r="F660" t="s">
        <v>3114</v>
      </c>
      <c r="G660" t="s">
        <v>3115</v>
      </c>
      <c r="H660">
        <v>30</v>
      </c>
      <c r="I660" t="s">
        <v>2081</v>
      </c>
      <c r="J660" t="s">
        <v>5298</v>
      </c>
    </row>
    <row r="661" spans="1:10">
      <c r="A661" t="s">
        <v>3116</v>
      </c>
      <c r="B661" t="s">
        <v>3117</v>
      </c>
      <c r="D661" t="s">
        <v>635</v>
      </c>
      <c r="E661" t="s">
        <v>3118</v>
      </c>
      <c r="F661" t="s">
        <v>3119</v>
      </c>
      <c r="G661" t="s">
        <v>3120</v>
      </c>
      <c r="H661">
        <v>34</v>
      </c>
      <c r="I661" t="s">
        <v>2081</v>
      </c>
      <c r="J661" t="s">
        <v>5298</v>
      </c>
    </row>
    <row r="662" spans="1:10">
      <c r="A662" t="s">
        <v>3121</v>
      </c>
      <c r="B662" t="s">
        <v>3122</v>
      </c>
      <c r="D662" t="s">
        <v>635</v>
      </c>
      <c r="E662" s="3" t="s">
        <v>3123</v>
      </c>
      <c r="F662" t="s">
        <v>3124</v>
      </c>
      <c r="G662" t="s">
        <v>3125</v>
      </c>
      <c r="H662">
        <v>31</v>
      </c>
      <c r="I662" t="s">
        <v>2081</v>
      </c>
      <c r="J662" t="s">
        <v>5298</v>
      </c>
    </row>
    <row r="663" spans="1:10">
      <c r="A663" t="s">
        <v>3126</v>
      </c>
      <c r="B663" t="s">
        <v>3127</v>
      </c>
      <c r="D663" t="s">
        <v>635</v>
      </c>
      <c r="E663" s="3" t="s">
        <v>3128</v>
      </c>
      <c r="F663" t="s">
        <v>3129</v>
      </c>
      <c r="G663" t="s">
        <v>3125</v>
      </c>
      <c r="H663">
        <v>31</v>
      </c>
      <c r="I663" t="s">
        <v>2081</v>
      </c>
      <c r="J663" t="s">
        <v>5298</v>
      </c>
    </row>
    <row r="664" spans="1:10">
      <c r="A664" t="s">
        <v>3130</v>
      </c>
      <c r="B664" t="s">
        <v>3131</v>
      </c>
      <c r="D664" t="s">
        <v>635</v>
      </c>
      <c r="E664" t="s">
        <v>3132</v>
      </c>
      <c r="F664" t="s">
        <v>3133</v>
      </c>
      <c r="G664" t="s">
        <v>3134</v>
      </c>
      <c r="H664">
        <v>35</v>
      </c>
      <c r="I664" t="s">
        <v>2081</v>
      </c>
      <c r="J664" t="s">
        <v>5298</v>
      </c>
    </row>
    <row r="665" spans="1:10">
      <c r="A665" t="s">
        <v>3135</v>
      </c>
      <c r="B665" t="s">
        <v>3136</v>
      </c>
      <c r="D665" t="s">
        <v>635</v>
      </c>
      <c r="E665" t="s">
        <v>3137</v>
      </c>
      <c r="F665" t="s">
        <v>3138</v>
      </c>
      <c r="G665" t="s">
        <v>3139</v>
      </c>
      <c r="H665">
        <v>32</v>
      </c>
      <c r="I665" t="s">
        <v>2081</v>
      </c>
      <c r="J665" t="s">
        <v>5298</v>
      </c>
    </row>
    <row r="666" spans="1:10">
      <c r="A666" t="s">
        <v>3140</v>
      </c>
      <c r="B666" t="s">
        <v>3141</v>
      </c>
      <c r="D666" t="s">
        <v>635</v>
      </c>
      <c r="E666" t="s">
        <v>3142</v>
      </c>
      <c r="F666" t="s">
        <v>3143</v>
      </c>
      <c r="G666" t="s">
        <v>3144</v>
      </c>
      <c r="H666">
        <v>36</v>
      </c>
      <c r="I666" t="s">
        <v>2081</v>
      </c>
      <c r="J666" t="s">
        <v>5298</v>
      </c>
    </row>
    <row r="667" spans="1:10">
      <c r="A667" s="3" t="s">
        <v>3145</v>
      </c>
      <c r="B667" s="3" t="s">
        <v>3146</v>
      </c>
      <c r="C667" s="3"/>
      <c r="D667" s="3" t="s">
        <v>635</v>
      </c>
      <c r="E667" s="3" t="s">
        <v>3147</v>
      </c>
      <c r="F667" t="s">
        <v>3148</v>
      </c>
      <c r="G667" t="s">
        <v>3149</v>
      </c>
      <c r="H667">
        <v>37</v>
      </c>
      <c r="I667" t="s">
        <v>2071</v>
      </c>
      <c r="J667" t="s">
        <v>5298</v>
      </c>
    </row>
    <row r="668" spans="1:10">
      <c r="A668" t="s">
        <v>3150</v>
      </c>
      <c r="B668" t="s">
        <v>3151</v>
      </c>
      <c r="D668" t="s">
        <v>635</v>
      </c>
      <c r="E668" t="s">
        <v>3152</v>
      </c>
      <c r="F668" t="s">
        <v>3153</v>
      </c>
      <c r="G668" t="s">
        <v>3154</v>
      </c>
      <c r="H668">
        <v>41</v>
      </c>
      <c r="I668" t="s">
        <v>2081</v>
      </c>
      <c r="J668" t="s">
        <v>5298</v>
      </c>
    </row>
    <row r="669" spans="1:10">
      <c r="A669" t="s">
        <v>3155</v>
      </c>
      <c r="B669" t="s">
        <v>3156</v>
      </c>
      <c r="D669" t="s">
        <v>635</v>
      </c>
      <c r="E669" t="s">
        <v>3157</v>
      </c>
      <c r="F669" t="s">
        <v>3158</v>
      </c>
      <c r="G669" t="s">
        <v>3159</v>
      </c>
      <c r="H669">
        <v>38</v>
      </c>
      <c r="I669" t="s">
        <v>2081</v>
      </c>
      <c r="J669" t="s">
        <v>5298</v>
      </c>
    </row>
    <row r="670" spans="1:10">
      <c r="A670" t="s">
        <v>3160</v>
      </c>
      <c r="B670" t="s">
        <v>3161</v>
      </c>
      <c r="D670" t="s">
        <v>635</v>
      </c>
      <c r="E670" t="s">
        <v>3162</v>
      </c>
      <c r="F670" t="s">
        <v>3163</v>
      </c>
      <c r="G670" t="s">
        <v>3164</v>
      </c>
      <c r="H670">
        <v>42</v>
      </c>
      <c r="I670" t="s">
        <v>2081</v>
      </c>
      <c r="J670" t="s">
        <v>5298</v>
      </c>
    </row>
    <row r="671" spans="1:10">
      <c r="A671" t="s">
        <v>3165</v>
      </c>
      <c r="B671" t="s">
        <v>3166</v>
      </c>
      <c r="D671" t="s">
        <v>635</v>
      </c>
      <c r="E671" s="3" t="s">
        <v>3167</v>
      </c>
      <c r="F671" t="s">
        <v>3168</v>
      </c>
      <c r="G671" t="s">
        <v>3169</v>
      </c>
      <c r="H671">
        <v>39</v>
      </c>
      <c r="I671" t="s">
        <v>2081</v>
      </c>
      <c r="J671" t="s">
        <v>5298</v>
      </c>
    </row>
    <row r="672" spans="1:10">
      <c r="A672" t="s">
        <v>3170</v>
      </c>
      <c r="B672" t="s">
        <v>3171</v>
      </c>
      <c r="D672" t="s">
        <v>635</v>
      </c>
      <c r="E672" s="3" t="s">
        <v>3172</v>
      </c>
      <c r="F672" t="s">
        <v>3173</v>
      </c>
      <c r="G672" t="s">
        <v>3169</v>
      </c>
      <c r="H672">
        <v>39</v>
      </c>
      <c r="I672" t="s">
        <v>2081</v>
      </c>
      <c r="J672" t="s">
        <v>5298</v>
      </c>
    </row>
    <row r="673" spans="1:10">
      <c r="A673" t="s">
        <v>3174</v>
      </c>
      <c r="B673" t="s">
        <v>3175</v>
      </c>
      <c r="D673" t="s">
        <v>635</v>
      </c>
      <c r="E673" t="s">
        <v>3176</v>
      </c>
      <c r="F673" t="s">
        <v>3177</v>
      </c>
      <c r="G673" t="s">
        <v>3178</v>
      </c>
      <c r="H673">
        <v>43</v>
      </c>
      <c r="I673" t="s">
        <v>2081</v>
      </c>
      <c r="J673" t="s">
        <v>5298</v>
      </c>
    </row>
    <row r="674" spans="1:10">
      <c r="A674" t="s">
        <v>3179</v>
      </c>
      <c r="B674" t="s">
        <v>3180</v>
      </c>
      <c r="D674" t="s">
        <v>635</v>
      </c>
      <c r="E674" t="s">
        <v>3181</v>
      </c>
      <c r="F674" t="s">
        <v>3182</v>
      </c>
      <c r="G674" t="s">
        <v>3183</v>
      </c>
      <c r="H674">
        <v>40</v>
      </c>
      <c r="I674" t="s">
        <v>2081</v>
      </c>
      <c r="J674" t="s">
        <v>5298</v>
      </c>
    </row>
    <row r="675" spans="1:10" ht="15.75" customHeight="1">
      <c r="A675" t="s">
        <v>3184</v>
      </c>
      <c r="B675" t="s">
        <v>3185</v>
      </c>
      <c r="D675" t="s">
        <v>635</v>
      </c>
      <c r="E675" t="s">
        <v>3186</v>
      </c>
      <c r="F675" t="s">
        <v>3187</v>
      </c>
      <c r="G675" t="s">
        <v>3188</v>
      </c>
      <c r="H675">
        <v>44</v>
      </c>
      <c r="I675" t="s">
        <v>2081</v>
      </c>
      <c r="J675" t="s">
        <v>5298</v>
      </c>
    </row>
    <row r="676" spans="1:10">
      <c r="A676" t="s">
        <v>3189</v>
      </c>
      <c r="B676" t="s">
        <v>3190</v>
      </c>
      <c r="D676" t="s">
        <v>635</v>
      </c>
      <c r="E676" t="s">
        <v>3191</v>
      </c>
      <c r="F676" t="s">
        <v>3192</v>
      </c>
      <c r="G676" t="s">
        <v>3193</v>
      </c>
      <c r="H676">
        <v>47</v>
      </c>
      <c r="I676" t="s">
        <v>2081</v>
      </c>
      <c r="J676" t="s">
        <v>5298</v>
      </c>
    </row>
    <row r="677" spans="1:10">
      <c r="A677" t="s">
        <v>3194</v>
      </c>
      <c r="B677" t="s">
        <v>3195</v>
      </c>
      <c r="D677" t="s">
        <v>635</v>
      </c>
      <c r="E677" t="s">
        <v>3196</v>
      </c>
      <c r="F677" t="s">
        <v>3197</v>
      </c>
      <c r="G677" t="s">
        <v>3198</v>
      </c>
      <c r="H677">
        <v>51</v>
      </c>
      <c r="I677" t="s">
        <v>2081</v>
      </c>
      <c r="J677" t="s">
        <v>5298</v>
      </c>
    </row>
    <row r="678" spans="1:10">
      <c r="A678" t="s">
        <v>3199</v>
      </c>
      <c r="B678" t="s">
        <v>3200</v>
      </c>
      <c r="D678" t="s">
        <v>635</v>
      </c>
      <c r="E678" t="s">
        <v>3201</v>
      </c>
      <c r="F678" t="s">
        <v>3202</v>
      </c>
      <c r="G678" t="s">
        <v>3203</v>
      </c>
      <c r="H678">
        <v>48</v>
      </c>
      <c r="I678" t="s">
        <v>2081</v>
      </c>
      <c r="J678" t="s">
        <v>5298</v>
      </c>
    </row>
    <row r="679" spans="1:10">
      <c r="A679" t="s">
        <v>3204</v>
      </c>
      <c r="B679" t="s">
        <v>3205</v>
      </c>
      <c r="D679" t="s">
        <v>635</v>
      </c>
      <c r="E679" s="3" t="s">
        <v>3206</v>
      </c>
      <c r="F679" t="s">
        <v>3207</v>
      </c>
      <c r="G679" t="s">
        <v>3208</v>
      </c>
      <c r="H679">
        <v>52</v>
      </c>
      <c r="I679" t="s">
        <v>2081</v>
      </c>
      <c r="J679" t="s">
        <v>5298</v>
      </c>
    </row>
    <row r="680" spans="1:10">
      <c r="A680" t="s">
        <v>3209</v>
      </c>
      <c r="B680" t="s">
        <v>3210</v>
      </c>
      <c r="D680" t="s">
        <v>635</v>
      </c>
      <c r="E680" s="3" t="s">
        <v>3211</v>
      </c>
      <c r="F680" t="s">
        <v>3212</v>
      </c>
      <c r="G680" t="s">
        <v>3208</v>
      </c>
      <c r="H680">
        <v>52</v>
      </c>
      <c r="I680" t="s">
        <v>2081</v>
      </c>
      <c r="J680" t="s">
        <v>5298</v>
      </c>
    </row>
    <row r="681" spans="1:10">
      <c r="A681" t="s">
        <v>3213</v>
      </c>
      <c r="B681" t="s">
        <v>3214</v>
      </c>
      <c r="D681" t="s">
        <v>635</v>
      </c>
      <c r="E681" t="s">
        <v>3215</v>
      </c>
      <c r="F681" t="s">
        <v>3216</v>
      </c>
      <c r="G681" t="s">
        <v>3217</v>
      </c>
      <c r="H681">
        <v>49</v>
      </c>
      <c r="I681" t="s">
        <v>2081</v>
      </c>
      <c r="J681" t="s">
        <v>5298</v>
      </c>
    </row>
    <row r="682" spans="1:10">
      <c r="A682" t="s">
        <v>3218</v>
      </c>
      <c r="B682" t="s">
        <v>3219</v>
      </c>
      <c r="D682" t="s">
        <v>635</v>
      </c>
      <c r="E682" t="s">
        <v>3220</v>
      </c>
      <c r="F682" t="s">
        <v>3221</v>
      </c>
      <c r="G682" t="s">
        <v>3222</v>
      </c>
      <c r="H682">
        <v>53</v>
      </c>
      <c r="I682" t="s">
        <v>2081</v>
      </c>
      <c r="J682" t="s">
        <v>5298</v>
      </c>
    </row>
    <row r="683" spans="1:10">
      <c r="A683" t="s">
        <v>3223</v>
      </c>
      <c r="B683" t="s">
        <v>3224</v>
      </c>
      <c r="D683" t="s">
        <v>635</v>
      </c>
      <c r="E683" t="s">
        <v>3225</v>
      </c>
      <c r="F683" t="s">
        <v>3226</v>
      </c>
      <c r="G683" t="s">
        <v>3227</v>
      </c>
      <c r="H683">
        <v>50</v>
      </c>
      <c r="I683" t="s">
        <v>2081</v>
      </c>
      <c r="J683" t="s">
        <v>5298</v>
      </c>
    </row>
    <row r="684" spans="1:10">
      <c r="A684" t="s">
        <v>3228</v>
      </c>
      <c r="B684" t="s">
        <v>3229</v>
      </c>
      <c r="D684" t="s">
        <v>635</v>
      </c>
      <c r="E684" t="s">
        <v>3230</v>
      </c>
      <c r="F684" t="s">
        <v>3231</v>
      </c>
      <c r="G684" t="s">
        <v>3232</v>
      </c>
      <c r="H684">
        <v>59</v>
      </c>
      <c r="I684" t="s">
        <v>2081</v>
      </c>
      <c r="J684" t="s">
        <v>5298</v>
      </c>
    </row>
    <row r="685" spans="1:10">
      <c r="A685" t="s">
        <v>3233</v>
      </c>
      <c r="B685" t="s">
        <v>3234</v>
      </c>
      <c r="D685" t="s">
        <v>635</v>
      </c>
      <c r="E685" t="s">
        <v>3235</v>
      </c>
      <c r="F685" t="s">
        <v>3236</v>
      </c>
      <c r="G685" t="s">
        <v>3237</v>
      </c>
      <c r="H685">
        <v>56</v>
      </c>
      <c r="I685" t="s">
        <v>2081</v>
      </c>
      <c r="J685" t="s">
        <v>5298</v>
      </c>
    </row>
    <row r="686" spans="1:10">
      <c r="A686" t="s">
        <v>3238</v>
      </c>
      <c r="B686" t="s">
        <v>3239</v>
      </c>
      <c r="D686" t="s">
        <v>635</v>
      </c>
      <c r="E686" t="s">
        <v>3240</v>
      </c>
      <c r="F686" t="s">
        <v>3241</v>
      </c>
      <c r="G686" t="s">
        <v>3242</v>
      </c>
      <c r="H686">
        <v>60</v>
      </c>
      <c r="I686" t="s">
        <v>2081</v>
      </c>
      <c r="J686" t="s">
        <v>5298</v>
      </c>
    </row>
    <row r="687" spans="1:10">
      <c r="A687" t="s">
        <v>3243</v>
      </c>
      <c r="B687" t="s">
        <v>3244</v>
      </c>
      <c r="D687" t="s">
        <v>635</v>
      </c>
      <c r="E687" t="s">
        <v>3245</v>
      </c>
      <c r="F687" t="s">
        <v>3246</v>
      </c>
      <c r="G687" t="s">
        <v>3247</v>
      </c>
      <c r="H687">
        <v>57</v>
      </c>
      <c r="I687" t="s">
        <v>2081</v>
      </c>
      <c r="J687" t="s">
        <v>5298</v>
      </c>
    </row>
    <row r="688" spans="1:10">
      <c r="A688" t="s">
        <v>3248</v>
      </c>
      <c r="B688" t="s">
        <v>3249</v>
      </c>
      <c r="D688" t="s">
        <v>635</v>
      </c>
      <c r="E688" t="s">
        <v>3250</v>
      </c>
      <c r="F688" t="s">
        <v>3251</v>
      </c>
      <c r="G688" t="s">
        <v>3247</v>
      </c>
      <c r="H688">
        <v>57</v>
      </c>
      <c r="I688" t="s">
        <v>2081</v>
      </c>
      <c r="J688" t="s">
        <v>5298</v>
      </c>
    </row>
    <row r="689" spans="1:10">
      <c r="A689" t="s">
        <v>3252</v>
      </c>
      <c r="B689" t="s">
        <v>3253</v>
      </c>
      <c r="D689" t="s">
        <v>635</v>
      </c>
      <c r="E689" t="s">
        <v>3254</v>
      </c>
      <c r="F689" t="s">
        <v>3255</v>
      </c>
      <c r="G689" t="s">
        <v>3256</v>
      </c>
      <c r="H689">
        <v>61</v>
      </c>
      <c r="I689" t="s">
        <v>2081</v>
      </c>
      <c r="J689" t="s">
        <v>5298</v>
      </c>
    </row>
    <row r="690" spans="1:10">
      <c r="A690" t="s">
        <v>3257</v>
      </c>
      <c r="B690" t="s">
        <v>3258</v>
      </c>
      <c r="D690" t="s">
        <v>635</v>
      </c>
      <c r="E690" t="s">
        <v>3259</v>
      </c>
      <c r="F690" t="s">
        <v>3260</v>
      </c>
      <c r="G690" t="s">
        <v>3261</v>
      </c>
      <c r="H690">
        <v>58</v>
      </c>
      <c r="I690" t="s">
        <v>2081</v>
      </c>
      <c r="J690" t="s">
        <v>5298</v>
      </c>
    </row>
    <row r="691" spans="1:10">
      <c r="A691" t="s">
        <v>3262</v>
      </c>
      <c r="B691" t="s">
        <v>3263</v>
      </c>
      <c r="D691" t="s">
        <v>635</v>
      </c>
      <c r="E691" t="s">
        <v>3264</v>
      </c>
      <c r="F691" t="s">
        <v>3265</v>
      </c>
      <c r="G691" t="s">
        <v>3266</v>
      </c>
      <c r="H691">
        <v>62</v>
      </c>
      <c r="I691" t="s">
        <v>2081</v>
      </c>
      <c r="J691" t="s">
        <v>5298</v>
      </c>
    </row>
    <row r="692" spans="1:10">
      <c r="A692" t="s">
        <v>3267</v>
      </c>
      <c r="B692" t="s">
        <v>3268</v>
      </c>
      <c r="D692" t="s">
        <v>635</v>
      </c>
      <c r="E692" s="3" t="s">
        <v>3269</v>
      </c>
      <c r="F692" s="23" t="s">
        <v>3270</v>
      </c>
      <c r="G692" t="s">
        <v>3271</v>
      </c>
      <c r="H692">
        <v>66</v>
      </c>
      <c r="I692" t="s">
        <v>2081</v>
      </c>
      <c r="J692" t="s">
        <v>5298</v>
      </c>
    </row>
    <row r="693" spans="1:10">
      <c r="A693" t="s">
        <v>3272</v>
      </c>
      <c r="B693" t="s">
        <v>3273</v>
      </c>
      <c r="D693" t="s">
        <v>635</v>
      </c>
      <c r="E693" s="3" t="s">
        <v>3274</v>
      </c>
      <c r="F693" s="23" t="s">
        <v>3275</v>
      </c>
      <c r="G693" t="s">
        <v>3276</v>
      </c>
      <c r="H693">
        <v>70</v>
      </c>
      <c r="I693" t="s">
        <v>2081</v>
      </c>
      <c r="J693" t="s">
        <v>5298</v>
      </c>
    </row>
    <row r="694" spans="1:10">
      <c r="A694" t="s">
        <v>3277</v>
      </c>
      <c r="B694" t="s">
        <v>3278</v>
      </c>
      <c r="D694" t="s">
        <v>635</v>
      </c>
      <c r="E694" s="3" t="s">
        <v>3279</v>
      </c>
      <c r="F694" s="23" t="s">
        <v>3280</v>
      </c>
      <c r="G694" t="s">
        <v>3281</v>
      </c>
      <c r="H694">
        <v>67</v>
      </c>
      <c r="I694" t="s">
        <v>2081</v>
      </c>
      <c r="J694" t="s">
        <v>5298</v>
      </c>
    </row>
    <row r="695" spans="1:10">
      <c r="A695" t="s">
        <v>3282</v>
      </c>
      <c r="B695" t="s">
        <v>3283</v>
      </c>
      <c r="D695" t="s">
        <v>635</v>
      </c>
      <c r="E695" s="3" t="s">
        <v>3284</v>
      </c>
      <c r="F695" s="23" t="s">
        <v>3285</v>
      </c>
      <c r="G695" t="s">
        <v>3286</v>
      </c>
      <c r="H695">
        <v>71</v>
      </c>
      <c r="I695" t="s">
        <v>2081</v>
      </c>
      <c r="J695" t="s">
        <v>5298</v>
      </c>
    </row>
    <row r="696" spans="1:10">
      <c r="A696" t="s">
        <v>3287</v>
      </c>
      <c r="B696" t="s">
        <v>3288</v>
      </c>
      <c r="D696" t="s">
        <v>635</v>
      </c>
      <c r="E696" s="3" t="s">
        <v>3289</v>
      </c>
      <c r="F696" s="23" t="s">
        <v>3290</v>
      </c>
      <c r="G696" t="s">
        <v>3286</v>
      </c>
      <c r="H696">
        <v>71</v>
      </c>
      <c r="I696" t="s">
        <v>2081</v>
      </c>
      <c r="J696" t="s">
        <v>5298</v>
      </c>
    </row>
    <row r="697" spans="1:10">
      <c r="A697" t="s">
        <v>3291</v>
      </c>
      <c r="B697" t="s">
        <v>3292</v>
      </c>
      <c r="D697" t="s">
        <v>635</v>
      </c>
      <c r="E697" s="3" t="s">
        <v>3293</v>
      </c>
      <c r="F697" s="23" t="s">
        <v>3294</v>
      </c>
      <c r="G697" t="s">
        <v>3295</v>
      </c>
      <c r="H697">
        <v>68</v>
      </c>
      <c r="I697" t="s">
        <v>2081</v>
      </c>
      <c r="J697" t="s">
        <v>5298</v>
      </c>
    </row>
    <row r="698" spans="1:10">
      <c r="A698" t="s">
        <v>3296</v>
      </c>
      <c r="B698" t="s">
        <v>3297</v>
      </c>
      <c r="D698" t="s">
        <v>635</v>
      </c>
      <c r="E698" s="3" t="s">
        <v>3298</v>
      </c>
      <c r="F698" s="23" t="s">
        <v>3299</v>
      </c>
      <c r="G698" t="s">
        <v>3300</v>
      </c>
      <c r="H698">
        <v>72</v>
      </c>
      <c r="I698" t="s">
        <v>2081</v>
      </c>
      <c r="J698" t="s">
        <v>5298</v>
      </c>
    </row>
    <row r="699" spans="1:10">
      <c r="A699" t="s">
        <v>3301</v>
      </c>
      <c r="B699" t="s">
        <v>3302</v>
      </c>
      <c r="D699" t="s">
        <v>635</v>
      </c>
      <c r="E699" s="3" t="s">
        <v>3303</v>
      </c>
      <c r="F699" s="23" t="s">
        <v>3304</v>
      </c>
      <c r="G699" t="s">
        <v>3305</v>
      </c>
      <c r="H699">
        <v>69</v>
      </c>
      <c r="I699" t="s">
        <v>2081</v>
      </c>
      <c r="J699" t="s">
        <v>5298</v>
      </c>
    </row>
    <row r="700" spans="1:10">
      <c r="A700" t="s">
        <v>3306</v>
      </c>
      <c r="B700" t="s">
        <v>3307</v>
      </c>
      <c r="D700" t="s">
        <v>635</v>
      </c>
      <c r="E700" t="s">
        <v>3308</v>
      </c>
      <c r="F700" t="s">
        <v>3309</v>
      </c>
      <c r="G700" t="s">
        <v>3310</v>
      </c>
      <c r="H700">
        <v>78</v>
      </c>
      <c r="I700" t="s">
        <v>2081</v>
      </c>
      <c r="J700" t="s">
        <v>5298</v>
      </c>
    </row>
    <row r="701" spans="1:10">
      <c r="A701" t="s">
        <v>3311</v>
      </c>
      <c r="B701" t="s">
        <v>3312</v>
      </c>
      <c r="D701" t="s">
        <v>635</v>
      </c>
      <c r="E701" t="s">
        <v>3313</v>
      </c>
      <c r="F701" t="s">
        <v>3314</v>
      </c>
      <c r="I701" t="s">
        <v>2081</v>
      </c>
      <c r="J701" t="s">
        <v>5298</v>
      </c>
    </row>
    <row r="702" spans="1:10">
      <c r="A702" t="s">
        <v>3315</v>
      </c>
      <c r="B702" t="s">
        <v>3316</v>
      </c>
      <c r="D702" t="s">
        <v>635</v>
      </c>
      <c r="E702" t="s">
        <v>3317</v>
      </c>
      <c r="F702" t="s">
        <v>3318</v>
      </c>
      <c r="G702" t="s">
        <v>3319</v>
      </c>
      <c r="H702">
        <v>75</v>
      </c>
      <c r="I702" t="s">
        <v>2081</v>
      </c>
      <c r="J702" t="s">
        <v>5298</v>
      </c>
    </row>
    <row r="703" spans="1:10">
      <c r="A703" t="s">
        <v>3320</v>
      </c>
      <c r="B703" t="s">
        <v>3321</v>
      </c>
      <c r="D703" t="s">
        <v>635</v>
      </c>
      <c r="E703" t="s">
        <v>3322</v>
      </c>
      <c r="F703" t="s">
        <v>3323</v>
      </c>
      <c r="I703" t="s">
        <v>2081</v>
      </c>
      <c r="J703" t="s">
        <v>5298</v>
      </c>
    </row>
    <row r="704" spans="1:10">
      <c r="A704" t="s">
        <v>3324</v>
      </c>
      <c r="B704" t="s">
        <v>3325</v>
      </c>
      <c r="D704" t="s">
        <v>635</v>
      </c>
      <c r="E704" t="s">
        <v>3326</v>
      </c>
      <c r="F704" t="s">
        <v>3327</v>
      </c>
      <c r="G704" t="s">
        <v>3328</v>
      </c>
      <c r="H704">
        <v>79</v>
      </c>
      <c r="I704" t="s">
        <v>2081</v>
      </c>
      <c r="J704" t="s">
        <v>5298</v>
      </c>
    </row>
    <row r="705" spans="1:10">
      <c r="A705" t="s">
        <v>3329</v>
      </c>
      <c r="B705" t="s">
        <v>3330</v>
      </c>
      <c r="D705" t="s">
        <v>635</v>
      </c>
      <c r="E705" t="s">
        <v>3331</v>
      </c>
      <c r="F705" t="s">
        <v>3332</v>
      </c>
      <c r="I705" t="s">
        <v>2081</v>
      </c>
      <c r="J705" t="s">
        <v>5298</v>
      </c>
    </row>
    <row r="706" spans="1:10">
      <c r="A706" t="s">
        <v>3333</v>
      </c>
      <c r="B706" t="s">
        <v>3334</v>
      </c>
      <c r="D706" t="s">
        <v>635</v>
      </c>
      <c r="E706" s="3" t="s">
        <v>3335</v>
      </c>
      <c r="F706" t="s">
        <v>3336</v>
      </c>
      <c r="I706" t="s">
        <v>2081</v>
      </c>
      <c r="J706" t="s">
        <v>5298</v>
      </c>
    </row>
    <row r="707" spans="1:10">
      <c r="A707" t="s">
        <v>3337</v>
      </c>
      <c r="B707" t="s">
        <v>3338</v>
      </c>
      <c r="D707" t="s">
        <v>635</v>
      </c>
      <c r="E707" t="s">
        <v>3339</v>
      </c>
      <c r="F707" t="s">
        <v>3340</v>
      </c>
      <c r="G707" t="s">
        <v>3341</v>
      </c>
      <c r="H707">
        <v>76</v>
      </c>
      <c r="I707" t="s">
        <v>2081</v>
      </c>
      <c r="J707" t="s">
        <v>5298</v>
      </c>
    </row>
    <row r="708" spans="1:10">
      <c r="A708" t="s">
        <v>3342</v>
      </c>
      <c r="B708" t="s">
        <v>3343</v>
      </c>
      <c r="D708" t="s">
        <v>635</v>
      </c>
      <c r="E708" t="s">
        <v>3344</v>
      </c>
      <c r="F708" t="s">
        <v>3345</v>
      </c>
      <c r="I708" t="s">
        <v>2081</v>
      </c>
      <c r="J708" t="s">
        <v>5298</v>
      </c>
    </row>
    <row r="709" spans="1:10">
      <c r="A709" t="s">
        <v>3346</v>
      </c>
      <c r="B709" t="s">
        <v>3347</v>
      </c>
      <c r="D709" t="s">
        <v>635</v>
      </c>
      <c r="E709" t="s">
        <v>3348</v>
      </c>
      <c r="F709" t="s">
        <v>3349</v>
      </c>
      <c r="G709" t="s">
        <v>3341</v>
      </c>
      <c r="H709">
        <v>76</v>
      </c>
      <c r="I709" t="s">
        <v>2081</v>
      </c>
      <c r="J709" t="s">
        <v>5298</v>
      </c>
    </row>
    <row r="710" spans="1:10">
      <c r="A710" t="s">
        <v>3350</v>
      </c>
      <c r="B710" t="s">
        <v>3351</v>
      </c>
      <c r="D710" t="s">
        <v>635</v>
      </c>
      <c r="E710" t="s">
        <v>3352</v>
      </c>
      <c r="F710" t="s">
        <v>3353</v>
      </c>
      <c r="G710" t="s">
        <v>3354</v>
      </c>
      <c r="H710">
        <v>80</v>
      </c>
      <c r="I710" t="s">
        <v>2081</v>
      </c>
      <c r="J710" t="s">
        <v>5298</v>
      </c>
    </row>
    <row r="711" spans="1:10">
      <c r="A711" t="s">
        <v>3355</v>
      </c>
      <c r="B711" t="s">
        <v>3356</v>
      </c>
      <c r="D711" t="s">
        <v>635</v>
      </c>
      <c r="E711" t="s">
        <v>3357</v>
      </c>
      <c r="F711" t="s">
        <v>3358</v>
      </c>
      <c r="I711" t="s">
        <v>2081</v>
      </c>
      <c r="J711" t="s">
        <v>5298</v>
      </c>
    </row>
    <row r="712" spans="1:10">
      <c r="A712" t="s">
        <v>3359</v>
      </c>
      <c r="B712" t="s">
        <v>3360</v>
      </c>
      <c r="D712" t="s">
        <v>635</v>
      </c>
      <c r="E712" t="s">
        <v>3361</v>
      </c>
      <c r="F712" t="s">
        <v>3362</v>
      </c>
      <c r="G712" t="s">
        <v>3363</v>
      </c>
      <c r="H712">
        <v>77</v>
      </c>
      <c r="I712" t="s">
        <v>2081</v>
      </c>
      <c r="J712" t="s">
        <v>5298</v>
      </c>
    </row>
    <row r="713" spans="1:10">
      <c r="A713" t="s">
        <v>3364</v>
      </c>
      <c r="B713" t="s">
        <v>3365</v>
      </c>
      <c r="D713" t="s">
        <v>635</v>
      </c>
      <c r="E713" t="s">
        <v>3366</v>
      </c>
      <c r="F713" t="s">
        <v>3367</v>
      </c>
      <c r="I713" t="s">
        <v>2081</v>
      </c>
      <c r="J713" t="s">
        <v>5298</v>
      </c>
    </row>
    <row r="714" spans="1:10">
      <c r="A714" t="s">
        <v>3368</v>
      </c>
      <c r="B714" t="s">
        <v>3369</v>
      </c>
      <c r="D714" t="s">
        <v>635</v>
      </c>
      <c r="E714" t="s">
        <v>3370</v>
      </c>
      <c r="F714" t="s">
        <v>3371</v>
      </c>
      <c r="G714" t="s">
        <v>3372</v>
      </c>
      <c r="H714">
        <v>81</v>
      </c>
      <c r="I714" t="s">
        <v>2081</v>
      </c>
      <c r="J714" t="s">
        <v>5298</v>
      </c>
    </row>
    <row r="715" spans="1:10">
      <c r="A715" t="s">
        <v>3373</v>
      </c>
      <c r="B715" t="s">
        <v>3374</v>
      </c>
      <c r="D715" t="s">
        <v>635</v>
      </c>
      <c r="E715" t="s">
        <v>3375</v>
      </c>
      <c r="F715" t="s">
        <v>3376</v>
      </c>
      <c r="I715" t="s">
        <v>2081</v>
      </c>
      <c r="J715" t="s">
        <v>5298</v>
      </c>
    </row>
    <row r="716" spans="1:10">
      <c r="A716" t="s">
        <v>3377</v>
      </c>
      <c r="B716" t="s">
        <v>3378</v>
      </c>
      <c r="D716" t="s">
        <v>635</v>
      </c>
      <c r="E716" t="s">
        <v>3379</v>
      </c>
      <c r="F716" t="s">
        <v>3380</v>
      </c>
      <c r="G716" t="s">
        <v>3381</v>
      </c>
      <c r="H716">
        <v>84</v>
      </c>
      <c r="I716" t="s">
        <v>2081</v>
      </c>
      <c r="J716" t="s">
        <v>5298</v>
      </c>
    </row>
    <row r="717" spans="1:10">
      <c r="A717" t="s">
        <v>3382</v>
      </c>
      <c r="B717" t="s">
        <v>3383</v>
      </c>
      <c r="D717" t="s">
        <v>635</v>
      </c>
      <c r="E717" t="s">
        <v>3384</v>
      </c>
      <c r="F717" t="s">
        <v>3385</v>
      </c>
      <c r="G717" t="s">
        <v>3386</v>
      </c>
      <c r="H717">
        <v>88</v>
      </c>
      <c r="I717" t="s">
        <v>2081</v>
      </c>
      <c r="J717" t="s">
        <v>5298</v>
      </c>
    </row>
    <row r="718" spans="1:10">
      <c r="A718" t="s">
        <v>3387</v>
      </c>
      <c r="B718" t="s">
        <v>3388</v>
      </c>
      <c r="D718" t="s">
        <v>635</v>
      </c>
      <c r="E718" t="s">
        <v>3389</v>
      </c>
      <c r="F718" t="s">
        <v>3390</v>
      </c>
      <c r="G718" t="s">
        <v>3391</v>
      </c>
      <c r="H718">
        <v>85</v>
      </c>
      <c r="I718" t="s">
        <v>2081</v>
      </c>
      <c r="J718" t="s">
        <v>5298</v>
      </c>
    </row>
    <row r="719" spans="1:10">
      <c r="A719" t="s">
        <v>3392</v>
      </c>
      <c r="B719" t="s">
        <v>3393</v>
      </c>
      <c r="D719" t="s">
        <v>635</v>
      </c>
      <c r="E719" t="s">
        <v>3394</v>
      </c>
      <c r="F719" t="s">
        <v>3395</v>
      </c>
      <c r="G719" t="s">
        <v>3396</v>
      </c>
      <c r="H719">
        <v>89</v>
      </c>
      <c r="I719" t="s">
        <v>2081</v>
      </c>
      <c r="J719" t="s">
        <v>5298</v>
      </c>
    </row>
    <row r="720" spans="1:10">
      <c r="A720" t="s">
        <v>3397</v>
      </c>
      <c r="B720" t="s">
        <v>3398</v>
      </c>
      <c r="D720" t="s">
        <v>635</v>
      </c>
      <c r="E720" t="s">
        <v>3399</v>
      </c>
      <c r="F720" t="s">
        <v>3400</v>
      </c>
      <c r="G720" t="s">
        <v>3396</v>
      </c>
      <c r="H720">
        <v>89</v>
      </c>
      <c r="I720" t="s">
        <v>2081</v>
      </c>
      <c r="J720" t="s">
        <v>5298</v>
      </c>
    </row>
    <row r="721" spans="1:10">
      <c r="A721" t="s">
        <v>3401</v>
      </c>
      <c r="B721" t="s">
        <v>3402</v>
      </c>
      <c r="D721" t="s">
        <v>635</v>
      </c>
      <c r="E721" t="s">
        <v>3403</v>
      </c>
      <c r="F721" t="s">
        <v>3404</v>
      </c>
      <c r="G721" t="s">
        <v>3405</v>
      </c>
      <c r="H721">
        <v>86</v>
      </c>
      <c r="I721" t="s">
        <v>2081</v>
      </c>
      <c r="J721" t="s">
        <v>5298</v>
      </c>
    </row>
    <row r="722" spans="1:10">
      <c r="A722" t="s">
        <v>3406</v>
      </c>
      <c r="B722" t="s">
        <v>3407</v>
      </c>
      <c r="D722" t="s">
        <v>635</v>
      </c>
      <c r="E722" t="s">
        <v>3408</v>
      </c>
      <c r="F722" t="s">
        <v>3409</v>
      </c>
      <c r="G722" t="s">
        <v>3410</v>
      </c>
      <c r="H722">
        <v>90</v>
      </c>
      <c r="I722" t="s">
        <v>2081</v>
      </c>
      <c r="J722" t="s">
        <v>5298</v>
      </c>
    </row>
    <row r="723" spans="1:10">
      <c r="A723" t="s">
        <v>3411</v>
      </c>
      <c r="B723" t="s">
        <v>3412</v>
      </c>
      <c r="D723" t="s">
        <v>635</v>
      </c>
      <c r="E723" t="s">
        <v>3413</v>
      </c>
      <c r="F723" t="s">
        <v>3414</v>
      </c>
      <c r="G723" t="s">
        <v>3415</v>
      </c>
      <c r="H723">
        <v>87</v>
      </c>
      <c r="I723" t="s">
        <v>2081</v>
      </c>
      <c r="J723" t="s">
        <v>5298</v>
      </c>
    </row>
    <row r="724" spans="1:10">
      <c r="A724" t="s">
        <v>3416</v>
      </c>
      <c r="B724" t="s">
        <v>3417</v>
      </c>
      <c r="D724" t="s">
        <v>635</v>
      </c>
      <c r="E724" s="3" t="s">
        <v>3418</v>
      </c>
      <c r="F724" s="3" t="s">
        <v>3419</v>
      </c>
      <c r="G724" t="s">
        <v>924</v>
      </c>
      <c r="H724">
        <v>624</v>
      </c>
      <c r="J724" t="s">
        <v>5298</v>
      </c>
    </row>
    <row r="725" spans="1:10">
      <c r="A725" t="s">
        <v>3420</v>
      </c>
      <c r="B725" t="s">
        <v>3421</v>
      </c>
      <c r="D725" t="s">
        <v>635</v>
      </c>
      <c r="E725" s="3" t="s">
        <v>3422</v>
      </c>
      <c r="F725" s="3" t="s">
        <v>3423</v>
      </c>
      <c r="G725" t="s">
        <v>3424</v>
      </c>
      <c r="H725">
        <v>625</v>
      </c>
      <c r="J725" t="s">
        <v>5298</v>
      </c>
    </row>
    <row r="726" spans="1:10">
      <c r="A726" t="s">
        <v>3425</v>
      </c>
      <c r="B726" t="s">
        <v>3426</v>
      </c>
      <c r="D726" t="s">
        <v>635</v>
      </c>
      <c r="E726" t="s">
        <v>3427</v>
      </c>
      <c r="F726" t="s">
        <v>3428</v>
      </c>
      <c r="G726" t="s">
        <v>3429</v>
      </c>
      <c r="H726">
        <v>626</v>
      </c>
      <c r="J726" t="s">
        <v>5298</v>
      </c>
    </row>
    <row r="727" spans="1:10">
      <c r="A727" t="s">
        <v>3430</v>
      </c>
      <c r="B727" t="s">
        <v>3431</v>
      </c>
      <c r="D727" t="s">
        <v>635</v>
      </c>
      <c r="E727" t="s">
        <v>3432</v>
      </c>
      <c r="F727" t="s">
        <v>3433</v>
      </c>
      <c r="G727" t="s">
        <v>3434</v>
      </c>
      <c r="H727">
        <v>627</v>
      </c>
      <c r="J727" t="s">
        <v>5298</v>
      </c>
    </row>
    <row r="728" spans="1:10">
      <c r="A728" t="s">
        <v>3435</v>
      </c>
      <c r="B728" t="s">
        <v>3436</v>
      </c>
      <c r="D728" t="s">
        <v>635</v>
      </c>
      <c r="E728" t="s">
        <v>3437</v>
      </c>
      <c r="F728" t="s">
        <v>3438</v>
      </c>
      <c r="G728" t="s">
        <v>3439</v>
      </c>
      <c r="H728">
        <v>628</v>
      </c>
      <c r="J728" t="s">
        <v>5298</v>
      </c>
    </row>
    <row r="729" spans="1:10">
      <c r="A729" t="s">
        <v>3440</v>
      </c>
      <c r="B729" t="s">
        <v>3441</v>
      </c>
      <c r="D729" t="s">
        <v>635</v>
      </c>
      <c r="E729" s="3" t="s">
        <v>3442</v>
      </c>
      <c r="F729" s="3" t="s">
        <v>3443</v>
      </c>
      <c r="G729" t="s">
        <v>3444</v>
      </c>
      <c r="H729">
        <v>642</v>
      </c>
      <c r="I729" t="s">
        <v>925</v>
      </c>
      <c r="J729" t="s">
        <v>5298</v>
      </c>
    </row>
    <row r="730" spans="1:10">
      <c r="A730" t="s">
        <v>3445</v>
      </c>
      <c r="B730" t="s">
        <v>3446</v>
      </c>
      <c r="D730" t="s">
        <v>635</v>
      </c>
      <c r="E730" s="3" t="s">
        <v>3447</v>
      </c>
      <c r="F730" s="3" t="s">
        <v>3448</v>
      </c>
      <c r="G730" t="s">
        <v>3449</v>
      </c>
      <c r="H730">
        <v>643</v>
      </c>
      <c r="I730" t="s">
        <v>925</v>
      </c>
      <c r="J730" t="s">
        <v>5298</v>
      </c>
    </row>
    <row r="731" spans="1:10">
      <c r="A731" t="s">
        <v>3450</v>
      </c>
      <c r="B731" t="s">
        <v>3451</v>
      </c>
      <c r="D731" t="s">
        <v>635</v>
      </c>
      <c r="E731" s="3" t="s">
        <v>3452</v>
      </c>
      <c r="F731" s="3" t="s">
        <v>3453</v>
      </c>
      <c r="G731" t="s">
        <v>3449</v>
      </c>
      <c r="H731">
        <v>643</v>
      </c>
      <c r="I731" t="s">
        <v>925</v>
      </c>
      <c r="J731" t="s">
        <v>5298</v>
      </c>
    </row>
    <row r="732" spans="1:10">
      <c r="A732" t="s">
        <v>3454</v>
      </c>
      <c r="B732" t="s">
        <v>3455</v>
      </c>
      <c r="D732" t="s">
        <v>635</v>
      </c>
      <c r="E732" t="s">
        <v>3456</v>
      </c>
      <c r="F732" t="s">
        <v>3457</v>
      </c>
      <c r="G732" t="s">
        <v>3458</v>
      </c>
      <c r="H732">
        <v>644</v>
      </c>
      <c r="J732" t="s">
        <v>5298</v>
      </c>
    </row>
    <row r="733" spans="1:10">
      <c r="A733" t="s">
        <v>3459</v>
      </c>
      <c r="B733" t="s">
        <v>3460</v>
      </c>
      <c r="D733" t="s">
        <v>635</v>
      </c>
      <c r="E733" s="3" t="s">
        <v>3461</v>
      </c>
      <c r="F733" s="3" t="s">
        <v>3462</v>
      </c>
      <c r="G733" t="s">
        <v>3463</v>
      </c>
      <c r="H733">
        <v>645</v>
      </c>
      <c r="J733" t="s">
        <v>5298</v>
      </c>
    </row>
    <row r="734" spans="1:10">
      <c r="A734" t="s">
        <v>3464</v>
      </c>
      <c r="B734" t="s">
        <v>3465</v>
      </c>
      <c r="D734" t="s">
        <v>635</v>
      </c>
      <c r="E734" s="3" t="s">
        <v>3466</v>
      </c>
      <c r="F734" s="3" t="s">
        <v>3467</v>
      </c>
      <c r="G734" t="s">
        <v>3468</v>
      </c>
      <c r="H734">
        <v>646</v>
      </c>
      <c r="I734" t="s">
        <v>925</v>
      </c>
      <c r="J734" t="s">
        <v>5298</v>
      </c>
    </row>
    <row r="735" spans="1:10">
      <c r="A735" t="s">
        <v>3469</v>
      </c>
      <c r="B735" t="s">
        <v>3470</v>
      </c>
      <c r="D735" t="s">
        <v>635</v>
      </c>
      <c r="E735" t="s">
        <v>3471</v>
      </c>
      <c r="F735" t="s">
        <v>3472</v>
      </c>
      <c r="G735" t="s">
        <v>3473</v>
      </c>
      <c r="H735">
        <v>647</v>
      </c>
      <c r="J735" t="s">
        <v>5298</v>
      </c>
    </row>
    <row r="736" spans="1:10">
      <c r="A736" t="s">
        <v>3474</v>
      </c>
      <c r="B736" t="s">
        <v>3475</v>
      </c>
      <c r="D736" t="s">
        <v>635</v>
      </c>
      <c r="E736" s="3" t="s">
        <v>3476</v>
      </c>
      <c r="F736" s="3" t="s">
        <v>3477</v>
      </c>
      <c r="G736" t="s">
        <v>3478</v>
      </c>
      <c r="H736">
        <v>648</v>
      </c>
      <c r="J736" t="s">
        <v>5298</v>
      </c>
    </row>
    <row r="737" spans="1:10">
      <c r="A737" t="s">
        <v>3479</v>
      </c>
      <c r="B737" t="s">
        <v>3480</v>
      </c>
      <c r="D737" t="s">
        <v>635</v>
      </c>
      <c r="E737" s="3" t="s">
        <v>3481</v>
      </c>
      <c r="F737" s="3" t="s">
        <v>3482</v>
      </c>
      <c r="G737" t="s">
        <v>3483</v>
      </c>
      <c r="H737">
        <v>649</v>
      </c>
      <c r="I737" t="s">
        <v>925</v>
      </c>
      <c r="J737" t="s">
        <v>5298</v>
      </c>
    </row>
    <row r="738" spans="1:10">
      <c r="A738" t="s">
        <v>3484</v>
      </c>
      <c r="B738" t="s">
        <v>3485</v>
      </c>
      <c r="D738" t="s">
        <v>635</v>
      </c>
      <c r="E738" t="s">
        <v>3486</v>
      </c>
      <c r="F738" t="s">
        <v>3487</v>
      </c>
      <c r="G738" t="s">
        <v>3488</v>
      </c>
      <c r="H738">
        <v>650</v>
      </c>
      <c r="J738" t="s">
        <v>5298</v>
      </c>
    </row>
    <row r="739" spans="1:10">
      <c r="A739" t="s">
        <v>3489</v>
      </c>
      <c r="B739" t="s">
        <v>3490</v>
      </c>
      <c r="D739" t="s">
        <v>635</v>
      </c>
      <c r="E739" t="s">
        <v>3491</v>
      </c>
      <c r="F739" t="s">
        <v>3492</v>
      </c>
      <c r="G739" t="s">
        <v>3493</v>
      </c>
      <c r="H739">
        <v>651</v>
      </c>
      <c r="J739" t="s">
        <v>5298</v>
      </c>
    </row>
    <row r="740" spans="1:10">
      <c r="A740" t="s">
        <v>3494</v>
      </c>
      <c r="B740" t="s">
        <v>3495</v>
      </c>
      <c r="D740" t="s">
        <v>635</v>
      </c>
      <c r="E740" t="s">
        <v>3496</v>
      </c>
      <c r="F740" t="s">
        <v>3497</v>
      </c>
      <c r="G740" t="s">
        <v>3498</v>
      </c>
      <c r="H740">
        <v>652</v>
      </c>
      <c r="J740" t="s">
        <v>5298</v>
      </c>
    </row>
    <row r="741" spans="1:10">
      <c r="A741" t="s">
        <v>3499</v>
      </c>
      <c r="B741" t="s">
        <v>3500</v>
      </c>
      <c r="D741" t="s">
        <v>635</v>
      </c>
      <c r="E741" s="3" t="s">
        <v>3501</v>
      </c>
      <c r="F741" s="100" t="s">
        <v>3502</v>
      </c>
      <c r="G741" t="s">
        <v>3503</v>
      </c>
      <c r="H741">
        <v>653</v>
      </c>
      <c r="J741" t="s">
        <v>5298</v>
      </c>
    </row>
    <row r="742" spans="1:10">
      <c r="A742" t="s">
        <v>3504</v>
      </c>
      <c r="B742" t="s">
        <v>3505</v>
      </c>
      <c r="D742" t="s">
        <v>635</v>
      </c>
      <c r="E742" s="3" t="s">
        <v>3506</v>
      </c>
      <c r="F742" s="3" t="s">
        <v>3507</v>
      </c>
      <c r="G742" t="s">
        <v>3508</v>
      </c>
      <c r="H742">
        <v>654</v>
      </c>
      <c r="J742" t="s">
        <v>5298</v>
      </c>
    </row>
    <row r="743" spans="1:10">
      <c r="A743" t="s">
        <v>3509</v>
      </c>
      <c r="B743" t="s">
        <v>3510</v>
      </c>
      <c r="D743" t="s">
        <v>635</v>
      </c>
      <c r="E743" s="3" t="s">
        <v>3511</v>
      </c>
      <c r="F743" s="3" t="s">
        <v>3512</v>
      </c>
      <c r="G743" t="s">
        <v>3513</v>
      </c>
      <c r="H743">
        <v>655</v>
      </c>
      <c r="J743" t="s">
        <v>5298</v>
      </c>
    </row>
    <row r="744" spans="1:10">
      <c r="A744" t="s">
        <v>3514</v>
      </c>
      <c r="B744" t="s">
        <v>3515</v>
      </c>
      <c r="D744" t="s">
        <v>635</v>
      </c>
      <c r="E744" t="s">
        <v>3516</v>
      </c>
      <c r="F744" t="s">
        <v>3517</v>
      </c>
      <c r="G744" t="s">
        <v>3518</v>
      </c>
      <c r="H744">
        <v>656</v>
      </c>
      <c r="J744" t="s">
        <v>5298</v>
      </c>
    </row>
    <row r="745" spans="1:10">
      <c r="A745" t="s">
        <v>3519</v>
      </c>
      <c r="B745" t="s">
        <v>3520</v>
      </c>
      <c r="D745" t="s">
        <v>635</v>
      </c>
      <c r="E745" t="s">
        <v>3521</v>
      </c>
      <c r="F745" t="s">
        <v>3522</v>
      </c>
      <c r="G745" t="s">
        <v>3523</v>
      </c>
      <c r="H745">
        <v>657</v>
      </c>
      <c r="J745" t="s">
        <v>5298</v>
      </c>
    </row>
    <row r="746" spans="1:10">
      <c r="A746" t="s">
        <v>3524</v>
      </c>
      <c r="B746" t="s">
        <v>3525</v>
      </c>
      <c r="D746" t="s">
        <v>635</v>
      </c>
      <c r="E746" t="s">
        <v>3526</v>
      </c>
      <c r="F746" t="s">
        <v>3527</v>
      </c>
      <c r="G746" t="s">
        <v>3523</v>
      </c>
      <c r="H746">
        <v>657</v>
      </c>
      <c r="I746" t="s">
        <v>925</v>
      </c>
      <c r="J746" t="s">
        <v>5298</v>
      </c>
    </row>
    <row r="747" spans="1:10">
      <c r="A747" t="s">
        <v>3528</v>
      </c>
      <c r="B747" t="s">
        <v>3529</v>
      </c>
      <c r="D747" t="s">
        <v>635</v>
      </c>
      <c r="E747" t="s">
        <v>3530</v>
      </c>
      <c r="F747" t="s">
        <v>3531</v>
      </c>
      <c r="G747" t="s">
        <v>3532</v>
      </c>
      <c r="H747">
        <v>658</v>
      </c>
      <c r="J747" t="s">
        <v>5298</v>
      </c>
    </row>
    <row r="748" spans="1:10">
      <c r="A748" t="s">
        <v>3533</v>
      </c>
      <c r="B748" t="s">
        <v>3534</v>
      </c>
      <c r="D748" t="s">
        <v>635</v>
      </c>
      <c r="E748" t="s">
        <v>3535</v>
      </c>
      <c r="F748" t="s">
        <v>3536</v>
      </c>
      <c r="G748" t="s">
        <v>3537</v>
      </c>
      <c r="H748">
        <v>659</v>
      </c>
      <c r="J748" t="s">
        <v>5298</v>
      </c>
    </row>
    <row r="749" spans="1:10">
      <c r="A749" t="s">
        <v>3538</v>
      </c>
      <c r="B749" t="s">
        <v>3539</v>
      </c>
      <c r="D749" t="s">
        <v>635</v>
      </c>
      <c r="E749" t="s">
        <v>3540</v>
      </c>
      <c r="F749" t="s">
        <v>3541</v>
      </c>
      <c r="G749" t="s">
        <v>3542</v>
      </c>
      <c r="H749">
        <v>660</v>
      </c>
      <c r="J749" t="s">
        <v>5298</v>
      </c>
    </row>
    <row r="750" spans="1:10">
      <c r="A750" t="s">
        <v>3543</v>
      </c>
      <c r="B750" t="s">
        <v>3544</v>
      </c>
      <c r="D750" t="s">
        <v>635</v>
      </c>
      <c r="E750" t="s">
        <v>3545</v>
      </c>
      <c r="F750" t="s">
        <v>3546</v>
      </c>
      <c r="G750" t="s">
        <v>3547</v>
      </c>
      <c r="H750">
        <v>661</v>
      </c>
      <c r="J750" t="s">
        <v>5298</v>
      </c>
    </row>
    <row r="751" spans="1:10">
      <c r="A751" t="s">
        <v>3548</v>
      </c>
      <c r="B751" t="s">
        <v>3549</v>
      </c>
      <c r="D751" t="s">
        <v>635</v>
      </c>
      <c r="E751" s="3" t="s">
        <v>3550</v>
      </c>
      <c r="F751" s="3" t="s">
        <v>3551</v>
      </c>
      <c r="G751" t="s">
        <v>3552</v>
      </c>
      <c r="H751">
        <v>662</v>
      </c>
      <c r="I751" t="s">
        <v>3553</v>
      </c>
      <c r="J751" t="s">
        <v>5298</v>
      </c>
    </row>
    <row r="752" spans="1:10">
      <c r="A752" t="s">
        <v>3554</v>
      </c>
      <c r="B752" t="s">
        <v>3555</v>
      </c>
      <c r="D752" t="s">
        <v>635</v>
      </c>
      <c r="E752" s="3" t="s">
        <v>3556</v>
      </c>
      <c r="F752" s="3" t="s">
        <v>3557</v>
      </c>
      <c r="G752" t="s">
        <v>3552</v>
      </c>
      <c r="H752">
        <v>662</v>
      </c>
      <c r="I752" t="s">
        <v>977</v>
      </c>
      <c r="J752" t="s">
        <v>5298</v>
      </c>
    </row>
    <row r="753" spans="1:10">
      <c r="A753" t="s">
        <v>3558</v>
      </c>
      <c r="B753" t="s">
        <v>3559</v>
      </c>
      <c r="D753" t="s">
        <v>635</v>
      </c>
      <c r="E753" s="3" t="s">
        <v>3560</v>
      </c>
      <c r="F753" s="23" t="s">
        <v>3561</v>
      </c>
      <c r="G753" t="s">
        <v>3562</v>
      </c>
      <c r="H753">
        <v>524</v>
      </c>
      <c r="I753" s="3" t="s">
        <v>1125</v>
      </c>
      <c r="J753" t="s">
        <v>5298</v>
      </c>
    </row>
    <row r="754" spans="1:10">
      <c r="A754" t="s">
        <v>3563</v>
      </c>
      <c r="B754" t="s">
        <v>3564</v>
      </c>
      <c r="D754" t="s">
        <v>635</v>
      </c>
      <c r="E754" t="s">
        <v>3565</v>
      </c>
      <c r="F754" t="s">
        <v>3566</v>
      </c>
      <c r="G754" t="s">
        <v>3567</v>
      </c>
      <c r="H754">
        <v>525</v>
      </c>
      <c r="I754" t="s">
        <v>1125</v>
      </c>
      <c r="J754" t="s">
        <v>5298</v>
      </c>
    </row>
    <row r="755" spans="1:10">
      <c r="A755" t="s">
        <v>3568</v>
      </c>
      <c r="B755" t="s">
        <v>3569</v>
      </c>
      <c r="D755" t="s">
        <v>635</v>
      </c>
      <c r="E755" t="s">
        <v>3570</v>
      </c>
      <c r="F755" t="s">
        <v>3571</v>
      </c>
      <c r="G755" t="s">
        <v>3572</v>
      </c>
      <c r="H755">
        <v>526</v>
      </c>
      <c r="I755" t="s">
        <v>3018</v>
      </c>
      <c r="J755" t="s">
        <v>5298</v>
      </c>
    </row>
    <row r="756" spans="1:10">
      <c r="A756" t="s">
        <v>3573</v>
      </c>
      <c r="B756" t="s">
        <v>3574</v>
      </c>
      <c r="D756" t="s">
        <v>635</v>
      </c>
      <c r="E756" t="s">
        <v>3575</v>
      </c>
      <c r="F756" t="s">
        <v>3576</v>
      </c>
      <c r="G756" t="s">
        <v>3577</v>
      </c>
      <c r="H756">
        <v>16</v>
      </c>
      <c r="J756" t="s">
        <v>5298</v>
      </c>
    </row>
    <row r="757" spans="1:10">
      <c r="A757" t="s">
        <v>3578</v>
      </c>
      <c r="B757" t="s">
        <v>3579</v>
      </c>
      <c r="D757" t="s">
        <v>635</v>
      </c>
      <c r="E757" t="s">
        <v>3580</v>
      </c>
      <c r="F757" t="s">
        <v>3581</v>
      </c>
      <c r="G757" t="s">
        <v>3582</v>
      </c>
      <c r="H757">
        <v>8</v>
      </c>
      <c r="J757" t="s">
        <v>5298</v>
      </c>
    </row>
    <row r="758" spans="1:10">
      <c r="A758" t="s">
        <v>3583</v>
      </c>
      <c r="B758" t="s">
        <v>3584</v>
      </c>
      <c r="D758" t="s">
        <v>635</v>
      </c>
      <c r="E758" t="s">
        <v>3585</v>
      </c>
      <c r="F758" t="s">
        <v>3586</v>
      </c>
      <c r="G758" t="s">
        <v>3587</v>
      </c>
      <c r="H758">
        <v>11</v>
      </c>
      <c r="J758" t="s">
        <v>5298</v>
      </c>
    </row>
    <row r="759" spans="1:10">
      <c r="A759" t="s">
        <v>3588</v>
      </c>
      <c r="B759" t="s">
        <v>3589</v>
      </c>
      <c r="D759" t="s">
        <v>635</v>
      </c>
      <c r="E759" s="3" t="s">
        <v>3590</v>
      </c>
      <c r="F759" s="3" t="s">
        <v>3591</v>
      </c>
      <c r="I759" t="s">
        <v>977</v>
      </c>
      <c r="J759" t="s">
        <v>5298</v>
      </c>
    </row>
    <row r="760" spans="1:10">
      <c r="A760" t="s">
        <v>3592</v>
      </c>
      <c r="B760" s="3" t="s">
        <v>3593</v>
      </c>
      <c r="D760" t="s">
        <v>635</v>
      </c>
      <c r="E760" s="3" t="s">
        <v>3594</v>
      </c>
      <c r="F760" s="3" t="s">
        <v>3595</v>
      </c>
      <c r="I760" t="s">
        <v>977</v>
      </c>
      <c r="J760" t="s">
        <v>5298</v>
      </c>
    </row>
    <row r="761" spans="1:10">
      <c r="A761" t="s">
        <v>3596</v>
      </c>
      <c r="B761" t="s">
        <v>3597</v>
      </c>
      <c r="D761" t="s">
        <v>635</v>
      </c>
      <c r="E761" t="s">
        <v>3598</v>
      </c>
      <c r="F761" s="10" t="s">
        <v>3599</v>
      </c>
      <c r="I761" t="s">
        <v>954</v>
      </c>
      <c r="J761" t="s">
        <v>5298</v>
      </c>
    </row>
    <row r="762" spans="1:10">
      <c r="A762" t="s">
        <v>3600</v>
      </c>
      <c r="B762" s="3" t="s">
        <v>3601</v>
      </c>
      <c r="D762" t="s">
        <v>635</v>
      </c>
      <c r="E762" t="s">
        <v>3602</v>
      </c>
      <c r="F762" s="3" t="s">
        <v>3603</v>
      </c>
      <c r="I762" t="s">
        <v>954</v>
      </c>
      <c r="J762" t="s">
        <v>5298</v>
      </c>
    </row>
    <row r="763" spans="1:10">
      <c r="A763" t="s">
        <v>3604</v>
      </c>
      <c r="B763" s="3" t="s">
        <v>3605</v>
      </c>
      <c r="D763" t="s">
        <v>635</v>
      </c>
      <c r="E763" s="3" t="s">
        <v>3606</v>
      </c>
      <c r="F763" s="3" t="s">
        <v>3607</v>
      </c>
      <c r="I763" t="s">
        <v>954</v>
      </c>
      <c r="J763" t="s">
        <v>5298</v>
      </c>
    </row>
    <row r="764" spans="1:10">
      <c r="A764" s="3" t="s">
        <v>3608</v>
      </c>
      <c r="B764" t="s">
        <v>3609</v>
      </c>
      <c r="C764" s="3"/>
      <c r="D764" s="3" t="s">
        <v>635</v>
      </c>
      <c r="E764" s="3" t="s">
        <v>3610</v>
      </c>
      <c r="F764" s="3" t="s">
        <v>3611</v>
      </c>
      <c r="G764" s="3"/>
      <c r="H764" s="3"/>
      <c r="I764" s="3" t="s">
        <v>977</v>
      </c>
      <c r="J764" s="99" t="s">
        <v>5298</v>
      </c>
    </row>
    <row r="765" spans="1:10">
      <c r="A765" t="s">
        <v>3612</v>
      </c>
      <c r="B765" t="s">
        <v>3613</v>
      </c>
      <c r="D765" t="s">
        <v>635</v>
      </c>
      <c r="E765" t="s">
        <v>3614</v>
      </c>
      <c r="F765" t="s">
        <v>3615</v>
      </c>
      <c r="I765" t="s">
        <v>954</v>
      </c>
      <c r="J765" t="s">
        <v>5298</v>
      </c>
    </row>
    <row r="766" spans="1:10">
      <c r="A766" t="s">
        <v>3616</v>
      </c>
      <c r="B766" t="s">
        <v>3617</v>
      </c>
      <c r="D766" t="s">
        <v>635</v>
      </c>
      <c r="E766" s="6" t="s">
        <v>3618</v>
      </c>
      <c r="F766" t="s">
        <v>3619</v>
      </c>
      <c r="I766" t="s">
        <v>954</v>
      </c>
      <c r="J766" t="s">
        <v>5298</v>
      </c>
    </row>
    <row r="767" spans="1:10">
      <c r="A767" t="s">
        <v>3620</v>
      </c>
      <c r="B767" t="s">
        <v>3621</v>
      </c>
      <c r="D767" t="s">
        <v>635</v>
      </c>
      <c r="E767" s="6" t="s">
        <v>3622</v>
      </c>
      <c r="F767" t="s">
        <v>3623</v>
      </c>
      <c r="I767" t="s">
        <v>977</v>
      </c>
      <c r="J767" t="s">
        <v>5298</v>
      </c>
    </row>
    <row r="768" spans="1:10">
      <c r="A768" t="s">
        <v>3624</v>
      </c>
      <c r="B768" t="s">
        <v>3625</v>
      </c>
      <c r="D768" t="s">
        <v>635</v>
      </c>
      <c r="E768" s="6" t="s">
        <v>3626</v>
      </c>
      <c r="F768" t="s">
        <v>3627</v>
      </c>
      <c r="I768" t="s">
        <v>954</v>
      </c>
      <c r="J768" t="s">
        <v>5298</v>
      </c>
    </row>
    <row r="769" spans="1:10">
      <c r="A769" t="s">
        <v>3628</v>
      </c>
      <c r="B769" t="s">
        <v>3629</v>
      </c>
      <c r="D769" t="s">
        <v>635</v>
      </c>
      <c r="E769" s="6" t="s">
        <v>3630</v>
      </c>
      <c r="F769" t="s">
        <v>3631</v>
      </c>
      <c r="I769" t="s">
        <v>977</v>
      </c>
      <c r="J769" t="s">
        <v>5298</v>
      </c>
    </row>
    <row r="770" spans="1:10">
      <c r="A770" t="s">
        <v>3632</v>
      </c>
      <c r="B770" t="s">
        <v>3633</v>
      </c>
      <c r="D770" t="s">
        <v>635</v>
      </c>
      <c r="E770" s="3" t="s">
        <v>3634</v>
      </c>
      <c r="F770" s="3" t="s">
        <v>3635</v>
      </c>
      <c r="I770" t="s">
        <v>954</v>
      </c>
      <c r="J770" t="s">
        <v>5298</v>
      </c>
    </row>
    <row r="771" spans="1:10">
      <c r="A771" t="s">
        <v>3636</v>
      </c>
      <c r="B771" t="s">
        <v>3637</v>
      </c>
      <c r="D771" t="s">
        <v>635</v>
      </c>
      <c r="E771" t="s">
        <v>3638</v>
      </c>
      <c r="F771" t="s">
        <v>3639</v>
      </c>
      <c r="I771" t="s">
        <v>954</v>
      </c>
      <c r="J771" t="s">
        <v>5298</v>
      </c>
    </row>
    <row r="772" spans="1:10">
      <c r="A772" t="s">
        <v>3640</v>
      </c>
      <c r="B772" t="s">
        <v>3641</v>
      </c>
      <c r="D772" t="s">
        <v>635</v>
      </c>
      <c r="E772" s="3" t="s">
        <v>3642</v>
      </c>
      <c r="F772" t="s">
        <v>3643</v>
      </c>
      <c r="I772" t="s">
        <v>977</v>
      </c>
      <c r="J772" t="s">
        <v>5298</v>
      </c>
    </row>
    <row r="773" spans="1:10">
      <c r="A773" t="s">
        <v>3644</v>
      </c>
      <c r="B773" t="s">
        <v>3645</v>
      </c>
      <c r="D773" t="s">
        <v>635</v>
      </c>
      <c r="E773" s="3" t="s">
        <v>3646</v>
      </c>
      <c r="F773" s="3" t="s">
        <v>3647</v>
      </c>
      <c r="I773" t="s">
        <v>954</v>
      </c>
      <c r="J773" t="s">
        <v>5298</v>
      </c>
    </row>
    <row r="774" spans="1:10">
      <c r="A774" t="s">
        <v>3648</v>
      </c>
      <c r="B774" t="s">
        <v>3649</v>
      </c>
      <c r="D774" t="s">
        <v>635</v>
      </c>
      <c r="E774" s="21" t="s">
        <v>3650</v>
      </c>
      <c r="F774" s="3" t="s">
        <v>3651</v>
      </c>
      <c r="I774" t="s">
        <v>954</v>
      </c>
      <c r="J774" t="s">
        <v>5298</v>
      </c>
    </row>
    <row r="775" spans="1:10">
      <c r="A775" t="s">
        <v>3652</v>
      </c>
      <c r="B775" t="s">
        <v>3653</v>
      </c>
      <c r="D775" t="s">
        <v>635</v>
      </c>
      <c r="E775" t="s">
        <v>3654</v>
      </c>
      <c r="F775" t="s">
        <v>3655</v>
      </c>
      <c r="G775" t="s">
        <v>3656</v>
      </c>
      <c r="H775">
        <v>529</v>
      </c>
      <c r="I775" t="s">
        <v>1025</v>
      </c>
      <c r="J775" t="s">
        <v>5298</v>
      </c>
    </row>
    <row r="776" spans="1:10">
      <c r="A776" t="s">
        <v>481</v>
      </c>
      <c r="B776" t="s">
        <v>3657</v>
      </c>
      <c r="D776" t="s">
        <v>635</v>
      </c>
      <c r="E776" t="s">
        <v>3658</v>
      </c>
      <c r="F776" t="s">
        <v>3659</v>
      </c>
      <c r="G776" t="s">
        <v>3660</v>
      </c>
      <c r="H776">
        <v>7</v>
      </c>
      <c r="I776" t="s">
        <v>1003</v>
      </c>
      <c r="J776" t="s">
        <v>5298</v>
      </c>
    </row>
    <row r="777" spans="1:10">
      <c r="A777" t="s">
        <v>3661</v>
      </c>
      <c r="B777" t="s">
        <v>3662</v>
      </c>
      <c r="D777" t="s">
        <v>635</v>
      </c>
      <c r="E777" t="s">
        <v>3663</v>
      </c>
      <c r="F777" t="s">
        <v>3664</v>
      </c>
      <c r="G777" t="s">
        <v>3665</v>
      </c>
      <c r="H777">
        <v>9</v>
      </c>
      <c r="J777" t="s">
        <v>5298</v>
      </c>
    </row>
    <row r="778" spans="1:10">
      <c r="A778" t="s">
        <v>3666</v>
      </c>
      <c r="B778" t="s">
        <v>3667</v>
      </c>
      <c r="D778" t="s">
        <v>635</v>
      </c>
      <c r="E778" t="s">
        <v>3668</v>
      </c>
      <c r="F778" t="s">
        <v>3669</v>
      </c>
      <c r="G778" t="s">
        <v>3670</v>
      </c>
      <c r="H778">
        <v>12</v>
      </c>
      <c r="I778" t="s">
        <v>1009</v>
      </c>
      <c r="J778" t="s">
        <v>5298</v>
      </c>
    </row>
    <row r="779" spans="1:10">
      <c r="A779" t="s">
        <v>3671</v>
      </c>
      <c r="B779" t="s">
        <v>3672</v>
      </c>
      <c r="D779" t="s">
        <v>635</v>
      </c>
      <c r="E779" t="s">
        <v>3673</v>
      </c>
      <c r="F779" t="s">
        <v>3674</v>
      </c>
      <c r="G779" t="s">
        <v>3675</v>
      </c>
      <c r="H779">
        <v>334</v>
      </c>
      <c r="I779" t="s">
        <v>1009</v>
      </c>
      <c r="J779" t="s">
        <v>5298</v>
      </c>
    </row>
    <row r="780" spans="1:10">
      <c r="A780" t="s">
        <v>3676</v>
      </c>
      <c r="B780" t="s">
        <v>3677</v>
      </c>
      <c r="D780" t="s">
        <v>635</v>
      </c>
      <c r="E780" t="s">
        <v>3678</v>
      </c>
      <c r="F780" t="s">
        <v>3679</v>
      </c>
      <c r="G780" t="s">
        <v>3680</v>
      </c>
      <c r="H780">
        <v>333</v>
      </c>
      <c r="I780" t="s">
        <v>1009</v>
      </c>
      <c r="J780" t="s">
        <v>5298</v>
      </c>
    </row>
    <row r="781" spans="1:10">
      <c r="A781" t="s">
        <v>77</v>
      </c>
      <c r="B781" t="s">
        <v>78</v>
      </c>
      <c r="D781" t="s">
        <v>635</v>
      </c>
      <c r="E781" t="s">
        <v>3681</v>
      </c>
      <c r="F781" t="s">
        <v>3682</v>
      </c>
      <c r="G781" t="s">
        <v>3683</v>
      </c>
      <c r="H781">
        <v>218</v>
      </c>
      <c r="I781" t="s">
        <v>1009</v>
      </c>
      <c r="J781" t="s">
        <v>5298</v>
      </c>
    </row>
    <row r="782" spans="1:10">
      <c r="A782" t="s">
        <v>79</v>
      </c>
      <c r="B782" t="s">
        <v>80</v>
      </c>
      <c r="D782" t="s">
        <v>635</v>
      </c>
      <c r="E782" t="s">
        <v>3684</v>
      </c>
      <c r="F782" t="s">
        <v>3685</v>
      </c>
      <c r="G782" t="s">
        <v>3686</v>
      </c>
      <c r="H782">
        <v>242</v>
      </c>
      <c r="I782" t="s">
        <v>1009</v>
      </c>
      <c r="J782" t="s">
        <v>5298</v>
      </c>
    </row>
    <row r="783" spans="1:10">
      <c r="A783" t="s">
        <v>69</v>
      </c>
      <c r="B783" t="s">
        <v>70</v>
      </c>
      <c r="D783" t="s">
        <v>635</v>
      </c>
      <c r="E783" t="s">
        <v>3687</v>
      </c>
      <c r="F783" t="s">
        <v>3688</v>
      </c>
      <c r="G783" t="s">
        <v>3689</v>
      </c>
      <c r="H783">
        <v>220</v>
      </c>
      <c r="I783" t="s">
        <v>1009</v>
      </c>
      <c r="J783" t="s">
        <v>5298</v>
      </c>
    </row>
    <row r="784" spans="1:10">
      <c r="A784" t="s">
        <v>3690</v>
      </c>
      <c r="B784" t="s">
        <v>3691</v>
      </c>
      <c r="D784" t="s">
        <v>635</v>
      </c>
      <c r="E784" t="s">
        <v>3692</v>
      </c>
      <c r="F784" t="s">
        <v>3693</v>
      </c>
      <c r="G784" t="s">
        <v>3694</v>
      </c>
      <c r="H784">
        <v>332</v>
      </c>
      <c r="I784" t="s">
        <v>1009</v>
      </c>
      <c r="J784" t="s">
        <v>5298</v>
      </c>
    </row>
    <row r="785" spans="1:10">
      <c r="A785" t="s">
        <v>3695</v>
      </c>
      <c r="B785" t="s">
        <v>3696</v>
      </c>
      <c r="D785" t="s">
        <v>635</v>
      </c>
      <c r="E785" t="s">
        <v>3697</v>
      </c>
      <c r="F785" t="s">
        <v>3698</v>
      </c>
      <c r="G785" t="s">
        <v>3699</v>
      </c>
      <c r="H785">
        <v>331</v>
      </c>
      <c r="I785" t="s">
        <v>1009</v>
      </c>
      <c r="J785" t="s">
        <v>5298</v>
      </c>
    </row>
    <row r="786" spans="1:10">
      <c r="A786" t="s">
        <v>73</v>
      </c>
      <c r="B786" t="s">
        <v>74</v>
      </c>
      <c r="D786" t="s">
        <v>635</v>
      </c>
      <c r="E786" t="s">
        <v>3700</v>
      </c>
      <c r="F786" t="s">
        <v>3701</v>
      </c>
      <c r="G786" t="s">
        <v>3702</v>
      </c>
      <c r="H786">
        <v>241</v>
      </c>
      <c r="I786" t="s">
        <v>1009</v>
      </c>
      <c r="J786" t="s">
        <v>5298</v>
      </c>
    </row>
    <row r="787" spans="1:10">
      <c r="A787" t="s">
        <v>75</v>
      </c>
      <c r="B787" t="s">
        <v>76</v>
      </c>
      <c r="D787" t="s">
        <v>635</v>
      </c>
      <c r="E787" t="s">
        <v>3703</v>
      </c>
      <c r="F787" t="s">
        <v>3704</v>
      </c>
      <c r="G787" t="s">
        <v>3705</v>
      </c>
      <c r="H787">
        <v>217</v>
      </c>
      <c r="I787" t="s">
        <v>1009</v>
      </c>
      <c r="J787" t="s">
        <v>5298</v>
      </c>
    </row>
    <row r="788" spans="1:10">
      <c r="A788" t="s">
        <v>64</v>
      </c>
      <c r="B788" t="s">
        <v>65</v>
      </c>
      <c r="D788" t="s">
        <v>635</v>
      </c>
      <c r="E788" t="s">
        <v>3706</v>
      </c>
      <c r="F788" t="s">
        <v>3707</v>
      </c>
      <c r="G788" t="s">
        <v>3708</v>
      </c>
      <c r="H788">
        <v>219</v>
      </c>
      <c r="I788" t="s">
        <v>1009</v>
      </c>
      <c r="J788" t="s">
        <v>5298</v>
      </c>
    </row>
    <row r="789" spans="1:10">
      <c r="A789" t="s">
        <v>67</v>
      </c>
      <c r="B789" t="s">
        <v>68</v>
      </c>
      <c r="D789" t="s">
        <v>635</v>
      </c>
      <c r="E789" t="s">
        <v>3709</v>
      </c>
      <c r="F789" t="s">
        <v>3710</v>
      </c>
      <c r="G789" t="s">
        <v>3711</v>
      </c>
      <c r="H789">
        <v>195</v>
      </c>
      <c r="I789" t="s">
        <v>1009</v>
      </c>
      <c r="J789" t="s">
        <v>5298</v>
      </c>
    </row>
    <row r="790" spans="1:10">
      <c r="A790" t="s">
        <v>3712</v>
      </c>
      <c r="B790" t="s">
        <v>3713</v>
      </c>
      <c r="D790" t="s">
        <v>635</v>
      </c>
      <c r="E790" t="s">
        <v>3714</v>
      </c>
      <c r="F790" t="s">
        <v>3715</v>
      </c>
      <c r="G790" t="s">
        <v>3716</v>
      </c>
      <c r="H790">
        <v>357</v>
      </c>
      <c r="I790" t="s">
        <v>1009</v>
      </c>
      <c r="J790" t="s">
        <v>5298</v>
      </c>
    </row>
    <row r="791" spans="1:10">
      <c r="A791" t="s">
        <v>3717</v>
      </c>
      <c r="B791" t="s">
        <v>3718</v>
      </c>
      <c r="D791" t="s">
        <v>635</v>
      </c>
      <c r="E791" t="s">
        <v>3719</v>
      </c>
      <c r="F791" t="s">
        <v>3720</v>
      </c>
      <c r="G791" t="s">
        <v>3721</v>
      </c>
      <c r="H791">
        <v>358</v>
      </c>
      <c r="I791" t="s">
        <v>1009</v>
      </c>
      <c r="J791" t="s">
        <v>5298</v>
      </c>
    </row>
    <row r="792" spans="1:10">
      <c r="A792" t="s">
        <v>3722</v>
      </c>
      <c r="B792" t="s">
        <v>3723</v>
      </c>
      <c r="D792" t="s">
        <v>635</v>
      </c>
      <c r="E792" t="s">
        <v>3724</v>
      </c>
      <c r="F792" t="s">
        <v>3725</v>
      </c>
      <c r="G792" t="s">
        <v>3726</v>
      </c>
      <c r="H792">
        <v>335</v>
      </c>
      <c r="I792" t="s">
        <v>1009</v>
      </c>
      <c r="J792" t="s">
        <v>5298</v>
      </c>
    </row>
    <row r="793" spans="1:10">
      <c r="A793" t="s">
        <v>3727</v>
      </c>
      <c r="B793" t="s">
        <v>3728</v>
      </c>
      <c r="D793" t="s">
        <v>635</v>
      </c>
      <c r="E793" t="s">
        <v>3729</v>
      </c>
      <c r="F793" t="s">
        <v>3730</v>
      </c>
      <c r="G793" t="s">
        <v>3731</v>
      </c>
      <c r="H793">
        <v>336</v>
      </c>
      <c r="I793" t="s">
        <v>1009</v>
      </c>
      <c r="J793" t="s">
        <v>5298</v>
      </c>
    </row>
    <row r="794" spans="1:10">
      <c r="A794" t="s">
        <v>3732</v>
      </c>
      <c r="B794" t="s">
        <v>434</v>
      </c>
      <c r="D794" t="s">
        <v>635</v>
      </c>
      <c r="E794" t="s">
        <v>3733</v>
      </c>
      <c r="F794" t="s">
        <v>3734</v>
      </c>
      <c r="G794" t="s">
        <v>3735</v>
      </c>
      <c r="H794">
        <v>418</v>
      </c>
      <c r="I794" t="s">
        <v>1025</v>
      </c>
      <c r="J794" t="s">
        <v>5298</v>
      </c>
    </row>
    <row r="795" spans="1:10">
      <c r="A795" t="s">
        <v>3736</v>
      </c>
      <c r="B795" t="s">
        <v>3737</v>
      </c>
      <c r="D795" t="s">
        <v>635</v>
      </c>
      <c r="E795" s="3" t="s">
        <v>3738</v>
      </c>
      <c r="F795" s="3" t="s">
        <v>3739</v>
      </c>
      <c r="G795" t="s">
        <v>3740</v>
      </c>
      <c r="H795">
        <v>371</v>
      </c>
      <c r="I795" t="s">
        <v>1025</v>
      </c>
      <c r="J795" t="s">
        <v>5298</v>
      </c>
    </row>
    <row r="796" spans="1:10">
      <c r="A796" t="s">
        <v>3741</v>
      </c>
      <c r="B796" t="s">
        <v>3742</v>
      </c>
      <c r="D796" t="s">
        <v>635</v>
      </c>
      <c r="E796" s="3" t="s">
        <v>3743</v>
      </c>
      <c r="F796" s="3" t="s">
        <v>3744</v>
      </c>
      <c r="G796" t="s">
        <v>3745</v>
      </c>
      <c r="H796">
        <v>372</v>
      </c>
      <c r="I796" t="s">
        <v>1025</v>
      </c>
      <c r="J796" t="s">
        <v>5298</v>
      </c>
    </row>
    <row r="797" spans="1:10">
      <c r="A797" t="s">
        <v>3746</v>
      </c>
      <c r="B797" t="s">
        <v>3747</v>
      </c>
      <c r="D797" t="s">
        <v>635</v>
      </c>
      <c r="E797" s="3" t="s">
        <v>3748</v>
      </c>
      <c r="F797" s="3" t="s">
        <v>3749</v>
      </c>
      <c r="G797" t="s">
        <v>3745</v>
      </c>
      <c r="H797">
        <v>372</v>
      </c>
      <c r="I797" t="s">
        <v>1025</v>
      </c>
      <c r="J797" t="s">
        <v>5298</v>
      </c>
    </row>
    <row r="798" spans="1:10">
      <c r="A798" t="s">
        <v>3750</v>
      </c>
      <c r="B798" t="s">
        <v>3751</v>
      </c>
      <c r="D798" t="s">
        <v>635</v>
      </c>
      <c r="E798" t="s">
        <v>3752</v>
      </c>
      <c r="F798" t="s">
        <v>3753</v>
      </c>
      <c r="G798" t="s">
        <v>3754</v>
      </c>
      <c r="H798">
        <v>373</v>
      </c>
      <c r="I798" t="s">
        <v>1025</v>
      </c>
      <c r="J798" t="s">
        <v>5298</v>
      </c>
    </row>
    <row r="799" spans="1:10">
      <c r="A799" t="s">
        <v>3755</v>
      </c>
      <c r="B799" t="s">
        <v>3756</v>
      </c>
      <c r="D799" t="s">
        <v>635</v>
      </c>
      <c r="E799" s="3" t="s">
        <v>3757</v>
      </c>
      <c r="F799" s="3" t="s">
        <v>3758</v>
      </c>
      <c r="G799" t="s">
        <v>3759</v>
      </c>
      <c r="H799">
        <v>374</v>
      </c>
      <c r="I799" t="s">
        <v>1025</v>
      </c>
      <c r="J799" t="s">
        <v>5298</v>
      </c>
    </row>
    <row r="800" spans="1:10">
      <c r="A800" t="s">
        <v>3760</v>
      </c>
      <c r="B800" t="s">
        <v>3761</v>
      </c>
      <c r="D800" t="s">
        <v>635</v>
      </c>
      <c r="E800" s="3" t="s">
        <v>3762</v>
      </c>
      <c r="F800" s="3" t="s">
        <v>3763</v>
      </c>
      <c r="G800" t="s">
        <v>3764</v>
      </c>
      <c r="H800">
        <v>375</v>
      </c>
      <c r="I800" t="s">
        <v>1025</v>
      </c>
      <c r="J800" t="s">
        <v>5298</v>
      </c>
    </row>
    <row r="801" spans="1:10">
      <c r="A801" t="s">
        <v>3765</v>
      </c>
      <c r="B801" t="s">
        <v>3766</v>
      </c>
      <c r="D801" t="s">
        <v>635</v>
      </c>
      <c r="E801" t="s">
        <v>3767</v>
      </c>
      <c r="F801" t="s">
        <v>3768</v>
      </c>
      <c r="G801" t="s">
        <v>3769</v>
      </c>
      <c r="H801">
        <v>376</v>
      </c>
      <c r="I801" t="s">
        <v>1025</v>
      </c>
      <c r="J801" t="s">
        <v>5298</v>
      </c>
    </row>
    <row r="802" spans="1:10">
      <c r="A802" t="s">
        <v>3770</v>
      </c>
      <c r="B802" t="s">
        <v>3771</v>
      </c>
      <c r="D802" t="s">
        <v>635</v>
      </c>
      <c r="E802" s="3" t="s">
        <v>3772</v>
      </c>
      <c r="F802" s="3" t="s">
        <v>3773</v>
      </c>
      <c r="G802" t="s">
        <v>3774</v>
      </c>
      <c r="H802">
        <v>377</v>
      </c>
      <c r="I802" t="s">
        <v>1025</v>
      </c>
      <c r="J802" t="s">
        <v>5298</v>
      </c>
    </row>
    <row r="803" spans="1:10">
      <c r="A803" t="s">
        <v>617</v>
      </c>
      <c r="B803" t="s">
        <v>3775</v>
      </c>
      <c r="D803" t="s">
        <v>635</v>
      </c>
      <c r="E803" s="3" t="s">
        <v>3776</v>
      </c>
      <c r="F803" s="3" t="s">
        <v>3777</v>
      </c>
      <c r="G803" t="s">
        <v>3778</v>
      </c>
      <c r="H803">
        <v>378</v>
      </c>
      <c r="I803" t="s">
        <v>1025</v>
      </c>
      <c r="J803" t="s">
        <v>5298</v>
      </c>
    </row>
    <row r="804" spans="1:10">
      <c r="A804" t="s">
        <v>3779</v>
      </c>
      <c r="B804" t="s">
        <v>3780</v>
      </c>
      <c r="D804" t="s">
        <v>635</v>
      </c>
      <c r="E804" t="s">
        <v>3781</v>
      </c>
      <c r="F804" t="s">
        <v>3782</v>
      </c>
      <c r="G804" t="s">
        <v>3783</v>
      </c>
      <c r="H804">
        <v>379</v>
      </c>
      <c r="I804" t="s">
        <v>1025</v>
      </c>
      <c r="J804" t="s">
        <v>5298</v>
      </c>
    </row>
    <row r="805" spans="1:10">
      <c r="A805" t="s">
        <v>3784</v>
      </c>
      <c r="B805" t="s">
        <v>3785</v>
      </c>
      <c r="D805" t="s">
        <v>635</v>
      </c>
      <c r="E805" t="s">
        <v>3786</v>
      </c>
      <c r="F805" t="s">
        <v>3787</v>
      </c>
      <c r="G805" t="s">
        <v>3788</v>
      </c>
      <c r="H805">
        <v>380</v>
      </c>
      <c r="I805" t="s">
        <v>1025</v>
      </c>
      <c r="J805" t="s">
        <v>5298</v>
      </c>
    </row>
    <row r="806" spans="1:10">
      <c r="A806" t="s">
        <v>3789</v>
      </c>
      <c r="B806" t="s">
        <v>3790</v>
      </c>
      <c r="D806" t="s">
        <v>635</v>
      </c>
      <c r="E806" s="3" t="s">
        <v>3791</v>
      </c>
      <c r="F806" s="3" t="s">
        <v>3792</v>
      </c>
      <c r="G806" t="s">
        <v>3793</v>
      </c>
      <c r="H806">
        <v>382</v>
      </c>
      <c r="I806" t="s">
        <v>1025</v>
      </c>
      <c r="J806" t="s">
        <v>5298</v>
      </c>
    </row>
    <row r="807" spans="1:10">
      <c r="A807" t="s">
        <v>3794</v>
      </c>
      <c r="B807" t="s">
        <v>3795</v>
      </c>
      <c r="D807" t="s">
        <v>635</v>
      </c>
      <c r="E807" s="3" t="s">
        <v>3796</v>
      </c>
      <c r="F807" s="3" t="s">
        <v>3797</v>
      </c>
      <c r="G807" t="s">
        <v>3798</v>
      </c>
      <c r="H807">
        <v>383</v>
      </c>
      <c r="I807" t="s">
        <v>1025</v>
      </c>
      <c r="J807" t="s">
        <v>5298</v>
      </c>
    </row>
    <row r="808" spans="1:10">
      <c r="A808" t="s">
        <v>3799</v>
      </c>
      <c r="B808" t="s">
        <v>3800</v>
      </c>
      <c r="D808" t="s">
        <v>635</v>
      </c>
      <c r="E808" t="s">
        <v>3801</v>
      </c>
      <c r="F808" t="s">
        <v>3802</v>
      </c>
      <c r="G808" t="s">
        <v>3803</v>
      </c>
      <c r="H808">
        <v>384</v>
      </c>
      <c r="I808" t="s">
        <v>1025</v>
      </c>
      <c r="J808" t="s">
        <v>5298</v>
      </c>
    </row>
    <row r="809" spans="1:10">
      <c r="A809" t="s">
        <v>3804</v>
      </c>
      <c r="B809" t="s">
        <v>3805</v>
      </c>
      <c r="D809" t="s">
        <v>635</v>
      </c>
      <c r="E809" s="3" t="s">
        <v>3806</v>
      </c>
      <c r="F809" s="3" t="s">
        <v>3807</v>
      </c>
      <c r="G809" t="s">
        <v>3808</v>
      </c>
      <c r="H809">
        <v>385</v>
      </c>
      <c r="I809" t="s">
        <v>1025</v>
      </c>
      <c r="J809" t="s">
        <v>5298</v>
      </c>
    </row>
    <row r="810" spans="1:10">
      <c r="A810" t="s">
        <v>3809</v>
      </c>
      <c r="B810" t="s">
        <v>3810</v>
      </c>
      <c r="D810" t="s">
        <v>635</v>
      </c>
      <c r="E810" s="3" t="s">
        <v>3811</v>
      </c>
      <c r="F810" s="3" t="s">
        <v>3812</v>
      </c>
      <c r="G810" t="s">
        <v>3813</v>
      </c>
      <c r="H810">
        <v>386</v>
      </c>
      <c r="I810" t="s">
        <v>1025</v>
      </c>
      <c r="J810" t="s">
        <v>5298</v>
      </c>
    </row>
    <row r="811" spans="1:10">
      <c r="A811" t="s">
        <v>3814</v>
      </c>
      <c r="B811" t="s">
        <v>3815</v>
      </c>
      <c r="D811" t="s">
        <v>635</v>
      </c>
      <c r="E811" t="s">
        <v>3816</v>
      </c>
      <c r="F811" t="s">
        <v>3817</v>
      </c>
      <c r="G811" t="s">
        <v>3818</v>
      </c>
      <c r="H811">
        <v>387</v>
      </c>
      <c r="I811" t="s">
        <v>1025</v>
      </c>
      <c r="J811" t="s">
        <v>5298</v>
      </c>
    </row>
    <row r="812" spans="1:10">
      <c r="A812" t="s">
        <v>3819</v>
      </c>
      <c r="B812" t="s">
        <v>3820</v>
      </c>
      <c r="D812" t="s">
        <v>635</v>
      </c>
      <c r="E812" s="3" t="s">
        <v>3821</v>
      </c>
      <c r="F812" s="3" t="s">
        <v>3822</v>
      </c>
      <c r="G812" t="s">
        <v>3823</v>
      </c>
      <c r="H812">
        <v>388</v>
      </c>
      <c r="I812" t="s">
        <v>1025</v>
      </c>
      <c r="J812" t="s">
        <v>5298</v>
      </c>
    </row>
    <row r="813" spans="1:10">
      <c r="A813" t="s">
        <v>3824</v>
      </c>
      <c r="B813" t="s">
        <v>3825</v>
      </c>
      <c r="D813" t="s">
        <v>635</v>
      </c>
      <c r="E813" s="3" t="s">
        <v>3826</v>
      </c>
      <c r="F813" s="3" t="s">
        <v>3827</v>
      </c>
      <c r="G813" t="s">
        <v>3828</v>
      </c>
      <c r="H813">
        <v>389</v>
      </c>
      <c r="I813" t="s">
        <v>1025</v>
      </c>
      <c r="J813" t="s">
        <v>5298</v>
      </c>
    </row>
    <row r="814" spans="1:10">
      <c r="A814" t="s">
        <v>3829</v>
      </c>
      <c r="B814" t="s">
        <v>3830</v>
      </c>
      <c r="D814" t="s">
        <v>635</v>
      </c>
      <c r="E814" t="s">
        <v>3831</v>
      </c>
      <c r="F814" t="s">
        <v>3832</v>
      </c>
      <c r="G814" t="s">
        <v>3833</v>
      </c>
      <c r="H814">
        <v>390</v>
      </c>
      <c r="I814" t="s">
        <v>1025</v>
      </c>
      <c r="J814" t="s">
        <v>5298</v>
      </c>
    </row>
    <row r="815" spans="1:10">
      <c r="A815" t="s">
        <v>3834</v>
      </c>
      <c r="B815" t="s">
        <v>3835</v>
      </c>
      <c r="D815" t="s">
        <v>635</v>
      </c>
      <c r="E815" s="3" t="s">
        <v>3836</v>
      </c>
      <c r="F815" s="3" t="s">
        <v>3837</v>
      </c>
      <c r="G815" t="s">
        <v>3838</v>
      </c>
      <c r="H815">
        <v>391</v>
      </c>
      <c r="I815" t="s">
        <v>1025</v>
      </c>
      <c r="J815" t="s">
        <v>5298</v>
      </c>
    </row>
    <row r="816" spans="1:10">
      <c r="A816" t="s">
        <v>3839</v>
      </c>
      <c r="B816" t="s">
        <v>3840</v>
      </c>
      <c r="D816" t="s">
        <v>635</v>
      </c>
      <c r="E816" s="3" t="s">
        <v>3841</v>
      </c>
      <c r="F816" s="3" t="s">
        <v>3842</v>
      </c>
      <c r="G816" t="s">
        <v>3843</v>
      </c>
      <c r="H816">
        <v>392</v>
      </c>
      <c r="I816" t="s">
        <v>1025</v>
      </c>
      <c r="J816" t="s">
        <v>5298</v>
      </c>
    </row>
    <row r="817" spans="1:10">
      <c r="A817" t="s">
        <v>3844</v>
      </c>
      <c r="B817" t="s">
        <v>3845</v>
      </c>
      <c r="D817" t="s">
        <v>635</v>
      </c>
      <c r="E817" t="s">
        <v>3846</v>
      </c>
      <c r="F817" t="s">
        <v>3847</v>
      </c>
      <c r="G817" t="s">
        <v>3848</v>
      </c>
      <c r="H817">
        <v>393</v>
      </c>
      <c r="I817" t="s">
        <v>1025</v>
      </c>
      <c r="J817" t="s">
        <v>5298</v>
      </c>
    </row>
    <row r="818" spans="1:10">
      <c r="A818" t="s">
        <v>3849</v>
      </c>
      <c r="B818" t="s">
        <v>3850</v>
      </c>
      <c r="D818" t="s">
        <v>635</v>
      </c>
      <c r="E818" s="3" t="s">
        <v>3851</v>
      </c>
      <c r="F818" s="3" t="s">
        <v>3852</v>
      </c>
      <c r="G818" t="s">
        <v>3853</v>
      </c>
      <c r="H818">
        <v>394</v>
      </c>
      <c r="I818" t="s">
        <v>1025</v>
      </c>
      <c r="J818" t="s">
        <v>5298</v>
      </c>
    </row>
    <row r="819" spans="1:10">
      <c r="A819" t="s">
        <v>3854</v>
      </c>
      <c r="B819" t="s">
        <v>3855</v>
      </c>
      <c r="D819" t="s">
        <v>635</v>
      </c>
      <c r="E819" s="3" t="s">
        <v>3856</v>
      </c>
      <c r="F819" s="3" t="s">
        <v>3857</v>
      </c>
      <c r="G819" t="s">
        <v>3858</v>
      </c>
      <c r="H819">
        <v>395</v>
      </c>
      <c r="I819" t="s">
        <v>1025</v>
      </c>
      <c r="J819" t="s">
        <v>5298</v>
      </c>
    </row>
    <row r="820" spans="1:10">
      <c r="A820" t="s">
        <v>3859</v>
      </c>
      <c r="B820" t="s">
        <v>3860</v>
      </c>
      <c r="D820" t="s">
        <v>635</v>
      </c>
      <c r="E820" t="s">
        <v>3861</v>
      </c>
      <c r="F820" t="s">
        <v>3862</v>
      </c>
      <c r="G820" t="s">
        <v>3863</v>
      </c>
      <c r="H820">
        <v>396</v>
      </c>
      <c r="I820" t="s">
        <v>1025</v>
      </c>
      <c r="J820" t="s">
        <v>5298</v>
      </c>
    </row>
    <row r="821" spans="1:10">
      <c r="A821" t="s">
        <v>3864</v>
      </c>
      <c r="B821" t="s">
        <v>3865</v>
      </c>
      <c r="D821" t="s">
        <v>635</v>
      </c>
      <c r="E821" t="s">
        <v>3866</v>
      </c>
      <c r="F821" t="s">
        <v>3867</v>
      </c>
      <c r="G821" t="s">
        <v>3868</v>
      </c>
      <c r="H821">
        <v>397</v>
      </c>
      <c r="I821" t="s">
        <v>1025</v>
      </c>
      <c r="J821" t="s">
        <v>5298</v>
      </c>
    </row>
    <row r="822" spans="1:10">
      <c r="A822" t="s">
        <v>3869</v>
      </c>
      <c r="B822" t="s">
        <v>3870</v>
      </c>
      <c r="D822" t="s">
        <v>635</v>
      </c>
      <c r="E822" t="s">
        <v>3871</v>
      </c>
      <c r="F822" t="s">
        <v>3872</v>
      </c>
      <c r="G822" t="s">
        <v>3873</v>
      </c>
      <c r="H822">
        <v>398</v>
      </c>
      <c r="I822" t="s">
        <v>1025</v>
      </c>
      <c r="J822" t="s">
        <v>5298</v>
      </c>
    </row>
    <row r="823" spans="1:10">
      <c r="A823" t="s">
        <v>3874</v>
      </c>
      <c r="B823" t="s">
        <v>3875</v>
      </c>
      <c r="D823" t="s">
        <v>635</v>
      </c>
      <c r="E823" t="s">
        <v>3876</v>
      </c>
      <c r="F823" t="s">
        <v>3877</v>
      </c>
      <c r="G823" t="s">
        <v>3878</v>
      </c>
      <c r="H823">
        <v>399</v>
      </c>
      <c r="I823" t="s">
        <v>1025</v>
      </c>
      <c r="J823" t="s">
        <v>5298</v>
      </c>
    </row>
    <row r="824" spans="1:10">
      <c r="A824" t="s">
        <v>3879</v>
      </c>
      <c r="B824" t="s">
        <v>3880</v>
      </c>
      <c r="D824" t="s">
        <v>635</v>
      </c>
      <c r="E824" t="s">
        <v>3881</v>
      </c>
      <c r="F824" t="s">
        <v>3882</v>
      </c>
      <c r="G824" t="s">
        <v>3883</v>
      </c>
      <c r="H824">
        <v>400</v>
      </c>
      <c r="I824" t="s">
        <v>1025</v>
      </c>
      <c r="J824" t="s">
        <v>5298</v>
      </c>
    </row>
    <row r="825" spans="1:10">
      <c r="A825" t="s">
        <v>3884</v>
      </c>
      <c r="B825" t="s">
        <v>3885</v>
      </c>
      <c r="D825" t="s">
        <v>635</v>
      </c>
      <c r="E825" t="s">
        <v>3886</v>
      </c>
      <c r="F825" t="s">
        <v>3887</v>
      </c>
      <c r="G825" t="s">
        <v>3888</v>
      </c>
      <c r="H825">
        <v>401</v>
      </c>
      <c r="I825" t="s">
        <v>1025</v>
      </c>
      <c r="J825" t="s">
        <v>5298</v>
      </c>
    </row>
    <row r="826" spans="1:10">
      <c r="A826" t="s">
        <v>3889</v>
      </c>
      <c r="B826" t="s">
        <v>3890</v>
      </c>
      <c r="D826" t="s">
        <v>635</v>
      </c>
      <c r="E826" t="s">
        <v>3891</v>
      </c>
      <c r="F826" t="s">
        <v>3892</v>
      </c>
      <c r="G826" t="s">
        <v>3893</v>
      </c>
      <c r="H826">
        <v>402</v>
      </c>
      <c r="I826" t="s">
        <v>1025</v>
      </c>
      <c r="J826" t="s">
        <v>5298</v>
      </c>
    </row>
    <row r="827" spans="1:10">
      <c r="A827" t="s">
        <v>3894</v>
      </c>
      <c r="B827" t="s">
        <v>3895</v>
      </c>
      <c r="D827" t="s">
        <v>635</v>
      </c>
      <c r="E827" s="18" t="s">
        <v>3896</v>
      </c>
      <c r="F827" s="100" t="s">
        <v>3897</v>
      </c>
      <c r="G827" t="s">
        <v>3898</v>
      </c>
      <c r="H827">
        <v>403</v>
      </c>
      <c r="I827" t="s">
        <v>1025</v>
      </c>
      <c r="J827" t="s">
        <v>5298</v>
      </c>
    </row>
    <row r="828" spans="1:10">
      <c r="A828" t="s">
        <v>3899</v>
      </c>
      <c r="B828" t="s">
        <v>3900</v>
      </c>
      <c r="D828" t="s">
        <v>635</v>
      </c>
      <c r="E828" t="s">
        <v>3901</v>
      </c>
      <c r="F828" t="s">
        <v>3902</v>
      </c>
      <c r="G828" t="s">
        <v>3903</v>
      </c>
      <c r="H828">
        <v>404</v>
      </c>
      <c r="I828" t="s">
        <v>1025</v>
      </c>
      <c r="J828" t="s">
        <v>5298</v>
      </c>
    </row>
    <row r="829" spans="1:10">
      <c r="A829" t="s">
        <v>3904</v>
      </c>
      <c r="B829" t="s">
        <v>3905</v>
      </c>
      <c r="D829" t="s">
        <v>635</v>
      </c>
      <c r="E829" s="3" t="s">
        <v>3906</v>
      </c>
      <c r="F829" s="100" t="s">
        <v>3907</v>
      </c>
      <c r="G829" t="s">
        <v>3908</v>
      </c>
      <c r="H829">
        <v>405</v>
      </c>
      <c r="I829" t="s">
        <v>1025</v>
      </c>
      <c r="J829" t="s">
        <v>5298</v>
      </c>
    </row>
    <row r="830" spans="1:10">
      <c r="A830" t="s">
        <v>3909</v>
      </c>
      <c r="B830" t="s">
        <v>3910</v>
      </c>
      <c r="D830" t="s">
        <v>635</v>
      </c>
      <c r="E830" t="s">
        <v>3911</v>
      </c>
      <c r="F830" t="s">
        <v>3912</v>
      </c>
      <c r="G830" t="s">
        <v>3913</v>
      </c>
      <c r="H830">
        <v>406</v>
      </c>
      <c r="I830" t="s">
        <v>1025</v>
      </c>
      <c r="J830" t="s">
        <v>5298</v>
      </c>
    </row>
    <row r="831" spans="1:10">
      <c r="A831" t="s">
        <v>3914</v>
      </c>
      <c r="B831" t="s">
        <v>3915</v>
      </c>
      <c r="D831" t="s">
        <v>635</v>
      </c>
      <c r="E831" t="s">
        <v>3916</v>
      </c>
      <c r="F831" t="s">
        <v>3917</v>
      </c>
      <c r="G831" t="s">
        <v>1815</v>
      </c>
      <c r="H831">
        <v>407</v>
      </c>
      <c r="I831" t="s">
        <v>1025</v>
      </c>
      <c r="J831" t="s">
        <v>5298</v>
      </c>
    </row>
    <row r="832" spans="1:10">
      <c r="A832" t="s">
        <v>3918</v>
      </c>
      <c r="B832" t="s">
        <v>3919</v>
      </c>
      <c r="D832" t="s">
        <v>635</v>
      </c>
      <c r="E832" t="s">
        <v>3920</v>
      </c>
      <c r="F832" t="s">
        <v>3921</v>
      </c>
      <c r="G832" t="s">
        <v>1815</v>
      </c>
      <c r="H832">
        <v>407</v>
      </c>
      <c r="I832" t="s">
        <v>1025</v>
      </c>
      <c r="J832" t="s">
        <v>5298</v>
      </c>
    </row>
    <row r="833" spans="1:10">
      <c r="A833" t="s">
        <v>3922</v>
      </c>
      <c r="B833" t="s">
        <v>3923</v>
      </c>
      <c r="D833" t="s">
        <v>635</v>
      </c>
      <c r="E833" t="s">
        <v>3924</v>
      </c>
      <c r="F833" t="s">
        <v>3925</v>
      </c>
      <c r="G833" t="s">
        <v>3926</v>
      </c>
      <c r="H833">
        <v>408</v>
      </c>
      <c r="I833" t="s">
        <v>1025</v>
      </c>
      <c r="J833" t="s">
        <v>5298</v>
      </c>
    </row>
    <row r="834" spans="1:10">
      <c r="A834" t="s">
        <v>3927</v>
      </c>
      <c r="B834" t="s">
        <v>3928</v>
      </c>
      <c r="D834" t="s">
        <v>635</v>
      </c>
      <c r="E834" t="s">
        <v>3929</v>
      </c>
      <c r="F834" t="s">
        <v>3930</v>
      </c>
      <c r="G834" t="s">
        <v>3931</v>
      </c>
      <c r="H834">
        <v>409</v>
      </c>
      <c r="I834" t="s">
        <v>1025</v>
      </c>
      <c r="J834" t="s">
        <v>5298</v>
      </c>
    </row>
    <row r="835" spans="1:10">
      <c r="A835" t="s">
        <v>61</v>
      </c>
      <c r="B835" t="s">
        <v>62</v>
      </c>
      <c r="D835" t="s">
        <v>635</v>
      </c>
      <c r="E835" t="s">
        <v>3932</v>
      </c>
      <c r="F835" t="s">
        <v>3933</v>
      </c>
      <c r="G835" t="s">
        <v>3934</v>
      </c>
      <c r="H835">
        <v>410</v>
      </c>
      <c r="I835" t="s">
        <v>1025</v>
      </c>
      <c r="J835" t="s">
        <v>5298</v>
      </c>
    </row>
    <row r="836" spans="1:10">
      <c r="A836" t="s">
        <v>3935</v>
      </c>
      <c r="B836" t="s">
        <v>3936</v>
      </c>
      <c r="D836" t="s">
        <v>635</v>
      </c>
      <c r="E836" t="s">
        <v>3937</v>
      </c>
      <c r="F836" t="s">
        <v>3938</v>
      </c>
      <c r="G836" t="s">
        <v>3939</v>
      </c>
      <c r="H836">
        <v>411</v>
      </c>
      <c r="I836" t="s">
        <v>1025</v>
      </c>
      <c r="J836" t="s">
        <v>5298</v>
      </c>
    </row>
    <row r="837" spans="1:10">
      <c r="A837" t="s">
        <v>3940</v>
      </c>
      <c r="B837" t="s">
        <v>3941</v>
      </c>
      <c r="D837" t="s">
        <v>635</v>
      </c>
      <c r="E837" t="s">
        <v>3942</v>
      </c>
      <c r="F837" t="s">
        <v>3943</v>
      </c>
      <c r="G837" t="s">
        <v>3944</v>
      </c>
      <c r="H837">
        <v>412</v>
      </c>
      <c r="I837" t="s">
        <v>1025</v>
      </c>
      <c r="J837" t="s">
        <v>5298</v>
      </c>
    </row>
    <row r="838" spans="1:10">
      <c r="A838" t="s">
        <v>3945</v>
      </c>
      <c r="B838" t="s">
        <v>3946</v>
      </c>
      <c r="D838" t="s">
        <v>635</v>
      </c>
      <c r="E838" t="s">
        <v>3947</v>
      </c>
      <c r="F838" t="s">
        <v>3948</v>
      </c>
      <c r="G838" t="s">
        <v>3949</v>
      </c>
      <c r="H838">
        <v>413</v>
      </c>
      <c r="I838" t="s">
        <v>1025</v>
      </c>
      <c r="J838" t="s">
        <v>5298</v>
      </c>
    </row>
    <row r="839" spans="1:10">
      <c r="A839" t="s">
        <v>468</v>
      </c>
      <c r="B839" t="s">
        <v>3950</v>
      </c>
      <c r="D839" t="s">
        <v>635</v>
      </c>
      <c r="E839" t="s">
        <v>3951</v>
      </c>
      <c r="F839" t="s">
        <v>3952</v>
      </c>
      <c r="G839" t="s">
        <v>3953</v>
      </c>
      <c r="H839">
        <v>417</v>
      </c>
      <c r="I839" t="s">
        <v>1025</v>
      </c>
      <c r="J839" t="s">
        <v>5298</v>
      </c>
    </row>
    <row r="840" spans="1:10">
      <c r="A840" t="s">
        <v>3954</v>
      </c>
      <c r="B840" t="s">
        <v>3955</v>
      </c>
      <c r="D840" t="s">
        <v>635</v>
      </c>
      <c r="E840" t="s">
        <v>3956</v>
      </c>
      <c r="F840" t="s">
        <v>3957</v>
      </c>
      <c r="G840" t="s">
        <v>3958</v>
      </c>
      <c r="H840">
        <v>176</v>
      </c>
      <c r="I840" t="s">
        <v>1009</v>
      </c>
      <c r="J840" t="s">
        <v>5298</v>
      </c>
    </row>
    <row r="841" spans="1:10">
      <c r="A841" t="s">
        <v>477</v>
      </c>
      <c r="B841" t="s">
        <v>3959</v>
      </c>
      <c r="D841" t="s">
        <v>635</v>
      </c>
      <c r="E841" t="s">
        <v>3960</v>
      </c>
      <c r="F841" t="s">
        <v>3961</v>
      </c>
      <c r="G841" t="s">
        <v>3962</v>
      </c>
      <c r="H841">
        <v>177</v>
      </c>
      <c r="I841" t="s">
        <v>1009</v>
      </c>
      <c r="J841" t="s">
        <v>5298</v>
      </c>
    </row>
    <row r="842" spans="1:10">
      <c r="A842" t="s">
        <v>3963</v>
      </c>
      <c r="B842" t="s">
        <v>3964</v>
      </c>
      <c r="D842" t="s">
        <v>635</v>
      </c>
      <c r="E842" t="s">
        <v>3965</v>
      </c>
      <c r="F842" t="s">
        <v>3966</v>
      </c>
      <c r="G842" t="s">
        <v>3967</v>
      </c>
      <c r="H842">
        <v>178</v>
      </c>
      <c r="I842" t="s">
        <v>1009</v>
      </c>
      <c r="J842" t="s">
        <v>5298</v>
      </c>
    </row>
    <row r="843" spans="1:10">
      <c r="A843" t="s">
        <v>3968</v>
      </c>
      <c r="B843" t="s">
        <v>3969</v>
      </c>
      <c r="D843" t="s">
        <v>635</v>
      </c>
      <c r="E843" t="s">
        <v>3970</v>
      </c>
      <c r="F843" t="s">
        <v>3971</v>
      </c>
      <c r="G843" t="s">
        <v>3972</v>
      </c>
      <c r="H843">
        <v>180</v>
      </c>
      <c r="I843" t="s">
        <v>1009</v>
      </c>
      <c r="J843" t="s">
        <v>5298</v>
      </c>
    </row>
    <row r="844" spans="1:10">
      <c r="A844" t="s">
        <v>3973</v>
      </c>
      <c r="B844" t="s">
        <v>3974</v>
      </c>
      <c r="D844" t="s">
        <v>635</v>
      </c>
      <c r="E844" t="s">
        <v>3975</v>
      </c>
      <c r="F844" t="s">
        <v>3976</v>
      </c>
      <c r="G844" t="s">
        <v>3977</v>
      </c>
      <c r="H844">
        <v>182</v>
      </c>
      <c r="I844" t="s">
        <v>1009</v>
      </c>
      <c r="J844" t="s">
        <v>5298</v>
      </c>
    </row>
    <row r="845" spans="1:10">
      <c r="A845" t="s">
        <v>3978</v>
      </c>
      <c r="B845" t="s">
        <v>3979</v>
      </c>
      <c r="D845" t="s">
        <v>635</v>
      </c>
      <c r="E845" t="s">
        <v>3980</v>
      </c>
      <c r="F845" t="s">
        <v>3981</v>
      </c>
      <c r="G845" t="s">
        <v>3982</v>
      </c>
      <c r="H845">
        <v>181</v>
      </c>
      <c r="I845" t="s">
        <v>1009</v>
      </c>
      <c r="J845" t="s">
        <v>5298</v>
      </c>
    </row>
    <row r="846" spans="1:10">
      <c r="A846" t="s">
        <v>3983</v>
      </c>
      <c r="B846" t="s">
        <v>3984</v>
      </c>
      <c r="D846" t="s">
        <v>635</v>
      </c>
      <c r="E846" t="s">
        <v>3985</v>
      </c>
      <c r="F846" t="s">
        <v>3986</v>
      </c>
      <c r="G846" t="s">
        <v>3987</v>
      </c>
      <c r="H846">
        <v>184</v>
      </c>
      <c r="I846" t="s">
        <v>1009</v>
      </c>
      <c r="J846" t="s">
        <v>5298</v>
      </c>
    </row>
    <row r="847" spans="1:10">
      <c r="A847" t="s">
        <v>3988</v>
      </c>
      <c r="B847" t="s">
        <v>3989</v>
      </c>
      <c r="D847" t="s">
        <v>635</v>
      </c>
      <c r="E847" t="s">
        <v>3990</v>
      </c>
      <c r="F847" t="s">
        <v>3991</v>
      </c>
      <c r="G847" t="s">
        <v>3992</v>
      </c>
      <c r="H847">
        <v>183</v>
      </c>
      <c r="I847" t="s">
        <v>1009</v>
      </c>
      <c r="J847" t="s">
        <v>5298</v>
      </c>
    </row>
    <row r="848" spans="1:10">
      <c r="A848" t="s">
        <v>3993</v>
      </c>
      <c r="B848" t="s">
        <v>3994</v>
      </c>
      <c r="D848" t="s">
        <v>635</v>
      </c>
      <c r="E848" t="s">
        <v>3995</v>
      </c>
      <c r="F848" t="s">
        <v>3996</v>
      </c>
      <c r="G848" t="s">
        <v>3997</v>
      </c>
      <c r="H848">
        <v>185</v>
      </c>
      <c r="I848" t="s">
        <v>1009</v>
      </c>
      <c r="J848" t="s">
        <v>5298</v>
      </c>
    </row>
    <row r="849" spans="1:10">
      <c r="A849" t="s">
        <v>3998</v>
      </c>
      <c r="B849" t="s">
        <v>3999</v>
      </c>
      <c r="D849" t="s">
        <v>635</v>
      </c>
      <c r="E849" t="s">
        <v>4000</v>
      </c>
      <c r="F849" t="s">
        <v>4001</v>
      </c>
      <c r="G849" t="s">
        <v>4002</v>
      </c>
      <c r="H849">
        <v>186</v>
      </c>
      <c r="I849" t="s">
        <v>1009</v>
      </c>
      <c r="J849" t="s">
        <v>5298</v>
      </c>
    </row>
    <row r="850" spans="1:10">
      <c r="A850" t="s">
        <v>4003</v>
      </c>
      <c r="B850" t="s">
        <v>4004</v>
      </c>
      <c r="D850" t="s">
        <v>635</v>
      </c>
      <c r="E850" t="s">
        <v>4005</v>
      </c>
      <c r="F850" t="s">
        <v>4006</v>
      </c>
      <c r="G850" t="s">
        <v>4007</v>
      </c>
      <c r="H850">
        <v>187</v>
      </c>
      <c r="I850" t="s">
        <v>1009</v>
      </c>
      <c r="J850" t="s">
        <v>5298</v>
      </c>
    </row>
    <row r="851" spans="1:10">
      <c r="A851" t="s">
        <v>4008</v>
      </c>
      <c r="B851" t="s">
        <v>4009</v>
      </c>
      <c r="D851" t="s">
        <v>635</v>
      </c>
      <c r="E851" t="s">
        <v>4010</v>
      </c>
      <c r="F851" t="s">
        <v>4011</v>
      </c>
      <c r="G851" t="s">
        <v>4012</v>
      </c>
      <c r="H851">
        <v>188</v>
      </c>
      <c r="I851" t="s">
        <v>1009</v>
      </c>
      <c r="J851" t="s">
        <v>5298</v>
      </c>
    </row>
    <row r="852" spans="1:10">
      <c r="A852" t="s">
        <v>4013</v>
      </c>
      <c r="B852" t="s">
        <v>4014</v>
      </c>
      <c r="D852" t="s">
        <v>635</v>
      </c>
      <c r="E852" t="s">
        <v>4015</v>
      </c>
      <c r="F852" t="s">
        <v>4016</v>
      </c>
      <c r="G852" t="s">
        <v>4017</v>
      </c>
      <c r="H852">
        <v>192</v>
      </c>
      <c r="I852" t="s">
        <v>1009</v>
      </c>
      <c r="J852" t="s">
        <v>5298</v>
      </c>
    </row>
    <row r="853" spans="1:10">
      <c r="A853" t="s">
        <v>4018</v>
      </c>
      <c r="B853" t="s">
        <v>4019</v>
      </c>
      <c r="D853" t="s">
        <v>635</v>
      </c>
      <c r="E853" t="s">
        <v>4020</v>
      </c>
      <c r="F853" t="s">
        <v>4021</v>
      </c>
      <c r="G853" t="s">
        <v>4022</v>
      </c>
      <c r="H853">
        <v>421</v>
      </c>
      <c r="I853" t="s">
        <v>1059</v>
      </c>
      <c r="J853" t="s">
        <v>5298</v>
      </c>
    </row>
    <row r="854" spans="1:10">
      <c r="A854" t="s">
        <v>4023</v>
      </c>
      <c r="B854" t="s">
        <v>4024</v>
      </c>
      <c r="D854" t="s">
        <v>635</v>
      </c>
      <c r="E854" t="s">
        <v>4025</v>
      </c>
      <c r="F854" t="s">
        <v>4026</v>
      </c>
      <c r="G854" t="s">
        <v>4027</v>
      </c>
      <c r="H854">
        <v>428</v>
      </c>
      <c r="J854" t="s">
        <v>5298</v>
      </c>
    </row>
    <row r="855" spans="1:10">
      <c r="A855" t="s">
        <v>4028</v>
      </c>
      <c r="B855" t="s">
        <v>4029</v>
      </c>
      <c r="D855" t="s">
        <v>635</v>
      </c>
      <c r="E855" t="s">
        <v>4030</v>
      </c>
      <c r="F855" t="s">
        <v>4031</v>
      </c>
      <c r="G855" t="s">
        <v>4032</v>
      </c>
      <c r="H855">
        <v>490</v>
      </c>
      <c r="I855" t="s">
        <v>1399</v>
      </c>
      <c r="J855" t="s">
        <v>5298</v>
      </c>
    </row>
    <row r="856" spans="1:10">
      <c r="A856" t="s">
        <v>4033</v>
      </c>
      <c r="B856" t="s">
        <v>4034</v>
      </c>
      <c r="D856" t="s">
        <v>635</v>
      </c>
      <c r="E856" t="s">
        <v>4035</v>
      </c>
      <c r="F856" t="s">
        <v>4036</v>
      </c>
      <c r="G856" t="s">
        <v>4037</v>
      </c>
      <c r="H856">
        <v>497</v>
      </c>
      <c r="J856" t="s">
        <v>5298</v>
      </c>
    </row>
    <row r="857" spans="1:10">
      <c r="A857" t="s">
        <v>71</v>
      </c>
      <c r="B857" t="s">
        <v>72</v>
      </c>
      <c r="D857" t="s">
        <v>635</v>
      </c>
      <c r="E857" t="s">
        <v>4038</v>
      </c>
      <c r="F857" t="s">
        <v>4039</v>
      </c>
      <c r="G857" t="s">
        <v>4040</v>
      </c>
      <c r="H857">
        <v>196</v>
      </c>
      <c r="I857" t="s">
        <v>1009</v>
      </c>
      <c r="J857" t="s">
        <v>5298</v>
      </c>
    </row>
    <row r="858" spans="1:10">
      <c r="A858" t="s">
        <v>4041</v>
      </c>
      <c r="B858" t="s">
        <v>4042</v>
      </c>
      <c r="D858" t="s">
        <v>635</v>
      </c>
      <c r="E858" t="s">
        <v>4043</v>
      </c>
      <c r="F858" t="s">
        <v>4044</v>
      </c>
      <c r="G858" t="s">
        <v>4045</v>
      </c>
      <c r="H858">
        <v>263</v>
      </c>
      <c r="I858" t="s">
        <v>1009</v>
      </c>
      <c r="J858" t="s">
        <v>5298</v>
      </c>
    </row>
    <row r="859" spans="1:10">
      <c r="A859" t="s">
        <v>4046</v>
      </c>
      <c r="B859" t="s">
        <v>4047</v>
      </c>
      <c r="D859" t="s">
        <v>635</v>
      </c>
      <c r="E859" t="s">
        <v>4048</v>
      </c>
      <c r="F859" t="s">
        <v>4049</v>
      </c>
      <c r="G859" t="s">
        <v>4050</v>
      </c>
      <c r="H859">
        <v>305</v>
      </c>
      <c r="I859" t="s">
        <v>1009</v>
      </c>
      <c r="J859" t="s">
        <v>5298</v>
      </c>
    </row>
    <row r="860" spans="1:10">
      <c r="A860" t="s">
        <v>4051</v>
      </c>
      <c r="B860" t="s">
        <v>4052</v>
      </c>
      <c r="D860" t="s">
        <v>635</v>
      </c>
      <c r="E860" t="s">
        <v>4053</v>
      </c>
      <c r="F860" t="s">
        <v>4054</v>
      </c>
      <c r="G860" t="s">
        <v>4055</v>
      </c>
      <c r="H860">
        <v>284</v>
      </c>
      <c r="I860" t="s">
        <v>1009</v>
      </c>
      <c r="J860" t="s">
        <v>5298</v>
      </c>
    </row>
    <row r="861" spans="1:10">
      <c r="A861" t="s">
        <v>4056</v>
      </c>
      <c r="B861" t="s">
        <v>4057</v>
      </c>
      <c r="D861" t="s">
        <v>635</v>
      </c>
      <c r="E861" t="s">
        <v>4058</v>
      </c>
      <c r="F861" t="s">
        <v>4059</v>
      </c>
      <c r="G861" t="s">
        <v>4060</v>
      </c>
      <c r="H861">
        <v>326</v>
      </c>
      <c r="I861" t="s">
        <v>1009</v>
      </c>
      <c r="J861" t="s">
        <v>5298</v>
      </c>
    </row>
    <row r="862" spans="1:10">
      <c r="A862" t="s">
        <v>4061</v>
      </c>
      <c r="B862" t="s">
        <v>4062</v>
      </c>
      <c r="D862" t="s">
        <v>635</v>
      </c>
      <c r="E862" t="s">
        <v>4063</v>
      </c>
      <c r="F862" t="s">
        <v>4064</v>
      </c>
      <c r="G862" t="s">
        <v>4065</v>
      </c>
      <c r="H862">
        <v>327</v>
      </c>
      <c r="I862" t="s">
        <v>1009</v>
      </c>
      <c r="J862" t="s">
        <v>5298</v>
      </c>
    </row>
    <row r="863" spans="1:10">
      <c r="A863" t="s">
        <v>4066</v>
      </c>
      <c r="B863" t="s">
        <v>4067</v>
      </c>
      <c r="D863" t="s">
        <v>635</v>
      </c>
      <c r="E863" t="s">
        <v>4068</v>
      </c>
      <c r="F863" t="s">
        <v>4069</v>
      </c>
      <c r="G863" t="s">
        <v>4070</v>
      </c>
      <c r="H863">
        <v>329</v>
      </c>
      <c r="I863" t="s">
        <v>1009</v>
      </c>
      <c r="J863" t="s">
        <v>5298</v>
      </c>
    </row>
    <row r="864" spans="1:10">
      <c r="A864" t="s">
        <v>4071</v>
      </c>
      <c r="B864" t="s">
        <v>4072</v>
      </c>
      <c r="D864" t="s">
        <v>635</v>
      </c>
      <c r="E864" t="s">
        <v>4073</v>
      </c>
      <c r="F864" t="s">
        <v>4074</v>
      </c>
      <c r="G864" t="s">
        <v>4075</v>
      </c>
      <c r="H864">
        <v>328</v>
      </c>
      <c r="I864" t="s">
        <v>1009</v>
      </c>
      <c r="J864" t="s">
        <v>5298</v>
      </c>
    </row>
    <row r="865" spans="1:10">
      <c r="A865" t="s">
        <v>4076</v>
      </c>
      <c r="B865" t="s">
        <v>4077</v>
      </c>
      <c r="D865" t="s">
        <v>635</v>
      </c>
      <c r="E865" t="s">
        <v>4078</v>
      </c>
      <c r="F865" t="s">
        <v>4079</v>
      </c>
      <c r="G865" t="s">
        <v>4080</v>
      </c>
      <c r="H865">
        <v>330</v>
      </c>
      <c r="I865" t="s">
        <v>1009</v>
      </c>
      <c r="J865" t="s">
        <v>5298</v>
      </c>
    </row>
    <row r="866" spans="1:10">
      <c r="A866" t="s">
        <v>4081</v>
      </c>
      <c r="B866" t="s">
        <v>4082</v>
      </c>
      <c r="D866" t="s">
        <v>635</v>
      </c>
      <c r="E866" t="s">
        <v>4083</v>
      </c>
      <c r="F866" t="s">
        <v>4084</v>
      </c>
      <c r="G866" t="s">
        <v>4085</v>
      </c>
      <c r="H866">
        <v>359</v>
      </c>
      <c r="I866" t="s">
        <v>1009</v>
      </c>
      <c r="J866" t="s">
        <v>5298</v>
      </c>
    </row>
    <row r="867" spans="1:10">
      <c r="A867" t="s">
        <v>4086</v>
      </c>
      <c r="B867" t="s">
        <v>4087</v>
      </c>
      <c r="D867" t="s">
        <v>635</v>
      </c>
      <c r="E867" t="s">
        <v>4088</v>
      </c>
      <c r="F867" t="s">
        <v>4089</v>
      </c>
      <c r="G867" t="s">
        <v>4090</v>
      </c>
      <c r="H867">
        <v>360</v>
      </c>
      <c r="I867" t="s">
        <v>1009</v>
      </c>
      <c r="J867" t="s">
        <v>5298</v>
      </c>
    </row>
    <row r="868" spans="1:10">
      <c r="A868" t="s">
        <v>4091</v>
      </c>
      <c r="B868" t="s">
        <v>431</v>
      </c>
      <c r="D868" t="s">
        <v>635</v>
      </c>
      <c r="E868" t="s">
        <v>4092</v>
      </c>
      <c r="F868" t="s">
        <v>4093</v>
      </c>
      <c r="G868" t="s">
        <v>4094</v>
      </c>
      <c r="H868">
        <v>528</v>
      </c>
      <c r="I868" t="s">
        <v>1025</v>
      </c>
      <c r="J868" t="s">
        <v>5298</v>
      </c>
    </row>
    <row r="869" spans="1:10">
      <c r="A869" t="s">
        <v>4095</v>
      </c>
      <c r="B869" t="s">
        <v>4096</v>
      </c>
      <c r="D869" t="s">
        <v>635</v>
      </c>
      <c r="E869" t="s">
        <v>4097</v>
      </c>
      <c r="F869" t="s">
        <v>4098</v>
      </c>
      <c r="G869" t="s">
        <v>4099</v>
      </c>
      <c r="H869">
        <v>15</v>
      </c>
      <c r="I869" t="s">
        <v>1009</v>
      </c>
      <c r="J869" t="s">
        <v>5298</v>
      </c>
    </row>
    <row r="870" spans="1:10">
      <c r="A870" t="s">
        <v>4100</v>
      </c>
      <c r="B870" t="s">
        <v>4101</v>
      </c>
      <c r="D870" t="s">
        <v>635</v>
      </c>
      <c r="E870" t="s">
        <v>4102</v>
      </c>
      <c r="F870" t="s">
        <v>4103</v>
      </c>
      <c r="G870" t="s">
        <v>4104</v>
      </c>
      <c r="H870">
        <v>2</v>
      </c>
      <c r="J870" t="s">
        <v>5298</v>
      </c>
    </row>
    <row r="871" spans="1:10">
      <c r="A871" t="s">
        <v>4105</v>
      </c>
      <c r="B871" t="s">
        <v>4106</v>
      </c>
      <c r="D871" t="s">
        <v>635</v>
      </c>
      <c r="E871" t="s">
        <v>4107</v>
      </c>
      <c r="F871" t="s">
        <v>4108</v>
      </c>
      <c r="G871" t="s">
        <v>4109</v>
      </c>
      <c r="H871">
        <v>414</v>
      </c>
      <c r="I871" t="s">
        <v>1025</v>
      </c>
      <c r="J871" t="s">
        <v>5298</v>
      </c>
    </row>
    <row r="872" spans="1:10">
      <c r="A872" t="s">
        <v>4110</v>
      </c>
      <c r="B872" t="s">
        <v>4111</v>
      </c>
      <c r="D872" t="s">
        <v>635</v>
      </c>
      <c r="E872" t="s">
        <v>4112</v>
      </c>
      <c r="F872" t="s">
        <v>4113</v>
      </c>
      <c r="G872" t="s">
        <v>4114</v>
      </c>
      <c r="H872">
        <v>415</v>
      </c>
      <c r="I872" t="s">
        <v>1025</v>
      </c>
      <c r="J872" t="s">
        <v>5298</v>
      </c>
    </row>
    <row r="873" spans="1:10">
      <c r="A873" t="s">
        <v>4115</v>
      </c>
      <c r="B873" t="s">
        <v>4116</v>
      </c>
      <c r="D873" t="s">
        <v>635</v>
      </c>
      <c r="E873" t="s">
        <v>4117</v>
      </c>
      <c r="F873" t="s">
        <v>4118</v>
      </c>
      <c r="G873" t="s">
        <v>4119</v>
      </c>
      <c r="H873">
        <v>418</v>
      </c>
      <c r="I873" t="s">
        <v>1025</v>
      </c>
      <c r="J873" t="s">
        <v>5298</v>
      </c>
    </row>
    <row r="874" spans="1:10">
      <c r="A874" t="s">
        <v>4120</v>
      </c>
      <c r="B874" t="s">
        <v>4121</v>
      </c>
      <c r="D874" t="s">
        <v>635</v>
      </c>
      <c r="E874" t="s">
        <v>4122</v>
      </c>
      <c r="F874" t="s">
        <v>4123</v>
      </c>
      <c r="G874" t="s">
        <v>4124</v>
      </c>
      <c r="H874">
        <v>381</v>
      </c>
      <c r="I874" t="s">
        <v>1025</v>
      </c>
      <c r="J874" t="s">
        <v>5298</v>
      </c>
    </row>
    <row r="875" spans="1:10">
      <c r="A875" t="s">
        <v>4125</v>
      </c>
      <c r="B875" t="s">
        <v>4126</v>
      </c>
      <c r="D875" t="s">
        <v>635</v>
      </c>
      <c r="E875" t="s">
        <v>4127</v>
      </c>
      <c r="F875" t="s">
        <v>4128</v>
      </c>
      <c r="G875" t="s">
        <v>4129</v>
      </c>
      <c r="H875">
        <v>430</v>
      </c>
      <c r="I875" t="s">
        <v>1059</v>
      </c>
      <c r="J875" t="s">
        <v>5298</v>
      </c>
    </row>
    <row r="876" spans="1:10">
      <c r="A876" t="s">
        <v>4130</v>
      </c>
      <c r="B876" t="s">
        <v>4131</v>
      </c>
      <c r="D876" t="s">
        <v>635</v>
      </c>
      <c r="E876" t="s">
        <v>4132</v>
      </c>
      <c r="F876" t="s">
        <v>4133</v>
      </c>
      <c r="G876" t="s">
        <v>4129</v>
      </c>
      <c r="H876">
        <v>430</v>
      </c>
      <c r="I876" t="s">
        <v>1059</v>
      </c>
      <c r="J876" t="s">
        <v>5298</v>
      </c>
    </row>
    <row r="877" spans="1:10">
      <c r="A877" t="s">
        <v>4134</v>
      </c>
      <c r="B877" t="s">
        <v>4135</v>
      </c>
      <c r="D877" t="s">
        <v>635</v>
      </c>
      <c r="E877" t="s">
        <v>4136</v>
      </c>
      <c r="F877" t="s">
        <v>4137</v>
      </c>
      <c r="G877" t="s">
        <v>4138</v>
      </c>
      <c r="H877">
        <v>431</v>
      </c>
      <c r="I877" t="s">
        <v>1059</v>
      </c>
      <c r="J877" t="s">
        <v>5298</v>
      </c>
    </row>
    <row r="878" spans="1:10">
      <c r="A878" t="s">
        <v>4139</v>
      </c>
      <c r="B878" t="s">
        <v>4140</v>
      </c>
      <c r="D878" t="s">
        <v>635</v>
      </c>
      <c r="E878" t="s">
        <v>4141</v>
      </c>
      <c r="F878" t="s">
        <v>4142</v>
      </c>
      <c r="G878" t="s">
        <v>4143</v>
      </c>
      <c r="H878">
        <v>432</v>
      </c>
      <c r="I878" t="s">
        <v>1059</v>
      </c>
      <c r="J878" t="s">
        <v>5298</v>
      </c>
    </row>
    <row r="879" spans="1:10">
      <c r="A879" t="s">
        <v>4144</v>
      </c>
      <c r="B879" t="s">
        <v>4145</v>
      </c>
      <c r="D879" t="s">
        <v>635</v>
      </c>
      <c r="E879" t="s">
        <v>4146</v>
      </c>
      <c r="F879" t="s">
        <v>4147</v>
      </c>
      <c r="G879" t="s">
        <v>4148</v>
      </c>
      <c r="H879">
        <v>433</v>
      </c>
      <c r="I879" t="s">
        <v>1059</v>
      </c>
      <c r="J879" t="s">
        <v>5298</v>
      </c>
    </row>
    <row r="880" spans="1:10">
      <c r="A880" t="s">
        <v>4149</v>
      </c>
      <c r="B880" t="s">
        <v>4150</v>
      </c>
      <c r="D880" t="s">
        <v>635</v>
      </c>
      <c r="E880" t="s">
        <v>4151</v>
      </c>
      <c r="F880" t="s">
        <v>4152</v>
      </c>
      <c r="G880" t="s">
        <v>4153</v>
      </c>
      <c r="H880">
        <v>434</v>
      </c>
      <c r="I880" t="s">
        <v>1059</v>
      </c>
      <c r="J880" t="s">
        <v>5298</v>
      </c>
    </row>
    <row r="881" spans="1:10">
      <c r="A881" t="s">
        <v>4154</v>
      </c>
      <c r="B881" t="s">
        <v>4155</v>
      </c>
      <c r="D881" t="s">
        <v>635</v>
      </c>
      <c r="E881" t="s">
        <v>4156</v>
      </c>
      <c r="F881" t="s">
        <v>4157</v>
      </c>
      <c r="G881" t="s">
        <v>4158</v>
      </c>
      <c r="H881">
        <v>435</v>
      </c>
      <c r="I881" t="s">
        <v>1059</v>
      </c>
      <c r="J881" t="s">
        <v>5298</v>
      </c>
    </row>
    <row r="882" spans="1:10">
      <c r="A882" t="s">
        <v>4159</v>
      </c>
      <c r="B882" t="s">
        <v>4160</v>
      </c>
      <c r="D882" t="s">
        <v>635</v>
      </c>
      <c r="E882" t="s">
        <v>4161</v>
      </c>
      <c r="F882" t="s">
        <v>4162</v>
      </c>
      <c r="G882" t="s">
        <v>4163</v>
      </c>
      <c r="H882">
        <v>436</v>
      </c>
      <c r="I882" t="s">
        <v>1059</v>
      </c>
      <c r="J882" t="s">
        <v>5298</v>
      </c>
    </row>
    <row r="883" spans="1:10">
      <c r="A883" t="s">
        <v>4164</v>
      </c>
      <c r="B883" t="s">
        <v>4165</v>
      </c>
      <c r="D883" t="s">
        <v>635</v>
      </c>
      <c r="E883" t="s">
        <v>4166</v>
      </c>
      <c r="F883" t="s">
        <v>4167</v>
      </c>
      <c r="G883" t="s">
        <v>4168</v>
      </c>
      <c r="H883">
        <v>437</v>
      </c>
      <c r="I883" t="s">
        <v>1059</v>
      </c>
      <c r="J883" t="s">
        <v>5298</v>
      </c>
    </row>
    <row r="884" spans="1:10">
      <c r="A884" t="s">
        <v>4169</v>
      </c>
      <c r="B884" t="s">
        <v>4170</v>
      </c>
      <c r="D884" t="s">
        <v>635</v>
      </c>
      <c r="E884" t="s">
        <v>4171</v>
      </c>
      <c r="F884" t="s">
        <v>4172</v>
      </c>
      <c r="G884" t="s">
        <v>4173</v>
      </c>
      <c r="H884">
        <v>440</v>
      </c>
      <c r="I884" t="s">
        <v>1059</v>
      </c>
      <c r="J884" t="s">
        <v>5298</v>
      </c>
    </row>
    <row r="885" spans="1:10">
      <c r="A885" t="s">
        <v>4174</v>
      </c>
      <c r="B885" t="s">
        <v>4175</v>
      </c>
      <c r="D885" t="s">
        <v>635</v>
      </c>
      <c r="E885" t="s">
        <v>4176</v>
      </c>
      <c r="F885" t="s">
        <v>4177</v>
      </c>
      <c r="G885" t="s">
        <v>4178</v>
      </c>
      <c r="H885">
        <v>441</v>
      </c>
      <c r="I885" t="s">
        <v>1059</v>
      </c>
      <c r="J885" t="s">
        <v>5298</v>
      </c>
    </row>
    <row r="886" spans="1:10">
      <c r="A886" t="s">
        <v>4179</v>
      </c>
      <c r="B886" t="s">
        <v>4180</v>
      </c>
      <c r="D886" t="s">
        <v>635</v>
      </c>
      <c r="E886" t="s">
        <v>4181</v>
      </c>
      <c r="F886" t="s">
        <v>4182</v>
      </c>
      <c r="G886" t="s">
        <v>4178</v>
      </c>
      <c r="H886">
        <v>441</v>
      </c>
      <c r="I886" t="s">
        <v>1059</v>
      </c>
      <c r="J886" t="s">
        <v>5298</v>
      </c>
    </row>
    <row r="887" spans="1:10">
      <c r="A887" t="s">
        <v>4183</v>
      </c>
      <c r="B887" t="s">
        <v>4184</v>
      </c>
      <c r="D887" t="s">
        <v>635</v>
      </c>
      <c r="E887" t="s">
        <v>4185</v>
      </c>
      <c r="F887" t="s">
        <v>4186</v>
      </c>
      <c r="G887" t="s">
        <v>4187</v>
      </c>
      <c r="H887">
        <v>438</v>
      </c>
      <c r="I887" t="s">
        <v>1059</v>
      </c>
      <c r="J887" t="s">
        <v>5298</v>
      </c>
    </row>
    <row r="888" spans="1:10">
      <c r="A888" t="s">
        <v>4188</v>
      </c>
      <c r="B888" t="s">
        <v>4189</v>
      </c>
      <c r="D888" t="s">
        <v>635</v>
      </c>
      <c r="E888" t="s">
        <v>4190</v>
      </c>
      <c r="F888" t="s">
        <v>4191</v>
      </c>
      <c r="G888" t="s">
        <v>4192</v>
      </c>
      <c r="H888">
        <v>439</v>
      </c>
      <c r="I888" t="s">
        <v>1059</v>
      </c>
      <c r="J888" t="s">
        <v>5298</v>
      </c>
    </row>
    <row r="889" spans="1:10">
      <c r="A889" t="s">
        <v>4193</v>
      </c>
      <c r="B889" t="s">
        <v>4194</v>
      </c>
      <c r="D889" t="s">
        <v>635</v>
      </c>
      <c r="E889" t="s">
        <v>4195</v>
      </c>
      <c r="F889" t="s">
        <v>4196</v>
      </c>
      <c r="G889" t="s">
        <v>4197</v>
      </c>
      <c r="H889">
        <v>444</v>
      </c>
      <c r="I889" t="s">
        <v>1059</v>
      </c>
      <c r="J889" t="s">
        <v>5298</v>
      </c>
    </row>
    <row r="890" spans="1:10">
      <c r="A890" t="s">
        <v>4198</v>
      </c>
      <c r="B890" t="s">
        <v>4199</v>
      </c>
      <c r="D890" t="s">
        <v>635</v>
      </c>
      <c r="E890" t="s">
        <v>4200</v>
      </c>
      <c r="F890" t="s">
        <v>4201</v>
      </c>
      <c r="G890" t="s">
        <v>4202</v>
      </c>
      <c r="H890">
        <v>445</v>
      </c>
      <c r="I890" t="s">
        <v>1059</v>
      </c>
      <c r="J890" t="s">
        <v>5298</v>
      </c>
    </row>
    <row r="891" spans="1:10">
      <c r="A891" t="s">
        <v>4203</v>
      </c>
      <c r="B891" t="s">
        <v>4204</v>
      </c>
      <c r="D891" t="s">
        <v>635</v>
      </c>
      <c r="E891" t="s">
        <v>4205</v>
      </c>
      <c r="F891" t="s">
        <v>4206</v>
      </c>
      <c r="G891" t="s">
        <v>4207</v>
      </c>
      <c r="H891">
        <v>442</v>
      </c>
      <c r="I891" t="s">
        <v>1059</v>
      </c>
      <c r="J891" t="s">
        <v>5298</v>
      </c>
    </row>
    <row r="892" spans="1:10">
      <c r="A892" t="s">
        <v>4208</v>
      </c>
      <c r="B892" t="s">
        <v>4209</v>
      </c>
      <c r="D892" t="s">
        <v>635</v>
      </c>
      <c r="E892" t="s">
        <v>4210</v>
      </c>
      <c r="F892" t="s">
        <v>4211</v>
      </c>
      <c r="G892" t="s">
        <v>4212</v>
      </c>
      <c r="H892">
        <v>443</v>
      </c>
      <c r="I892" t="s">
        <v>1059</v>
      </c>
      <c r="J892" t="s">
        <v>5298</v>
      </c>
    </row>
    <row r="893" spans="1:10">
      <c r="A893" t="s">
        <v>4213</v>
      </c>
      <c r="B893" t="s">
        <v>4214</v>
      </c>
      <c r="D893" t="s">
        <v>635</v>
      </c>
      <c r="E893" t="s">
        <v>4215</v>
      </c>
      <c r="F893" t="s">
        <v>4216</v>
      </c>
      <c r="G893" t="s">
        <v>4217</v>
      </c>
      <c r="H893">
        <v>446</v>
      </c>
      <c r="I893" t="s">
        <v>1059</v>
      </c>
      <c r="J893" t="s">
        <v>5298</v>
      </c>
    </row>
    <row r="894" spans="1:10">
      <c r="A894" t="s">
        <v>4218</v>
      </c>
      <c r="B894" t="s">
        <v>4219</v>
      </c>
      <c r="D894" t="s">
        <v>635</v>
      </c>
      <c r="E894" t="s">
        <v>4220</v>
      </c>
      <c r="F894" t="s">
        <v>4221</v>
      </c>
      <c r="G894" t="s">
        <v>4222</v>
      </c>
      <c r="H894">
        <v>447</v>
      </c>
      <c r="I894" t="s">
        <v>1059</v>
      </c>
      <c r="J894" t="s">
        <v>5298</v>
      </c>
    </row>
    <row r="895" spans="1:10">
      <c r="A895" t="s">
        <v>4223</v>
      </c>
      <c r="B895" t="s">
        <v>4224</v>
      </c>
      <c r="D895" t="s">
        <v>635</v>
      </c>
      <c r="E895" t="s">
        <v>4225</v>
      </c>
      <c r="F895" t="s">
        <v>4226</v>
      </c>
      <c r="G895" t="s">
        <v>4227</v>
      </c>
      <c r="H895">
        <v>448</v>
      </c>
      <c r="I895" t="s">
        <v>2945</v>
      </c>
      <c r="J895" t="s">
        <v>5298</v>
      </c>
    </row>
    <row r="896" spans="1:10">
      <c r="A896" t="s">
        <v>4228</v>
      </c>
      <c r="B896" t="s">
        <v>4229</v>
      </c>
      <c r="D896" t="s">
        <v>635</v>
      </c>
      <c r="E896" t="s">
        <v>4230</v>
      </c>
      <c r="F896" t="s">
        <v>4231</v>
      </c>
      <c r="G896" t="s">
        <v>4232</v>
      </c>
      <c r="H896">
        <v>467</v>
      </c>
      <c r="I896" t="s">
        <v>1125</v>
      </c>
      <c r="J896" t="s">
        <v>5298</v>
      </c>
    </row>
    <row r="897" spans="1:10">
      <c r="A897" t="s">
        <v>4233</v>
      </c>
      <c r="B897" t="s">
        <v>4234</v>
      </c>
      <c r="D897" t="s">
        <v>635</v>
      </c>
      <c r="E897" t="s">
        <v>4235</v>
      </c>
      <c r="F897" t="s">
        <v>4236</v>
      </c>
      <c r="G897" t="s">
        <v>4237</v>
      </c>
      <c r="H897">
        <v>468</v>
      </c>
      <c r="I897" t="s">
        <v>1125</v>
      </c>
      <c r="J897" t="s">
        <v>5298</v>
      </c>
    </row>
    <row r="898" spans="1:10">
      <c r="A898" t="s">
        <v>4238</v>
      </c>
      <c r="B898" t="s">
        <v>4239</v>
      </c>
      <c r="D898" t="s">
        <v>635</v>
      </c>
      <c r="E898" s="3" t="s">
        <v>4240</v>
      </c>
      <c r="F898" t="s">
        <v>4241</v>
      </c>
      <c r="G898" t="s">
        <v>4237</v>
      </c>
      <c r="H898">
        <v>468</v>
      </c>
      <c r="I898" t="s">
        <v>1125</v>
      </c>
      <c r="J898" t="s">
        <v>5298</v>
      </c>
    </row>
    <row r="899" spans="1:10">
      <c r="A899" t="s">
        <v>4242</v>
      </c>
      <c r="B899" t="s">
        <v>4243</v>
      </c>
      <c r="D899" t="s">
        <v>635</v>
      </c>
      <c r="E899" t="s">
        <v>4244</v>
      </c>
      <c r="F899" t="s">
        <v>4245</v>
      </c>
      <c r="G899" t="s">
        <v>4246</v>
      </c>
      <c r="H899">
        <v>469</v>
      </c>
      <c r="I899" t="s">
        <v>1125</v>
      </c>
      <c r="J899" t="s">
        <v>5298</v>
      </c>
    </row>
    <row r="900" spans="1:10">
      <c r="A900" t="s">
        <v>4247</v>
      </c>
      <c r="B900" t="s">
        <v>4248</v>
      </c>
      <c r="D900" t="s">
        <v>635</v>
      </c>
      <c r="E900" t="s">
        <v>4249</v>
      </c>
      <c r="F900" t="s">
        <v>4250</v>
      </c>
      <c r="G900" t="s">
        <v>4251</v>
      </c>
      <c r="H900">
        <v>470</v>
      </c>
      <c r="I900" t="s">
        <v>1125</v>
      </c>
      <c r="J900" t="s">
        <v>5298</v>
      </c>
    </row>
    <row r="901" spans="1:10">
      <c r="A901" t="s">
        <v>4252</v>
      </c>
      <c r="B901" t="s">
        <v>4253</v>
      </c>
      <c r="D901" t="s">
        <v>635</v>
      </c>
      <c r="E901" t="s">
        <v>4254</v>
      </c>
      <c r="F901" t="s">
        <v>4255</v>
      </c>
      <c r="G901" t="s">
        <v>4256</v>
      </c>
      <c r="H901">
        <v>471</v>
      </c>
      <c r="I901" t="s">
        <v>1125</v>
      </c>
      <c r="J901" t="s">
        <v>5298</v>
      </c>
    </row>
    <row r="902" spans="1:10">
      <c r="A902" t="s">
        <v>4257</v>
      </c>
      <c r="B902" t="s">
        <v>4258</v>
      </c>
      <c r="D902" t="s">
        <v>635</v>
      </c>
      <c r="E902" t="s">
        <v>4259</v>
      </c>
      <c r="F902" t="s">
        <v>4260</v>
      </c>
      <c r="G902" t="s">
        <v>4261</v>
      </c>
      <c r="H902">
        <v>472</v>
      </c>
      <c r="I902" t="s">
        <v>1125</v>
      </c>
      <c r="J902" t="s">
        <v>5298</v>
      </c>
    </row>
    <row r="903" spans="1:10">
      <c r="A903" t="s">
        <v>4262</v>
      </c>
      <c r="B903" t="s">
        <v>4263</v>
      </c>
      <c r="D903" t="s">
        <v>635</v>
      </c>
      <c r="E903" t="s">
        <v>4264</v>
      </c>
      <c r="F903" t="s">
        <v>4265</v>
      </c>
      <c r="G903" t="s">
        <v>4266</v>
      </c>
      <c r="H903">
        <v>473</v>
      </c>
      <c r="I903" t="s">
        <v>1125</v>
      </c>
      <c r="J903" t="s">
        <v>5298</v>
      </c>
    </row>
    <row r="904" spans="1:10">
      <c r="A904" t="s">
        <v>4267</v>
      </c>
      <c r="B904" t="s">
        <v>4268</v>
      </c>
      <c r="D904" t="s">
        <v>635</v>
      </c>
      <c r="E904" t="s">
        <v>4269</v>
      </c>
      <c r="F904" t="s">
        <v>4270</v>
      </c>
      <c r="G904" t="s">
        <v>4271</v>
      </c>
      <c r="H904">
        <v>474</v>
      </c>
      <c r="I904" t="s">
        <v>1125</v>
      </c>
      <c r="J904" t="s">
        <v>5298</v>
      </c>
    </row>
    <row r="905" spans="1:10">
      <c r="A905" t="s">
        <v>4272</v>
      </c>
      <c r="B905" t="s">
        <v>4273</v>
      </c>
      <c r="D905" t="s">
        <v>635</v>
      </c>
      <c r="E905" t="s">
        <v>4274</v>
      </c>
      <c r="F905" t="s">
        <v>4275</v>
      </c>
      <c r="G905" t="s">
        <v>4276</v>
      </c>
      <c r="H905">
        <v>475</v>
      </c>
      <c r="I905" t="s">
        <v>1125</v>
      </c>
      <c r="J905" t="s">
        <v>5298</v>
      </c>
    </row>
    <row r="906" spans="1:10">
      <c r="A906" t="s">
        <v>4277</v>
      </c>
      <c r="B906" t="s">
        <v>4278</v>
      </c>
      <c r="D906" t="s">
        <v>635</v>
      </c>
      <c r="E906" t="s">
        <v>4279</v>
      </c>
      <c r="F906" t="s">
        <v>4280</v>
      </c>
      <c r="G906" t="s">
        <v>4281</v>
      </c>
      <c r="H906">
        <v>478</v>
      </c>
      <c r="I906" t="s">
        <v>1125</v>
      </c>
      <c r="J906" t="s">
        <v>5298</v>
      </c>
    </row>
    <row r="907" spans="1:10">
      <c r="A907" t="s">
        <v>4282</v>
      </c>
      <c r="B907" t="s">
        <v>4283</v>
      </c>
      <c r="D907" t="s">
        <v>635</v>
      </c>
      <c r="E907" t="s">
        <v>4284</v>
      </c>
      <c r="F907" t="s">
        <v>4285</v>
      </c>
      <c r="G907" t="s">
        <v>4286</v>
      </c>
      <c r="H907">
        <v>479</v>
      </c>
      <c r="I907" t="s">
        <v>1125</v>
      </c>
      <c r="J907" t="s">
        <v>5298</v>
      </c>
    </row>
    <row r="908" spans="1:10">
      <c r="A908" t="s">
        <v>4287</v>
      </c>
      <c r="B908" s="3" t="s">
        <v>4288</v>
      </c>
      <c r="D908" t="s">
        <v>635</v>
      </c>
      <c r="E908" s="3" t="s">
        <v>4289</v>
      </c>
      <c r="F908" t="s">
        <v>4290</v>
      </c>
      <c r="G908" t="s">
        <v>4286</v>
      </c>
      <c r="H908">
        <v>479</v>
      </c>
      <c r="I908" t="s">
        <v>1125</v>
      </c>
      <c r="J908" t="s">
        <v>5298</v>
      </c>
    </row>
    <row r="909" spans="1:10">
      <c r="A909" t="s">
        <v>4291</v>
      </c>
      <c r="B909" t="s">
        <v>4292</v>
      </c>
      <c r="D909" t="s">
        <v>635</v>
      </c>
      <c r="E909" t="s">
        <v>4293</v>
      </c>
      <c r="F909" t="s">
        <v>4294</v>
      </c>
      <c r="G909" t="s">
        <v>4295</v>
      </c>
      <c r="H909">
        <v>476</v>
      </c>
      <c r="I909" t="s">
        <v>1125</v>
      </c>
      <c r="J909" t="s">
        <v>5298</v>
      </c>
    </row>
    <row r="910" spans="1:10">
      <c r="A910" t="s">
        <v>4296</v>
      </c>
      <c r="B910" t="s">
        <v>4297</v>
      </c>
      <c r="D910" t="s">
        <v>635</v>
      </c>
      <c r="E910" t="s">
        <v>4298</v>
      </c>
      <c r="F910" t="s">
        <v>4299</v>
      </c>
      <c r="G910" t="s">
        <v>4300</v>
      </c>
      <c r="H910">
        <v>477</v>
      </c>
      <c r="I910" t="s">
        <v>1125</v>
      </c>
      <c r="J910" t="s">
        <v>5298</v>
      </c>
    </row>
    <row r="911" spans="1:10">
      <c r="A911" t="s">
        <v>4301</v>
      </c>
      <c r="B911" t="s">
        <v>4302</v>
      </c>
      <c r="D911" t="s">
        <v>635</v>
      </c>
      <c r="E911" t="s">
        <v>4303</v>
      </c>
      <c r="F911" t="s">
        <v>4304</v>
      </c>
      <c r="G911" t="s">
        <v>4305</v>
      </c>
      <c r="H911">
        <v>482</v>
      </c>
      <c r="I911" t="s">
        <v>1125</v>
      </c>
      <c r="J911" t="s">
        <v>5298</v>
      </c>
    </row>
    <row r="912" spans="1:10">
      <c r="A912" t="s">
        <v>4306</v>
      </c>
      <c r="B912" t="s">
        <v>4307</v>
      </c>
      <c r="D912" t="s">
        <v>635</v>
      </c>
      <c r="E912" t="s">
        <v>4308</v>
      </c>
      <c r="F912" t="s">
        <v>4309</v>
      </c>
      <c r="G912" t="s">
        <v>4310</v>
      </c>
      <c r="H912">
        <v>483</v>
      </c>
      <c r="I912" t="s">
        <v>1125</v>
      </c>
      <c r="J912" t="s">
        <v>5298</v>
      </c>
    </row>
    <row r="913" spans="1:10">
      <c r="A913" t="s">
        <v>4311</v>
      </c>
      <c r="B913" t="s">
        <v>4312</v>
      </c>
      <c r="D913" t="s">
        <v>635</v>
      </c>
      <c r="E913" t="s">
        <v>4313</v>
      </c>
      <c r="F913" t="s">
        <v>4314</v>
      </c>
      <c r="G913" t="s">
        <v>4315</v>
      </c>
      <c r="H913">
        <v>480</v>
      </c>
      <c r="I913" t="s">
        <v>1125</v>
      </c>
      <c r="J913" t="s">
        <v>5298</v>
      </c>
    </row>
    <row r="914" spans="1:10">
      <c r="A914" t="s">
        <v>4316</v>
      </c>
      <c r="B914" t="s">
        <v>4317</v>
      </c>
      <c r="D914" t="s">
        <v>635</v>
      </c>
      <c r="E914" t="s">
        <v>4318</v>
      </c>
      <c r="F914" t="s">
        <v>4319</v>
      </c>
      <c r="G914" t="s">
        <v>4320</v>
      </c>
      <c r="H914">
        <v>481</v>
      </c>
      <c r="I914" t="s">
        <v>1125</v>
      </c>
      <c r="J914" t="s">
        <v>5298</v>
      </c>
    </row>
    <row r="915" spans="1:10">
      <c r="A915" t="s">
        <v>4321</v>
      </c>
      <c r="B915" t="s">
        <v>4322</v>
      </c>
      <c r="D915" t="s">
        <v>635</v>
      </c>
      <c r="E915" t="s">
        <v>4323</v>
      </c>
      <c r="F915" t="s">
        <v>4324</v>
      </c>
      <c r="G915" t="s">
        <v>4325</v>
      </c>
      <c r="H915">
        <v>484</v>
      </c>
      <c r="I915" t="s">
        <v>1125</v>
      </c>
      <c r="J915" t="s">
        <v>5298</v>
      </c>
    </row>
    <row r="916" spans="1:10">
      <c r="A916" t="s">
        <v>4326</v>
      </c>
      <c r="B916" t="s">
        <v>4327</v>
      </c>
      <c r="D916" t="s">
        <v>635</v>
      </c>
      <c r="E916" t="s">
        <v>4328</v>
      </c>
      <c r="F916" t="s">
        <v>4329</v>
      </c>
      <c r="G916" t="s">
        <v>4330</v>
      </c>
      <c r="H916">
        <v>486</v>
      </c>
      <c r="I916" t="s">
        <v>1125</v>
      </c>
      <c r="J916" t="s">
        <v>5298</v>
      </c>
    </row>
    <row r="917" spans="1:10">
      <c r="A917" t="s">
        <v>4331</v>
      </c>
      <c r="B917" t="s">
        <v>4332</v>
      </c>
      <c r="D917" t="s">
        <v>635</v>
      </c>
      <c r="E917" t="s">
        <v>4333</v>
      </c>
      <c r="F917" t="s">
        <v>4334</v>
      </c>
      <c r="G917" t="s">
        <v>4335</v>
      </c>
      <c r="H917">
        <v>487</v>
      </c>
      <c r="I917" t="s">
        <v>3018</v>
      </c>
      <c r="J917" t="s">
        <v>5298</v>
      </c>
    </row>
    <row r="918" spans="1:10">
      <c r="A918" t="s">
        <v>4336</v>
      </c>
      <c r="B918" t="s">
        <v>4337</v>
      </c>
      <c r="D918" t="s">
        <v>635</v>
      </c>
      <c r="E918" t="s">
        <v>4338</v>
      </c>
      <c r="F918" t="s">
        <v>4339</v>
      </c>
      <c r="G918" t="s">
        <v>4340</v>
      </c>
      <c r="H918">
        <v>419</v>
      </c>
      <c r="I918" t="s">
        <v>1059</v>
      </c>
      <c r="J918" t="s">
        <v>5298</v>
      </c>
    </row>
    <row r="919" spans="1:10">
      <c r="A919" t="s">
        <v>4341</v>
      </c>
      <c r="B919" t="s">
        <v>4342</v>
      </c>
      <c r="D919" t="s">
        <v>635</v>
      </c>
      <c r="E919" t="s">
        <v>4343</v>
      </c>
      <c r="F919" t="s">
        <v>4344</v>
      </c>
      <c r="G919" t="s">
        <v>4345</v>
      </c>
      <c r="H919">
        <v>420</v>
      </c>
      <c r="I919" t="s">
        <v>1059</v>
      </c>
      <c r="J919" t="s">
        <v>5298</v>
      </c>
    </row>
    <row r="920" spans="1:10">
      <c r="A920" t="s">
        <v>4346</v>
      </c>
      <c r="B920" t="s">
        <v>4347</v>
      </c>
      <c r="D920" t="s">
        <v>635</v>
      </c>
      <c r="E920" t="s">
        <v>4348</v>
      </c>
      <c r="F920" t="s">
        <v>4349</v>
      </c>
      <c r="G920" t="s">
        <v>4350</v>
      </c>
      <c r="H920">
        <v>421</v>
      </c>
      <c r="I920" t="s">
        <v>1059</v>
      </c>
      <c r="J920" t="s">
        <v>5298</v>
      </c>
    </row>
    <row r="921" spans="1:10">
      <c r="A921" t="s">
        <v>4351</v>
      </c>
      <c r="B921" t="s">
        <v>4352</v>
      </c>
      <c r="D921" t="s">
        <v>635</v>
      </c>
      <c r="E921" t="s">
        <v>4353</v>
      </c>
      <c r="F921" t="s">
        <v>4354</v>
      </c>
      <c r="G921" t="s">
        <v>4355</v>
      </c>
      <c r="H921">
        <v>422</v>
      </c>
      <c r="I921" t="s">
        <v>1059</v>
      </c>
      <c r="J921" t="s">
        <v>5298</v>
      </c>
    </row>
    <row r="922" spans="1:10">
      <c r="A922" t="s">
        <v>4356</v>
      </c>
      <c r="B922" t="s">
        <v>4357</v>
      </c>
      <c r="D922" t="s">
        <v>635</v>
      </c>
      <c r="E922" t="s">
        <v>4358</v>
      </c>
      <c r="F922" t="s">
        <v>4359</v>
      </c>
      <c r="G922" t="s">
        <v>4360</v>
      </c>
      <c r="H922">
        <v>423</v>
      </c>
      <c r="I922" t="s">
        <v>1059</v>
      </c>
      <c r="J922" t="s">
        <v>5298</v>
      </c>
    </row>
    <row r="923" spans="1:10">
      <c r="A923" t="s">
        <v>4361</v>
      </c>
      <c r="B923" t="s">
        <v>4362</v>
      </c>
      <c r="D923" t="s">
        <v>635</v>
      </c>
      <c r="E923" t="s">
        <v>4363</v>
      </c>
      <c r="F923" t="s">
        <v>4364</v>
      </c>
      <c r="G923" t="s">
        <v>4365</v>
      </c>
      <c r="H923">
        <v>424</v>
      </c>
      <c r="I923" t="s">
        <v>1059</v>
      </c>
      <c r="J923" t="s">
        <v>5298</v>
      </c>
    </row>
    <row r="924" spans="1:10">
      <c r="A924" t="s">
        <v>4366</v>
      </c>
      <c r="B924" t="s">
        <v>4367</v>
      </c>
      <c r="D924" t="s">
        <v>635</v>
      </c>
      <c r="E924" t="s">
        <v>4368</v>
      </c>
      <c r="F924" t="s">
        <v>4369</v>
      </c>
      <c r="G924" t="s">
        <v>4370</v>
      </c>
      <c r="H924">
        <v>425</v>
      </c>
      <c r="I924" t="s">
        <v>1059</v>
      </c>
      <c r="J924" t="s">
        <v>5298</v>
      </c>
    </row>
    <row r="925" spans="1:10">
      <c r="A925" t="s">
        <v>4371</v>
      </c>
      <c r="B925" t="s">
        <v>4372</v>
      </c>
      <c r="D925" t="s">
        <v>635</v>
      </c>
      <c r="E925" t="s">
        <v>4373</v>
      </c>
      <c r="F925" t="s">
        <v>4374</v>
      </c>
      <c r="G925" t="s">
        <v>4375</v>
      </c>
      <c r="H925">
        <v>426</v>
      </c>
      <c r="I925" t="s">
        <v>1059</v>
      </c>
      <c r="J925" t="s">
        <v>5298</v>
      </c>
    </row>
    <row r="926" spans="1:10">
      <c r="A926" t="s">
        <v>4376</v>
      </c>
      <c r="B926" t="s">
        <v>4377</v>
      </c>
      <c r="D926" t="s">
        <v>635</v>
      </c>
      <c r="E926" t="s">
        <v>4378</v>
      </c>
      <c r="F926" t="s">
        <v>4379</v>
      </c>
      <c r="G926" t="s">
        <v>4380</v>
      </c>
      <c r="H926">
        <v>427</v>
      </c>
      <c r="I926" t="s">
        <v>1059</v>
      </c>
      <c r="J926" t="s">
        <v>5298</v>
      </c>
    </row>
    <row r="927" spans="1:10">
      <c r="A927" t="s">
        <v>4381</v>
      </c>
      <c r="B927" t="s">
        <v>4382</v>
      </c>
      <c r="D927" t="s">
        <v>635</v>
      </c>
      <c r="E927" t="s">
        <v>4383</v>
      </c>
      <c r="F927" t="s">
        <v>4384</v>
      </c>
      <c r="G927" t="s">
        <v>4385</v>
      </c>
      <c r="H927">
        <v>455</v>
      </c>
      <c r="I927" t="s">
        <v>1125</v>
      </c>
      <c r="J927" t="s">
        <v>5298</v>
      </c>
    </row>
    <row r="928" spans="1:10">
      <c r="A928" t="s">
        <v>4386</v>
      </c>
      <c r="B928" t="s">
        <v>4387</v>
      </c>
      <c r="D928" t="s">
        <v>635</v>
      </c>
      <c r="E928" t="s">
        <v>4388</v>
      </c>
      <c r="F928" t="s">
        <v>4389</v>
      </c>
      <c r="G928" t="s">
        <v>4390</v>
      </c>
      <c r="H928">
        <v>457</v>
      </c>
      <c r="I928" t="s">
        <v>1125</v>
      </c>
      <c r="J928" t="s">
        <v>5298</v>
      </c>
    </row>
    <row r="929" spans="1:10">
      <c r="A929" t="s">
        <v>4391</v>
      </c>
      <c r="B929" t="s">
        <v>4392</v>
      </c>
      <c r="D929" t="s">
        <v>635</v>
      </c>
      <c r="E929" t="s">
        <v>4393</v>
      </c>
      <c r="F929" t="s">
        <v>4394</v>
      </c>
      <c r="G929" t="s">
        <v>4395</v>
      </c>
      <c r="H929">
        <v>456</v>
      </c>
      <c r="I929" t="s">
        <v>1125</v>
      </c>
      <c r="J929" t="s">
        <v>5298</v>
      </c>
    </row>
    <row r="930" spans="1:10">
      <c r="A930" t="s">
        <v>4396</v>
      </c>
      <c r="B930" t="s">
        <v>4397</v>
      </c>
      <c r="D930" t="s">
        <v>635</v>
      </c>
      <c r="E930" t="s">
        <v>4398</v>
      </c>
      <c r="F930" t="s">
        <v>4399</v>
      </c>
      <c r="G930" t="s">
        <v>4400</v>
      </c>
      <c r="H930">
        <v>566</v>
      </c>
      <c r="I930" t="s">
        <v>1205</v>
      </c>
      <c r="J930" t="s">
        <v>5298</v>
      </c>
    </row>
    <row r="931" spans="1:10">
      <c r="A931" t="s">
        <v>4401</v>
      </c>
      <c r="B931" t="s">
        <v>4402</v>
      </c>
      <c r="D931" t="s">
        <v>635</v>
      </c>
      <c r="E931" t="s">
        <v>4403</v>
      </c>
      <c r="F931" t="s">
        <v>4404</v>
      </c>
      <c r="G931" t="s">
        <v>4405</v>
      </c>
      <c r="H931">
        <v>459</v>
      </c>
      <c r="I931" t="s">
        <v>1125</v>
      </c>
      <c r="J931" t="s">
        <v>5298</v>
      </c>
    </row>
    <row r="932" spans="1:10">
      <c r="A932" t="s">
        <v>4406</v>
      </c>
      <c r="B932" t="s">
        <v>4407</v>
      </c>
      <c r="D932" t="s">
        <v>635</v>
      </c>
      <c r="E932" t="s">
        <v>4408</v>
      </c>
      <c r="F932" t="s">
        <v>4409</v>
      </c>
      <c r="G932" t="s">
        <v>4410</v>
      </c>
      <c r="H932">
        <v>460</v>
      </c>
      <c r="I932" t="s">
        <v>1125</v>
      </c>
      <c r="J932" t="s">
        <v>5298</v>
      </c>
    </row>
    <row r="933" spans="1:10">
      <c r="A933" t="s">
        <v>4411</v>
      </c>
      <c r="B933" t="s">
        <v>4412</v>
      </c>
      <c r="D933" t="s">
        <v>635</v>
      </c>
      <c r="E933" t="s">
        <v>4413</v>
      </c>
      <c r="F933" t="s">
        <v>4414</v>
      </c>
      <c r="G933" t="s">
        <v>4415</v>
      </c>
      <c r="H933">
        <v>461</v>
      </c>
      <c r="I933" t="s">
        <v>1125</v>
      </c>
      <c r="J933" t="s">
        <v>5298</v>
      </c>
    </row>
    <row r="934" spans="1:10">
      <c r="A934" t="s">
        <v>4416</v>
      </c>
      <c r="B934" t="s">
        <v>4417</v>
      </c>
      <c r="D934" t="s">
        <v>635</v>
      </c>
      <c r="E934" t="s">
        <v>4418</v>
      </c>
      <c r="F934" t="s">
        <v>4419</v>
      </c>
      <c r="G934" t="s">
        <v>4420</v>
      </c>
      <c r="H934">
        <v>462</v>
      </c>
      <c r="I934" t="s">
        <v>1125</v>
      </c>
      <c r="J934" t="s">
        <v>5298</v>
      </c>
    </row>
    <row r="935" spans="1:10">
      <c r="A935" t="s">
        <v>4421</v>
      </c>
      <c r="B935" t="s">
        <v>4422</v>
      </c>
      <c r="D935" t="s">
        <v>635</v>
      </c>
      <c r="E935" t="s">
        <v>4423</v>
      </c>
      <c r="F935" t="s">
        <v>4424</v>
      </c>
      <c r="G935" t="s">
        <v>4425</v>
      </c>
      <c r="H935">
        <v>464</v>
      </c>
      <c r="I935" t="s">
        <v>1125</v>
      </c>
      <c r="J935" t="s">
        <v>5298</v>
      </c>
    </row>
    <row r="936" spans="1:10">
      <c r="A936" t="s">
        <v>4426</v>
      </c>
      <c r="B936" t="s">
        <v>4427</v>
      </c>
      <c r="D936" t="s">
        <v>635</v>
      </c>
      <c r="E936" t="s">
        <v>4428</v>
      </c>
      <c r="F936" t="s">
        <v>4429</v>
      </c>
      <c r="G936" t="s">
        <v>4430</v>
      </c>
      <c r="H936">
        <v>465</v>
      </c>
      <c r="I936" t="s">
        <v>1125</v>
      </c>
      <c r="J936" t="s">
        <v>5298</v>
      </c>
    </row>
    <row r="937" spans="1:10">
      <c r="A937" t="s">
        <v>4431</v>
      </c>
      <c r="B937" t="s">
        <v>4432</v>
      </c>
      <c r="D937" t="s">
        <v>635</v>
      </c>
      <c r="E937" t="s">
        <v>4433</v>
      </c>
      <c r="F937" t="s">
        <v>4434</v>
      </c>
      <c r="G937" t="s">
        <v>4435</v>
      </c>
      <c r="H937">
        <v>466</v>
      </c>
      <c r="I937" t="s">
        <v>1125</v>
      </c>
      <c r="J937" t="s">
        <v>5298</v>
      </c>
    </row>
    <row r="938" spans="1:10">
      <c r="A938" t="s">
        <v>4436</v>
      </c>
      <c r="B938" t="s">
        <v>4437</v>
      </c>
      <c r="D938" t="s">
        <v>635</v>
      </c>
      <c r="E938" s="3" t="s">
        <v>4438</v>
      </c>
      <c r="F938" s="3" t="s">
        <v>4439</v>
      </c>
      <c r="G938" t="s">
        <v>4440</v>
      </c>
      <c r="H938">
        <v>429</v>
      </c>
      <c r="I938" t="s">
        <v>1059</v>
      </c>
      <c r="J938" t="s">
        <v>5298</v>
      </c>
    </row>
    <row r="939" spans="1:10">
      <c r="A939" t="s">
        <v>4441</v>
      </c>
      <c r="B939" t="s">
        <v>4442</v>
      </c>
      <c r="D939" t="s">
        <v>635</v>
      </c>
      <c r="E939" s="3" t="s">
        <v>4443</v>
      </c>
      <c r="F939" s="3" t="s">
        <v>4444</v>
      </c>
      <c r="G939" t="s">
        <v>4445</v>
      </c>
      <c r="H939">
        <v>430</v>
      </c>
      <c r="I939" t="s">
        <v>1059</v>
      </c>
      <c r="J939" t="s">
        <v>5298</v>
      </c>
    </row>
    <row r="940" spans="1:10">
      <c r="A940" t="s">
        <v>4446</v>
      </c>
      <c r="B940" t="s">
        <v>4447</v>
      </c>
      <c r="D940" t="s">
        <v>635</v>
      </c>
      <c r="E940" s="3" t="s">
        <v>4448</v>
      </c>
      <c r="F940" s="3" t="s">
        <v>4449</v>
      </c>
      <c r="G940" t="s">
        <v>4445</v>
      </c>
      <c r="H940">
        <v>430</v>
      </c>
      <c r="I940" t="s">
        <v>1059</v>
      </c>
      <c r="J940" t="s">
        <v>5298</v>
      </c>
    </row>
    <row r="941" spans="1:10">
      <c r="A941" t="s">
        <v>4450</v>
      </c>
      <c r="B941" t="s">
        <v>4451</v>
      </c>
      <c r="D941" t="s">
        <v>635</v>
      </c>
      <c r="E941" t="s">
        <v>4452</v>
      </c>
      <c r="F941" t="s">
        <v>4453</v>
      </c>
      <c r="G941" t="s">
        <v>4454</v>
      </c>
      <c r="H941">
        <v>431</v>
      </c>
      <c r="I941" t="s">
        <v>1059</v>
      </c>
      <c r="J941" t="s">
        <v>5298</v>
      </c>
    </row>
    <row r="942" spans="1:10">
      <c r="A942" t="s">
        <v>4455</v>
      </c>
      <c r="B942" t="s">
        <v>4456</v>
      </c>
      <c r="D942" t="s">
        <v>635</v>
      </c>
      <c r="E942" s="3" t="s">
        <v>4457</v>
      </c>
      <c r="F942" s="3" t="s">
        <v>4458</v>
      </c>
      <c r="G942" t="s">
        <v>4459</v>
      </c>
      <c r="H942">
        <v>432</v>
      </c>
      <c r="I942" t="s">
        <v>1059</v>
      </c>
      <c r="J942" t="s">
        <v>5298</v>
      </c>
    </row>
    <row r="943" spans="1:10">
      <c r="A943" t="s">
        <v>4460</v>
      </c>
      <c r="B943" t="s">
        <v>4461</v>
      </c>
      <c r="D943" t="s">
        <v>635</v>
      </c>
      <c r="E943" s="3" t="s">
        <v>4462</v>
      </c>
      <c r="F943" s="10" t="s">
        <v>4463</v>
      </c>
      <c r="G943" t="s">
        <v>4464</v>
      </c>
      <c r="H943">
        <v>433</v>
      </c>
      <c r="I943" t="s">
        <v>1059</v>
      </c>
      <c r="J943" t="s">
        <v>5298</v>
      </c>
    </row>
    <row r="944" spans="1:10">
      <c r="A944" t="s">
        <v>4465</v>
      </c>
      <c r="B944" t="s">
        <v>4466</v>
      </c>
      <c r="D944" t="s">
        <v>635</v>
      </c>
      <c r="E944" t="s">
        <v>4467</v>
      </c>
      <c r="F944" t="s">
        <v>4468</v>
      </c>
      <c r="G944" t="s">
        <v>4469</v>
      </c>
      <c r="H944">
        <v>434</v>
      </c>
      <c r="I944" t="s">
        <v>1059</v>
      </c>
      <c r="J944" t="s">
        <v>5298</v>
      </c>
    </row>
    <row r="945" spans="1:10">
      <c r="A945" t="s">
        <v>4470</v>
      </c>
      <c r="B945" t="s">
        <v>4471</v>
      </c>
      <c r="D945" t="s">
        <v>635</v>
      </c>
      <c r="E945" s="3" t="s">
        <v>4472</v>
      </c>
      <c r="F945" s="3" t="s">
        <v>4473</v>
      </c>
      <c r="G945" t="s">
        <v>4474</v>
      </c>
      <c r="H945">
        <v>435</v>
      </c>
      <c r="I945" t="s">
        <v>1059</v>
      </c>
      <c r="J945" t="s">
        <v>5298</v>
      </c>
    </row>
    <row r="946" spans="1:10">
      <c r="A946" t="s">
        <v>4475</v>
      </c>
      <c r="B946" t="s">
        <v>4476</v>
      </c>
      <c r="D946" t="s">
        <v>635</v>
      </c>
      <c r="E946" s="3" t="s">
        <v>4477</v>
      </c>
      <c r="F946" s="10" t="s">
        <v>4478</v>
      </c>
      <c r="G946" t="s">
        <v>4479</v>
      </c>
      <c r="H946">
        <v>436</v>
      </c>
      <c r="I946" t="s">
        <v>1059</v>
      </c>
      <c r="J946" t="s">
        <v>5298</v>
      </c>
    </row>
    <row r="947" spans="1:10">
      <c r="A947" t="s">
        <v>4480</v>
      </c>
      <c r="B947" t="s">
        <v>4481</v>
      </c>
      <c r="D947" t="s">
        <v>635</v>
      </c>
      <c r="E947" t="s">
        <v>4482</v>
      </c>
      <c r="F947" t="s">
        <v>4483</v>
      </c>
      <c r="G947" t="s">
        <v>4484</v>
      </c>
      <c r="H947">
        <v>437</v>
      </c>
      <c r="I947" t="s">
        <v>1059</v>
      </c>
      <c r="J947" t="s">
        <v>5298</v>
      </c>
    </row>
    <row r="948" spans="1:10">
      <c r="A948" t="s">
        <v>4485</v>
      </c>
      <c r="B948" t="s">
        <v>4486</v>
      </c>
      <c r="D948" t="s">
        <v>635</v>
      </c>
      <c r="E948" t="s">
        <v>4487</v>
      </c>
      <c r="F948" t="s">
        <v>4488</v>
      </c>
      <c r="G948" t="s">
        <v>4489</v>
      </c>
      <c r="H948">
        <v>440</v>
      </c>
      <c r="I948" t="s">
        <v>1059</v>
      </c>
      <c r="J948" t="s">
        <v>5298</v>
      </c>
    </row>
    <row r="949" spans="1:10">
      <c r="A949" t="s">
        <v>4490</v>
      </c>
      <c r="B949" t="s">
        <v>4491</v>
      </c>
      <c r="D949" t="s">
        <v>635</v>
      </c>
      <c r="E949" s="3" t="s">
        <v>4492</v>
      </c>
      <c r="F949" s="3" t="s">
        <v>4493</v>
      </c>
      <c r="G949" t="s">
        <v>4494</v>
      </c>
      <c r="H949">
        <v>439</v>
      </c>
      <c r="I949" t="s">
        <v>1059</v>
      </c>
      <c r="J949" t="s">
        <v>5298</v>
      </c>
    </row>
    <row r="950" spans="1:10">
      <c r="A950" t="s">
        <v>4495</v>
      </c>
      <c r="B950" t="s">
        <v>4496</v>
      </c>
      <c r="D950" t="s">
        <v>635</v>
      </c>
      <c r="E950" t="s">
        <v>4497</v>
      </c>
      <c r="F950" t="s">
        <v>4498</v>
      </c>
      <c r="G950" t="s">
        <v>4499</v>
      </c>
      <c r="H950">
        <v>444</v>
      </c>
      <c r="I950" t="s">
        <v>1059</v>
      </c>
      <c r="J950" t="s">
        <v>5298</v>
      </c>
    </row>
    <row r="951" spans="1:10">
      <c r="A951" t="s">
        <v>4500</v>
      </c>
      <c r="B951" t="s">
        <v>4501</v>
      </c>
      <c r="D951" t="s">
        <v>635</v>
      </c>
      <c r="E951" t="s">
        <v>4502</v>
      </c>
      <c r="F951" t="s">
        <v>4503</v>
      </c>
      <c r="G951" t="s">
        <v>4504</v>
      </c>
      <c r="H951">
        <v>445</v>
      </c>
      <c r="I951" t="s">
        <v>1059</v>
      </c>
      <c r="J951" t="s">
        <v>5298</v>
      </c>
    </row>
    <row r="952" spans="1:10">
      <c r="A952" t="s">
        <v>4505</v>
      </c>
      <c r="B952" t="s">
        <v>4506</v>
      </c>
      <c r="D952" t="s">
        <v>635</v>
      </c>
      <c r="E952" s="3" t="s">
        <v>4507</v>
      </c>
      <c r="F952" s="3" t="s">
        <v>4508</v>
      </c>
      <c r="G952" t="s">
        <v>4509</v>
      </c>
      <c r="H952">
        <v>442</v>
      </c>
      <c r="I952" t="s">
        <v>1059</v>
      </c>
      <c r="J952" t="s">
        <v>5298</v>
      </c>
    </row>
    <row r="953" spans="1:10">
      <c r="A953" t="s">
        <v>4510</v>
      </c>
      <c r="B953" t="s">
        <v>4511</v>
      </c>
      <c r="D953" t="s">
        <v>635</v>
      </c>
      <c r="E953" s="3" t="s">
        <v>4512</v>
      </c>
      <c r="F953" s="3" t="s">
        <v>4513</v>
      </c>
      <c r="G953" t="s">
        <v>4514</v>
      </c>
      <c r="H953">
        <v>443</v>
      </c>
      <c r="I953" t="s">
        <v>1059</v>
      </c>
      <c r="J953" t="s">
        <v>5298</v>
      </c>
    </row>
    <row r="954" spans="1:10">
      <c r="A954" t="s">
        <v>4515</v>
      </c>
      <c r="B954" t="s">
        <v>4516</v>
      </c>
      <c r="D954" t="s">
        <v>635</v>
      </c>
      <c r="E954" t="s">
        <v>4517</v>
      </c>
      <c r="F954" t="s">
        <v>4518</v>
      </c>
      <c r="G954" t="s">
        <v>4519</v>
      </c>
      <c r="H954">
        <v>446</v>
      </c>
      <c r="I954" t="s">
        <v>1059</v>
      </c>
      <c r="J954" t="s">
        <v>5298</v>
      </c>
    </row>
    <row r="955" spans="1:10">
      <c r="A955" t="s">
        <v>4520</v>
      </c>
      <c r="B955" t="s">
        <v>4521</v>
      </c>
      <c r="D955" t="s">
        <v>635</v>
      </c>
      <c r="E955" t="s">
        <v>4522</v>
      </c>
      <c r="F955" t="s">
        <v>4523</v>
      </c>
      <c r="G955" t="s">
        <v>4524</v>
      </c>
      <c r="H955">
        <v>447</v>
      </c>
      <c r="I955" t="s">
        <v>1059</v>
      </c>
      <c r="J955" t="s">
        <v>5298</v>
      </c>
    </row>
    <row r="956" spans="1:10">
      <c r="A956" t="s">
        <v>4525</v>
      </c>
      <c r="B956" s="3" t="s">
        <v>4526</v>
      </c>
      <c r="D956" t="s">
        <v>635</v>
      </c>
      <c r="E956" s="3" t="s">
        <v>4527</v>
      </c>
      <c r="F956" t="s">
        <v>4528</v>
      </c>
      <c r="G956" t="s">
        <v>4529</v>
      </c>
      <c r="H956">
        <v>448</v>
      </c>
      <c r="I956" t="s">
        <v>2945</v>
      </c>
      <c r="J956" t="s">
        <v>5298</v>
      </c>
    </row>
    <row r="957" spans="1:10">
      <c r="A957" t="s">
        <v>4530</v>
      </c>
      <c r="B957" t="s">
        <v>4531</v>
      </c>
      <c r="D957" t="s">
        <v>635</v>
      </c>
      <c r="E957" s="3" t="s">
        <v>4532</v>
      </c>
      <c r="F957" s="3" t="s">
        <v>4533</v>
      </c>
      <c r="G957" t="s">
        <v>4534</v>
      </c>
      <c r="H957">
        <v>467</v>
      </c>
      <c r="I957" t="s">
        <v>1125</v>
      </c>
      <c r="J957" t="s">
        <v>5298</v>
      </c>
    </row>
    <row r="958" spans="1:10">
      <c r="A958" t="s">
        <v>4535</v>
      </c>
      <c r="B958" t="s">
        <v>4536</v>
      </c>
      <c r="D958" t="s">
        <v>635</v>
      </c>
      <c r="E958" s="3" t="s">
        <v>4537</v>
      </c>
      <c r="F958" s="3" t="s">
        <v>4538</v>
      </c>
      <c r="G958" t="s">
        <v>4539</v>
      </c>
      <c r="H958">
        <v>468</v>
      </c>
      <c r="I958" t="s">
        <v>1125</v>
      </c>
      <c r="J958" t="s">
        <v>5298</v>
      </c>
    </row>
    <row r="959" spans="1:10">
      <c r="A959" t="s">
        <v>4540</v>
      </c>
      <c r="B959" t="s">
        <v>4541</v>
      </c>
      <c r="D959" t="s">
        <v>635</v>
      </c>
      <c r="E959" s="3" t="s">
        <v>4542</v>
      </c>
      <c r="F959" s="3" t="s">
        <v>4543</v>
      </c>
      <c r="G959" t="s">
        <v>4539</v>
      </c>
      <c r="H959">
        <v>468</v>
      </c>
      <c r="I959" t="s">
        <v>1125</v>
      </c>
      <c r="J959" t="s">
        <v>5298</v>
      </c>
    </row>
    <row r="960" spans="1:10">
      <c r="A960" t="s">
        <v>4544</v>
      </c>
      <c r="B960" t="s">
        <v>4545</v>
      </c>
      <c r="D960" t="s">
        <v>635</v>
      </c>
      <c r="E960" t="s">
        <v>4546</v>
      </c>
      <c r="F960" t="s">
        <v>4547</v>
      </c>
      <c r="G960" t="s">
        <v>4548</v>
      </c>
      <c r="H960">
        <v>469</v>
      </c>
      <c r="I960" t="s">
        <v>1125</v>
      </c>
      <c r="J960" t="s">
        <v>5298</v>
      </c>
    </row>
    <row r="961" spans="1:10">
      <c r="A961" t="s">
        <v>4549</v>
      </c>
      <c r="B961" t="s">
        <v>4550</v>
      </c>
      <c r="D961" t="s">
        <v>635</v>
      </c>
      <c r="E961" s="3" t="s">
        <v>4551</v>
      </c>
      <c r="F961" s="3" t="s">
        <v>4552</v>
      </c>
      <c r="G961" t="s">
        <v>4553</v>
      </c>
      <c r="H961">
        <v>470</v>
      </c>
      <c r="I961" t="s">
        <v>1125</v>
      </c>
      <c r="J961" t="s">
        <v>5298</v>
      </c>
    </row>
    <row r="962" spans="1:10">
      <c r="A962" t="s">
        <v>4554</v>
      </c>
      <c r="B962" t="s">
        <v>4555</v>
      </c>
      <c r="D962" t="s">
        <v>635</v>
      </c>
      <c r="E962" s="3" t="s">
        <v>4556</v>
      </c>
      <c r="F962" s="3" t="s">
        <v>4557</v>
      </c>
      <c r="G962" t="s">
        <v>4558</v>
      </c>
      <c r="H962">
        <v>471</v>
      </c>
      <c r="I962" t="s">
        <v>1125</v>
      </c>
      <c r="J962" t="s">
        <v>5298</v>
      </c>
    </row>
    <row r="963" spans="1:10">
      <c r="A963" t="s">
        <v>4559</v>
      </c>
      <c r="B963" t="s">
        <v>4560</v>
      </c>
      <c r="D963" t="s">
        <v>635</v>
      </c>
      <c r="E963" t="s">
        <v>4561</v>
      </c>
      <c r="F963" t="s">
        <v>4562</v>
      </c>
      <c r="G963" t="s">
        <v>4563</v>
      </c>
      <c r="H963">
        <v>472</v>
      </c>
      <c r="I963" t="s">
        <v>1125</v>
      </c>
      <c r="J963" t="s">
        <v>5298</v>
      </c>
    </row>
    <row r="964" spans="1:10">
      <c r="A964" t="s">
        <v>4564</v>
      </c>
      <c r="B964" t="s">
        <v>4565</v>
      </c>
      <c r="D964" t="s">
        <v>635</v>
      </c>
      <c r="E964" s="3" t="s">
        <v>4566</v>
      </c>
      <c r="F964" s="3" t="s">
        <v>4567</v>
      </c>
      <c r="G964" t="s">
        <v>4568</v>
      </c>
      <c r="H964">
        <v>473</v>
      </c>
      <c r="I964" t="s">
        <v>1125</v>
      </c>
      <c r="J964" t="s">
        <v>5298</v>
      </c>
    </row>
    <row r="965" spans="1:10">
      <c r="A965" t="s">
        <v>4569</v>
      </c>
      <c r="B965" t="s">
        <v>4570</v>
      </c>
      <c r="D965" t="s">
        <v>635</v>
      </c>
      <c r="E965" s="3" t="s">
        <v>4571</v>
      </c>
      <c r="F965" s="3" t="s">
        <v>4572</v>
      </c>
      <c r="G965" t="s">
        <v>4573</v>
      </c>
      <c r="H965">
        <v>474</v>
      </c>
      <c r="I965" t="s">
        <v>1125</v>
      </c>
      <c r="J965" t="s">
        <v>5298</v>
      </c>
    </row>
    <row r="966" spans="1:10">
      <c r="A966" t="s">
        <v>4574</v>
      </c>
      <c r="B966" t="s">
        <v>4575</v>
      </c>
      <c r="D966" t="s">
        <v>635</v>
      </c>
      <c r="E966" t="s">
        <v>4576</v>
      </c>
      <c r="F966" t="s">
        <v>4577</v>
      </c>
      <c r="G966" t="s">
        <v>4578</v>
      </c>
      <c r="H966">
        <v>475</v>
      </c>
      <c r="I966" t="s">
        <v>1125</v>
      </c>
      <c r="J966" t="s">
        <v>5298</v>
      </c>
    </row>
    <row r="967" spans="1:10">
      <c r="A967" t="s">
        <v>4579</v>
      </c>
      <c r="B967" t="s">
        <v>4580</v>
      </c>
      <c r="D967" t="s">
        <v>635</v>
      </c>
      <c r="E967" t="s">
        <v>4581</v>
      </c>
      <c r="F967" t="s">
        <v>4582</v>
      </c>
      <c r="G967" t="s">
        <v>4583</v>
      </c>
      <c r="H967">
        <v>478</v>
      </c>
      <c r="I967" t="s">
        <v>1125</v>
      </c>
      <c r="J967" t="s">
        <v>5298</v>
      </c>
    </row>
    <row r="968" spans="1:10">
      <c r="A968" t="s">
        <v>4584</v>
      </c>
      <c r="B968" t="s">
        <v>4585</v>
      </c>
      <c r="D968" t="s">
        <v>635</v>
      </c>
      <c r="E968" t="s">
        <v>4586</v>
      </c>
      <c r="F968" t="s">
        <v>4587</v>
      </c>
      <c r="G968" t="s">
        <v>4588</v>
      </c>
      <c r="H968">
        <v>479</v>
      </c>
      <c r="I968" t="s">
        <v>1125</v>
      </c>
      <c r="J968" t="s">
        <v>5298</v>
      </c>
    </row>
    <row r="969" spans="1:10">
      <c r="A969" t="s">
        <v>4589</v>
      </c>
      <c r="B969" t="s">
        <v>4590</v>
      </c>
      <c r="D969" t="s">
        <v>635</v>
      </c>
      <c r="E969" t="s">
        <v>4591</v>
      </c>
      <c r="F969" t="s">
        <v>4592</v>
      </c>
      <c r="G969" t="s">
        <v>4588</v>
      </c>
      <c r="H969">
        <v>479</v>
      </c>
      <c r="I969" t="s">
        <v>1125</v>
      </c>
      <c r="J969" t="s">
        <v>5298</v>
      </c>
    </row>
    <row r="970" spans="1:10">
      <c r="A970" t="s">
        <v>4593</v>
      </c>
      <c r="B970" t="s">
        <v>4594</v>
      </c>
      <c r="D970" t="s">
        <v>635</v>
      </c>
      <c r="E970" t="s">
        <v>4595</v>
      </c>
      <c r="F970" t="s">
        <v>4596</v>
      </c>
      <c r="G970" t="s">
        <v>4597</v>
      </c>
      <c r="H970">
        <v>476</v>
      </c>
      <c r="I970" t="s">
        <v>1125</v>
      </c>
      <c r="J970" t="s">
        <v>5298</v>
      </c>
    </row>
    <row r="971" spans="1:10">
      <c r="A971" t="s">
        <v>4598</v>
      </c>
      <c r="B971" t="s">
        <v>4599</v>
      </c>
      <c r="D971" t="s">
        <v>635</v>
      </c>
      <c r="E971" s="3" t="s">
        <v>4600</v>
      </c>
      <c r="F971" s="3" t="s">
        <v>4601</v>
      </c>
      <c r="G971" t="s">
        <v>4602</v>
      </c>
      <c r="H971">
        <v>477</v>
      </c>
      <c r="I971" t="s">
        <v>1125</v>
      </c>
      <c r="J971" t="s">
        <v>5298</v>
      </c>
    </row>
    <row r="972" spans="1:10">
      <c r="A972" t="s">
        <v>4603</v>
      </c>
      <c r="B972" t="s">
        <v>4604</v>
      </c>
      <c r="D972" t="s">
        <v>635</v>
      </c>
      <c r="E972" t="s">
        <v>4605</v>
      </c>
      <c r="F972" t="s">
        <v>4606</v>
      </c>
      <c r="G972" t="s">
        <v>4607</v>
      </c>
      <c r="H972">
        <v>482</v>
      </c>
      <c r="I972" t="s">
        <v>1125</v>
      </c>
      <c r="J972" t="s">
        <v>5298</v>
      </c>
    </row>
    <row r="973" spans="1:10">
      <c r="A973" t="s">
        <v>4608</v>
      </c>
      <c r="B973" t="s">
        <v>4609</v>
      </c>
      <c r="D973" t="s">
        <v>635</v>
      </c>
      <c r="E973" t="s">
        <v>4610</v>
      </c>
      <c r="F973" t="s">
        <v>4611</v>
      </c>
      <c r="G973" t="s">
        <v>4612</v>
      </c>
      <c r="H973">
        <v>483</v>
      </c>
      <c r="I973" t="s">
        <v>1125</v>
      </c>
      <c r="J973" t="s">
        <v>5298</v>
      </c>
    </row>
    <row r="974" spans="1:10">
      <c r="A974" t="s">
        <v>4613</v>
      </c>
      <c r="B974" t="s">
        <v>4614</v>
      </c>
      <c r="D974" t="s">
        <v>635</v>
      </c>
      <c r="E974" t="s">
        <v>4615</v>
      </c>
      <c r="F974" t="s">
        <v>4616</v>
      </c>
      <c r="G974" t="s">
        <v>4617</v>
      </c>
      <c r="H974">
        <v>480</v>
      </c>
      <c r="I974" t="s">
        <v>1125</v>
      </c>
      <c r="J974" t="s">
        <v>5298</v>
      </c>
    </row>
    <row r="975" spans="1:10">
      <c r="A975" t="s">
        <v>4618</v>
      </c>
      <c r="B975" t="s">
        <v>4619</v>
      </c>
      <c r="D975" t="s">
        <v>635</v>
      </c>
      <c r="E975" s="3" t="s">
        <v>4620</v>
      </c>
      <c r="F975" s="3" t="s">
        <v>4621</v>
      </c>
      <c r="G975" t="s">
        <v>4622</v>
      </c>
      <c r="H975">
        <v>481</v>
      </c>
      <c r="I975" t="s">
        <v>1125</v>
      </c>
      <c r="J975" t="s">
        <v>5298</v>
      </c>
    </row>
    <row r="976" spans="1:10">
      <c r="A976" t="s">
        <v>4623</v>
      </c>
      <c r="B976" t="s">
        <v>4624</v>
      </c>
      <c r="D976" t="s">
        <v>635</v>
      </c>
      <c r="E976" t="s">
        <v>4625</v>
      </c>
      <c r="F976" t="s">
        <v>4626</v>
      </c>
      <c r="G976" t="s">
        <v>4627</v>
      </c>
      <c r="H976">
        <v>484</v>
      </c>
      <c r="I976" t="s">
        <v>1125</v>
      </c>
      <c r="J976" t="s">
        <v>5298</v>
      </c>
    </row>
    <row r="977" spans="1:10">
      <c r="A977" t="s">
        <v>4628</v>
      </c>
      <c r="B977" t="s">
        <v>4629</v>
      </c>
      <c r="D977" t="s">
        <v>635</v>
      </c>
      <c r="E977" t="s">
        <v>4630</v>
      </c>
      <c r="F977" t="s">
        <v>4631</v>
      </c>
      <c r="G977" t="s">
        <v>4632</v>
      </c>
      <c r="H977">
        <v>486</v>
      </c>
      <c r="I977" t="s">
        <v>1125</v>
      </c>
      <c r="J977" t="s">
        <v>5298</v>
      </c>
    </row>
    <row r="978" spans="1:10">
      <c r="A978" t="s">
        <v>4633</v>
      </c>
      <c r="B978" t="s">
        <v>4634</v>
      </c>
      <c r="D978" t="s">
        <v>635</v>
      </c>
      <c r="E978" s="3" t="s">
        <v>4635</v>
      </c>
      <c r="F978" t="s">
        <v>4636</v>
      </c>
      <c r="G978" t="s">
        <v>4637</v>
      </c>
      <c r="H978">
        <v>487</v>
      </c>
      <c r="I978" t="s">
        <v>3018</v>
      </c>
      <c r="J978" t="s">
        <v>5298</v>
      </c>
    </row>
    <row r="979" spans="1:10">
      <c r="A979" t="s">
        <v>4638</v>
      </c>
      <c r="B979" t="s">
        <v>4639</v>
      </c>
      <c r="D979" t="s">
        <v>635</v>
      </c>
      <c r="E979" t="s">
        <v>4640</v>
      </c>
      <c r="F979" t="s">
        <v>4641</v>
      </c>
      <c r="G979" t="s">
        <v>4642</v>
      </c>
      <c r="H979">
        <v>419</v>
      </c>
      <c r="I979" t="s">
        <v>1059</v>
      </c>
      <c r="J979" t="s">
        <v>5298</v>
      </c>
    </row>
    <row r="980" spans="1:10">
      <c r="A980" t="s">
        <v>4643</v>
      </c>
      <c r="B980" t="s">
        <v>4644</v>
      </c>
      <c r="D980" t="s">
        <v>635</v>
      </c>
      <c r="E980" t="s">
        <v>4645</v>
      </c>
      <c r="F980" t="s">
        <v>4646</v>
      </c>
      <c r="G980" t="s">
        <v>4647</v>
      </c>
      <c r="H980">
        <v>419</v>
      </c>
      <c r="I980" t="s">
        <v>1059</v>
      </c>
      <c r="J980" t="s">
        <v>5298</v>
      </c>
    </row>
    <row r="981" spans="1:10">
      <c r="A981" t="s">
        <v>4648</v>
      </c>
      <c r="B981" t="s">
        <v>4649</v>
      </c>
      <c r="D981" t="s">
        <v>635</v>
      </c>
      <c r="E981" t="s">
        <v>4650</v>
      </c>
      <c r="F981" t="s">
        <v>4651</v>
      </c>
      <c r="G981" t="s">
        <v>4652</v>
      </c>
      <c r="H981">
        <v>421</v>
      </c>
      <c r="I981" t="s">
        <v>1059</v>
      </c>
      <c r="J981" t="s">
        <v>5298</v>
      </c>
    </row>
    <row r="982" spans="1:10">
      <c r="A982" t="s">
        <v>4653</v>
      </c>
      <c r="B982" t="s">
        <v>4654</v>
      </c>
      <c r="D982" t="s">
        <v>635</v>
      </c>
      <c r="E982" s="3" t="s">
        <v>4655</v>
      </c>
      <c r="F982" s="10" t="s">
        <v>4656</v>
      </c>
      <c r="G982" t="s">
        <v>4657</v>
      </c>
      <c r="H982">
        <v>422</v>
      </c>
      <c r="I982" t="s">
        <v>1059</v>
      </c>
      <c r="J982" t="s">
        <v>5298</v>
      </c>
    </row>
    <row r="983" spans="1:10">
      <c r="A983" t="s">
        <v>4658</v>
      </c>
      <c r="B983" t="s">
        <v>4659</v>
      </c>
      <c r="D983" t="s">
        <v>635</v>
      </c>
      <c r="E983" s="18" t="s">
        <v>4660</v>
      </c>
      <c r="F983" s="10" t="s">
        <v>4661</v>
      </c>
      <c r="G983" t="s">
        <v>4662</v>
      </c>
      <c r="H983">
        <v>423</v>
      </c>
      <c r="I983" t="s">
        <v>1059</v>
      </c>
      <c r="J983" t="s">
        <v>5298</v>
      </c>
    </row>
    <row r="984" spans="1:10">
      <c r="A984" t="s">
        <v>4663</v>
      </c>
      <c r="B984" t="s">
        <v>4664</v>
      </c>
      <c r="D984" t="s">
        <v>635</v>
      </c>
      <c r="E984" t="s">
        <v>4665</v>
      </c>
      <c r="F984" t="s">
        <v>4666</v>
      </c>
      <c r="G984" t="s">
        <v>4667</v>
      </c>
      <c r="H984">
        <v>424</v>
      </c>
      <c r="I984" t="s">
        <v>1059</v>
      </c>
      <c r="J984" t="s">
        <v>5298</v>
      </c>
    </row>
    <row r="985" spans="1:10">
      <c r="A985" t="s">
        <v>4668</v>
      </c>
      <c r="B985" t="s">
        <v>4669</v>
      </c>
      <c r="D985" t="s">
        <v>635</v>
      </c>
      <c r="E985" t="s">
        <v>4670</v>
      </c>
      <c r="F985" t="s">
        <v>4671</v>
      </c>
      <c r="G985" t="s">
        <v>4672</v>
      </c>
      <c r="H985">
        <v>436</v>
      </c>
      <c r="I985" t="s">
        <v>1125</v>
      </c>
      <c r="J985" t="s">
        <v>5298</v>
      </c>
    </row>
    <row r="986" spans="1:10">
      <c r="A986" t="s">
        <v>4673</v>
      </c>
      <c r="B986" t="s">
        <v>4674</v>
      </c>
      <c r="D986" t="s">
        <v>635</v>
      </c>
      <c r="E986" s="18" t="s">
        <v>4675</v>
      </c>
      <c r="F986" s="10" t="s">
        <v>1118</v>
      </c>
      <c r="G986" t="s">
        <v>4676</v>
      </c>
      <c r="H986">
        <v>425</v>
      </c>
      <c r="I986" t="s">
        <v>1059</v>
      </c>
      <c r="J986" t="s">
        <v>5298</v>
      </c>
    </row>
    <row r="987" spans="1:10">
      <c r="A987" t="s">
        <v>4677</v>
      </c>
      <c r="B987" t="s">
        <v>4678</v>
      </c>
      <c r="D987" t="s">
        <v>635</v>
      </c>
      <c r="E987" s="18" t="s">
        <v>4679</v>
      </c>
      <c r="F987" s="10" t="s">
        <v>1068</v>
      </c>
      <c r="G987" t="s">
        <v>4680</v>
      </c>
      <c r="H987">
        <v>426</v>
      </c>
      <c r="I987" t="s">
        <v>1059</v>
      </c>
      <c r="J987" t="s">
        <v>5298</v>
      </c>
    </row>
    <row r="988" spans="1:10">
      <c r="A988" t="s">
        <v>4681</v>
      </c>
      <c r="B988" t="s">
        <v>4682</v>
      </c>
      <c r="D988" t="s">
        <v>635</v>
      </c>
      <c r="E988" t="s">
        <v>4683</v>
      </c>
      <c r="F988" t="s">
        <v>4684</v>
      </c>
      <c r="G988" t="s">
        <v>4685</v>
      </c>
      <c r="H988">
        <v>427</v>
      </c>
      <c r="I988" t="s">
        <v>1059</v>
      </c>
      <c r="J988" t="s">
        <v>5298</v>
      </c>
    </row>
    <row r="989" spans="1:10">
      <c r="A989" t="s">
        <v>4686</v>
      </c>
      <c r="B989" t="s">
        <v>4687</v>
      </c>
      <c r="D989" t="s">
        <v>635</v>
      </c>
      <c r="E989" t="s">
        <v>4688</v>
      </c>
      <c r="F989" t="s">
        <v>4689</v>
      </c>
      <c r="G989" t="s">
        <v>4690</v>
      </c>
      <c r="H989">
        <v>447</v>
      </c>
      <c r="I989" t="s">
        <v>1125</v>
      </c>
      <c r="J989" t="s">
        <v>5298</v>
      </c>
    </row>
    <row r="990" spans="1:10">
      <c r="A990" t="s">
        <v>4691</v>
      </c>
      <c r="B990" t="s">
        <v>4692</v>
      </c>
      <c r="D990" t="s">
        <v>635</v>
      </c>
      <c r="E990" t="s">
        <v>4693</v>
      </c>
      <c r="F990" t="s">
        <v>4694</v>
      </c>
      <c r="G990" t="s">
        <v>4695</v>
      </c>
      <c r="H990">
        <v>431</v>
      </c>
      <c r="I990" t="s">
        <v>1125</v>
      </c>
      <c r="J990" t="s">
        <v>5298</v>
      </c>
    </row>
    <row r="991" spans="1:10">
      <c r="A991" t="s">
        <v>4696</v>
      </c>
      <c r="B991" t="s">
        <v>4697</v>
      </c>
      <c r="D991" t="s">
        <v>635</v>
      </c>
      <c r="E991" t="s">
        <v>4698</v>
      </c>
      <c r="F991" t="s">
        <v>4699</v>
      </c>
      <c r="G991" t="s">
        <v>4700</v>
      </c>
      <c r="H991">
        <v>432</v>
      </c>
      <c r="I991" t="s">
        <v>1125</v>
      </c>
      <c r="J991" t="s">
        <v>5298</v>
      </c>
    </row>
    <row r="992" spans="1:10">
      <c r="A992" t="s">
        <v>4701</v>
      </c>
      <c r="B992" t="s">
        <v>4702</v>
      </c>
      <c r="D992" t="s">
        <v>635</v>
      </c>
      <c r="E992" t="s">
        <v>4703</v>
      </c>
      <c r="F992" t="s">
        <v>4704</v>
      </c>
      <c r="G992" t="s">
        <v>4705</v>
      </c>
      <c r="H992">
        <v>434</v>
      </c>
      <c r="I992" t="s">
        <v>1125</v>
      </c>
      <c r="J992" t="s">
        <v>5298</v>
      </c>
    </row>
    <row r="993" spans="1:10">
      <c r="A993" t="s">
        <v>4706</v>
      </c>
      <c r="B993" t="s">
        <v>4707</v>
      </c>
      <c r="D993" t="s">
        <v>635</v>
      </c>
      <c r="E993" t="s">
        <v>4708</v>
      </c>
      <c r="F993" t="s">
        <v>4709</v>
      </c>
      <c r="G993" t="s">
        <v>4710</v>
      </c>
      <c r="H993">
        <v>449</v>
      </c>
      <c r="I993" t="s">
        <v>1125</v>
      </c>
      <c r="J993" t="s">
        <v>5298</v>
      </c>
    </row>
    <row r="994" spans="1:10">
      <c r="A994" t="s">
        <v>4711</v>
      </c>
      <c r="B994" t="s">
        <v>4712</v>
      </c>
      <c r="D994" t="s">
        <v>635</v>
      </c>
      <c r="E994" t="s">
        <v>4713</v>
      </c>
      <c r="F994" t="s">
        <v>4714</v>
      </c>
      <c r="G994" t="s">
        <v>4715</v>
      </c>
      <c r="H994">
        <v>448</v>
      </c>
      <c r="I994" t="s">
        <v>1125</v>
      </c>
      <c r="J994" t="s">
        <v>5298</v>
      </c>
    </row>
    <row r="995" spans="1:10">
      <c r="A995" t="s">
        <v>4716</v>
      </c>
      <c r="B995" t="s">
        <v>4717</v>
      </c>
      <c r="D995" t="s">
        <v>635</v>
      </c>
      <c r="E995" t="s">
        <v>4718</v>
      </c>
      <c r="F995" t="s">
        <v>4719</v>
      </c>
      <c r="G995" t="s">
        <v>4720</v>
      </c>
      <c r="H995">
        <v>447</v>
      </c>
      <c r="I995" t="s">
        <v>1125</v>
      </c>
      <c r="J995" t="s">
        <v>5298</v>
      </c>
    </row>
    <row r="996" spans="1:10">
      <c r="A996" t="s">
        <v>4721</v>
      </c>
      <c r="B996" t="s">
        <v>4722</v>
      </c>
      <c r="D996" t="s">
        <v>635</v>
      </c>
      <c r="E996" t="s">
        <v>4723</v>
      </c>
      <c r="F996" t="s">
        <v>4724</v>
      </c>
      <c r="G996" t="s">
        <v>4725</v>
      </c>
      <c r="H996">
        <v>450</v>
      </c>
      <c r="I996" t="s">
        <v>1125</v>
      </c>
      <c r="J996" t="s">
        <v>5298</v>
      </c>
    </row>
    <row r="997" spans="1:10">
      <c r="A997" t="s">
        <v>4726</v>
      </c>
      <c r="B997" t="s">
        <v>4727</v>
      </c>
      <c r="D997" t="s">
        <v>635</v>
      </c>
      <c r="E997" t="s">
        <v>4728</v>
      </c>
      <c r="F997" t="s">
        <v>4729</v>
      </c>
      <c r="G997" t="s">
        <v>4730</v>
      </c>
      <c r="H997">
        <v>456</v>
      </c>
      <c r="I997" t="s">
        <v>1125</v>
      </c>
      <c r="J997" t="s">
        <v>5298</v>
      </c>
    </row>
    <row r="998" spans="1:10">
      <c r="A998" t="s">
        <v>4731</v>
      </c>
      <c r="B998" t="s">
        <v>4732</v>
      </c>
      <c r="D998" t="s">
        <v>635</v>
      </c>
      <c r="E998" t="s">
        <v>4733</v>
      </c>
      <c r="F998" t="s">
        <v>1194</v>
      </c>
      <c r="G998" t="s">
        <v>4734</v>
      </c>
      <c r="H998">
        <v>464</v>
      </c>
      <c r="I998" t="s">
        <v>1125</v>
      </c>
      <c r="J998" t="s">
        <v>5298</v>
      </c>
    </row>
    <row r="999" spans="1:10">
      <c r="A999" t="s">
        <v>4735</v>
      </c>
      <c r="B999" t="s">
        <v>4736</v>
      </c>
      <c r="D999" t="s">
        <v>635</v>
      </c>
      <c r="E999" t="s">
        <v>4737</v>
      </c>
      <c r="F999" t="s">
        <v>1134</v>
      </c>
      <c r="G999" t="s">
        <v>4738</v>
      </c>
      <c r="H999">
        <v>465</v>
      </c>
      <c r="I999" t="s">
        <v>1125</v>
      </c>
      <c r="J999" t="s">
        <v>5298</v>
      </c>
    </row>
    <row r="1000" spans="1:10">
      <c r="A1000" t="s">
        <v>4739</v>
      </c>
      <c r="B1000" t="s">
        <v>4740</v>
      </c>
      <c r="D1000" t="s">
        <v>635</v>
      </c>
      <c r="E1000" t="s">
        <v>4741</v>
      </c>
      <c r="F1000" t="s">
        <v>4742</v>
      </c>
      <c r="G1000" t="s">
        <v>4743</v>
      </c>
      <c r="H1000">
        <v>466</v>
      </c>
      <c r="I1000" t="s">
        <v>1125</v>
      </c>
      <c r="J1000" t="s">
        <v>5298</v>
      </c>
    </row>
    <row r="1001" spans="1:10">
      <c r="A1001" t="s">
        <v>4744</v>
      </c>
      <c r="B1001" t="s">
        <v>4745</v>
      </c>
      <c r="D1001" t="s">
        <v>635</v>
      </c>
      <c r="E1001" t="s">
        <v>4746</v>
      </c>
      <c r="F1001" t="s">
        <v>4747</v>
      </c>
      <c r="G1001" t="s">
        <v>4748</v>
      </c>
      <c r="H1001">
        <v>437</v>
      </c>
      <c r="I1001" t="s">
        <v>1059</v>
      </c>
      <c r="J1001" t="s">
        <v>5298</v>
      </c>
    </row>
    <row r="1002" spans="1:10">
      <c r="A1002" t="s">
        <v>4749</v>
      </c>
      <c r="B1002" t="s">
        <v>4750</v>
      </c>
      <c r="D1002" t="s">
        <v>635</v>
      </c>
      <c r="E1002" t="s">
        <v>4751</v>
      </c>
      <c r="F1002" t="s">
        <v>4752</v>
      </c>
      <c r="G1002" t="s">
        <v>4753</v>
      </c>
      <c r="H1002">
        <v>441</v>
      </c>
      <c r="I1002" t="s">
        <v>1059</v>
      </c>
      <c r="J1002" t="s">
        <v>5298</v>
      </c>
    </row>
    <row r="1003" spans="1:10">
      <c r="A1003" t="s">
        <v>4754</v>
      </c>
      <c r="B1003" t="s">
        <v>4755</v>
      </c>
      <c r="D1003" t="s">
        <v>635</v>
      </c>
      <c r="E1003" s="3" t="s">
        <v>4756</v>
      </c>
      <c r="F1003" t="s">
        <v>4757</v>
      </c>
      <c r="G1003" t="s">
        <v>4753</v>
      </c>
      <c r="H1003">
        <v>441</v>
      </c>
      <c r="I1003" t="s">
        <v>1059</v>
      </c>
      <c r="J1003" t="s">
        <v>5298</v>
      </c>
    </row>
    <row r="1004" spans="1:10">
      <c r="A1004" t="s">
        <v>4758</v>
      </c>
      <c r="B1004" t="s">
        <v>4759</v>
      </c>
      <c r="D1004" t="s">
        <v>635</v>
      </c>
      <c r="E1004" s="3" t="s">
        <v>4760</v>
      </c>
      <c r="F1004" s="10" t="s">
        <v>4761</v>
      </c>
      <c r="G1004" t="s">
        <v>4762</v>
      </c>
      <c r="H1004">
        <v>102</v>
      </c>
      <c r="I1004" t="s">
        <v>2071</v>
      </c>
      <c r="J1004" t="s">
        <v>5298</v>
      </c>
    </row>
    <row r="1005" spans="1:10">
      <c r="A1005" t="s">
        <v>4763</v>
      </c>
      <c r="B1005" t="s">
        <v>4764</v>
      </c>
      <c r="D1005" t="s">
        <v>635</v>
      </c>
      <c r="E1005" t="s">
        <v>4765</v>
      </c>
      <c r="F1005" t="s">
        <v>4766</v>
      </c>
      <c r="G1005" t="s">
        <v>4767</v>
      </c>
      <c r="H1005">
        <v>103</v>
      </c>
      <c r="I1005" t="s">
        <v>2071</v>
      </c>
      <c r="J1005" t="s">
        <v>5298</v>
      </c>
    </row>
    <row r="1006" spans="1:10">
      <c r="A1006" t="s">
        <v>599</v>
      </c>
      <c r="B1006" t="s">
        <v>600</v>
      </c>
      <c r="D1006" t="s">
        <v>635</v>
      </c>
      <c r="E1006" s="3" t="s">
        <v>4768</v>
      </c>
      <c r="F1006" s="10" t="s">
        <v>4769</v>
      </c>
      <c r="G1006" t="s">
        <v>4770</v>
      </c>
      <c r="H1006">
        <v>485</v>
      </c>
      <c r="I1006" t="s">
        <v>1125</v>
      </c>
      <c r="J1006" t="s">
        <v>5298</v>
      </c>
    </row>
    <row r="1007" spans="1:10">
      <c r="A1007" t="s">
        <v>4771</v>
      </c>
      <c r="B1007" t="s">
        <v>4772</v>
      </c>
      <c r="D1007" t="s">
        <v>635</v>
      </c>
      <c r="E1007" t="s">
        <v>4773</v>
      </c>
      <c r="F1007" t="s">
        <v>4774</v>
      </c>
      <c r="G1007" t="s">
        <v>4775</v>
      </c>
      <c r="H1007">
        <v>485</v>
      </c>
      <c r="I1007" t="s">
        <v>1125</v>
      </c>
      <c r="J1007" t="s">
        <v>5298</v>
      </c>
    </row>
    <row r="1008" spans="1:10">
      <c r="A1008" t="s">
        <v>4776</v>
      </c>
      <c r="B1008" t="s">
        <v>4777</v>
      </c>
      <c r="D1008" t="s">
        <v>635</v>
      </c>
      <c r="E1008" t="s">
        <v>4778</v>
      </c>
      <c r="F1008" t="s">
        <v>4779</v>
      </c>
      <c r="G1008" t="s">
        <v>4780</v>
      </c>
      <c r="H1008">
        <v>429</v>
      </c>
      <c r="I1008" t="s">
        <v>1059</v>
      </c>
      <c r="J1008" t="s">
        <v>5298</v>
      </c>
    </row>
    <row r="1009" spans="1:10">
      <c r="A1009" t="s">
        <v>4781</v>
      </c>
      <c r="B1009" t="s">
        <v>4782</v>
      </c>
      <c r="D1009" t="s">
        <v>635</v>
      </c>
      <c r="E1009" t="s">
        <v>4783</v>
      </c>
      <c r="F1009" t="s">
        <v>4784</v>
      </c>
      <c r="G1009" t="s">
        <v>4785</v>
      </c>
      <c r="H1009">
        <v>458</v>
      </c>
      <c r="I1009" t="s">
        <v>1125</v>
      </c>
      <c r="J1009" t="s">
        <v>5298</v>
      </c>
    </row>
    <row r="1010" spans="1:10">
      <c r="A1010" t="s">
        <v>4786</v>
      </c>
      <c r="B1010" s="6" t="s">
        <v>4787</v>
      </c>
      <c r="D1010" t="s">
        <v>635</v>
      </c>
      <c r="E1010" s="7" t="s">
        <v>4788</v>
      </c>
      <c r="F1010" t="s">
        <v>4789</v>
      </c>
      <c r="I1010" t="s">
        <v>2071</v>
      </c>
      <c r="J1010" t="s">
        <v>5298</v>
      </c>
    </row>
    <row r="1011" spans="1:10">
      <c r="A1011" s="99" t="s">
        <v>4790</v>
      </c>
      <c r="B1011" s="99" t="s">
        <v>4791</v>
      </c>
      <c r="C1011" s="99"/>
      <c r="D1011" s="99" t="s">
        <v>635</v>
      </c>
      <c r="E1011" s="99" t="s">
        <v>4792</v>
      </c>
      <c r="F1011" s="99" t="s">
        <v>4793</v>
      </c>
      <c r="G1011" s="99" t="s">
        <v>4794</v>
      </c>
      <c r="H1011" s="99">
        <v>451</v>
      </c>
      <c r="I1011" s="99" t="s">
        <v>1059</v>
      </c>
      <c r="J1011" t="s">
        <v>5298</v>
      </c>
    </row>
    <row r="1012" spans="1:10">
      <c r="A1012" s="99" t="s">
        <v>4795</v>
      </c>
      <c r="B1012" s="99" t="s">
        <v>4796</v>
      </c>
      <c r="C1012" s="99"/>
      <c r="D1012" s="99" t="s">
        <v>635</v>
      </c>
      <c r="E1012" s="99" t="s">
        <v>4797</v>
      </c>
      <c r="F1012" s="99" t="s">
        <v>4798</v>
      </c>
      <c r="G1012" s="99" t="s">
        <v>4799</v>
      </c>
      <c r="H1012" s="99">
        <v>453</v>
      </c>
      <c r="I1012" s="99" t="s">
        <v>1059</v>
      </c>
      <c r="J1012" t="s">
        <v>5298</v>
      </c>
    </row>
    <row r="1013" spans="1:10">
      <c r="A1013" s="99" t="s">
        <v>587</v>
      </c>
      <c r="B1013" s="99" t="s">
        <v>4800</v>
      </c>
      <c r="C1013" s="99"/>
      <c r="D1013" s="99" t="s">
        <v>635</v>
      </c>
      <c r="E1013" s="99" t="s">
        <v>4801</v>
      </c>
      <c r="F1013" s="99" t="s">
        <v>4802</v>
      </c>
      <c r="G1013" s="99" t="s">
        <v>4803</v>
      </c>
      <c r="H1013" s="99">
        <v>523</v>
      </c>
      <c r="I1013" s="99" t="s">
        <v>1125</v>
      </c>
      <c r="J1013" t="s">
        <v>5298</v>
      </c>
    </row>
    <row r="1014" spans="1:10">
      <c r="A1014" s="99" t="s">
        <v>413</v>
      </c>
      <c r="B1014" s="99" t="s">
        <v>414</v>
      </c>
      <c r="C1014" s="99"/>
      <c r="D1014" s="99" t="s">
        <v>635</v>
      </c>
      <c r="E1014" s="99" t="s">
        <v>4804</v>
      </c>
      <c r="F1014" s="99" t="s">
        <v>4805</v>
      </c>
      <c r="G1014" s="99" t="s">
        <v>4806</v>
      </c>
      <c r="H1014" s="99">
        <v>522</v>
      </c>
      <c r="I1014" s="99" t="s">
        <v>1125</v>
      </c>
      <c r="J1014" t="s">
        <v>5298</v>
      </c>
    </row>
    <row r="1015" spans="1:10">
      <c r="A1015" s="99" t="s">
        <v>410</v>
      </c>
      <c r="B1015" s="99" t="s">
        <v>411</v>
      </c>
      <c r="C1015" s="99"/>
      <c r="D1015" s="99" t="s">
        <v>635</v>
      </c>
      <c r="E1015" s="99" t="s">
        <v>4807</v>
      </c>
      <c r="F1015" s="99" t="s">
        <v>4808</v>
      </c>
      <c r="G1015" s="99" t="s">
        <v>4809</v>
      </c>
      <c r="H1015" s="99">
        <v>452</v>
      </c>
      <c r="I1015" s="99" t="s">
        <v>1059</v>
      </c>
      <c r="J1015" t="s">
        <v>5298</v>
      </c>
    </row>
    <row r="1016" spans="1:10">
      <c r="A1016" s="99" t="s">
        <v>418</v>
      </c>
      <c r="B1016" s="99" t="s">
        <v>4810</v>
      </c>
      <c r="C1016" s="99"/>
      <c r="D1016" s="99" t="s">
        <v>635</v>
      </c>
      <c r="E1016" s="99" t="s">
        <v>4811</v>
      </c>
      <c r="F1016" s="99" t="s">
        <v>4812</v>
      </c>
      <c r="G1016" s="99"/>
      <c r="H1016" s="99"/>
      <c r="I1016" s="99" t="s">
        <v>1059</v>
      </c>
      <c r="J1016" t="s">
        <v>5298</v>
      </c>
    </row>
    <row r="1017" spans="1:10">
      <c r="A1017" s="99" t="s">
        <v>415</v>
      </c>
      <c r="B1017" s="99" t="s">
        <v>4813</v>
      </c>
      <c r="C1017" s="99"/>
      <c r="D1017" s="99" t="s">
        <v>635</v>
      </c>
      <c r="E1017" s="99" t="s">
        <v>4814</v>
      </c>
      <c r="F1017" s="99" t="s">
        <v>4815</v>
      </c>
      <c r="G1017" s="99"/>
      <c r="H1017" s="99"/>
      <c r="I1017" s="99" t="s">
        <v>1125</v>
      </c>
      <c r="J1017" t="s">
        <v>5298</v>
      </c>
    </row>
    <row r="1018" spans="1:10">
      <c r="A1018" s="99" t="s">
        <v>152</v>
      </c>
      <c r="B1018" s="99" t="s">
        <v>153</v>
      </c>
      <c r="C1018" s="99"/>
      <c r="D1018" s="99" t="s">
        <v>635</v>
      </c>
      <c r="E1018" s="99"/>
      <c r="F1018" s="99"/>
      <c r="G1018" s="99"/>
      <c r="H1018" s="99">
        <v>663</v>
      </c>
      <c r="J1018" t="s">
        <v>5298</v>
      </c>
    </row>
    <row r="1019" spans="1:10">
      <c r="A1019" s="99" t="s">
        <v>4816</v>
      </c>
      <c r="B1019" s="99" t="s">
        <v>4817</v>
      </c>
      <c r="C1019" s="99"/>
      <c r="D1019" s="99" t="s">
        <v>635</v>
      </c>
      <c r="E1019" s="99" t="s">
        <v>4818</v>
      </c>
      <c r="F1019" s="99" t="s">
        <v>4819</v>
      </c>
      <c r="G1019" s="99"/>
      <c r="H1019" s="99"/>
      <c r="I1019" s="99" t="s">
        <v>977</v>
      </c>
      <c r="J1019" t="s">
        <v>5298</v>
      </c>
    </row>
    <row r="1020" spans="1:10">
      <c r="A1020" s="99" t="s">
        <v>4820</v>
      </c>
      <c r="B1020" s="99" t="s">
        <v>4821</v>
      </c>
      <c r="C1020" s="99"/>
      <c r="D1020" s="99" t="s">
        <v>635</v>
      </c>
      <c r="E1020" s="99" t="s">
        <v>4822</v>
      </c>
      <c r="F1020" s="99" t="s">
        <v>4823</v>
      </c>
      <c r="G1020" s="99"/>
      <c r="H1020" s="99"/>
      <c r="I1020" s="99" t="s">
        <v>954</v>
      </c>
      <c r="J1020" s="99" t="s">
        <v>5298</v>
      </c>
    </row>
    <row r="1021" spans="1:10">
      <c r="A1021" s="99" t="s">
        <v>4824</v>
      </c>
      <c r="B1021" s="99" t="s">
        <v>4825</v>
      </c>
      <c r="C1021" s="99"/>
      <c r="D1021" s="99" t="s">
        <v>635</v>
      </c>
      <c r="E1021" s="99" t="s">
        <v>4826</v>
      </c>
      <c r="F1021" s="99" t="s">
        <v>4827</v>
      </c>
      <c r="G1021" s="99"/>
      <c r="H1021" s="99"/>
      <c r="I1021" s="99" t="s">
        <v>977</v>
      </c>
      <c r="J1021" s="99" t="s">
        <v>5298</v>
      </c>
    </row>
    <row r="1022" spans="1:10">
      <c r="A1022" s="99" t="s">
        <v>4828</v>
      </c>
      <c r="B1022" s="99" t="s">
        <v>4829</v>
      </c>
      <c r="C1022" s="99"/>
      <c r="D1022" s="99" t="s">
        <v>635</v>
      </c>
      <c r="E1022" s="99" t="s">
        <v>4830</v>
      </c>
      <c r="F1022" s="99" t="s">
        <v>4831</v>
      </c>
      <c r="G1022" s="99"/>
      <c r="H1022" s="99"/>
      <c r="I1022" s="99" t="s">
        <v>954</v>
      </c>
      <c r="J1022" s="99" t="s">
        <v>5298</v>
      </c>
    </row>
    <row r="1023" spans="1:10">
      <c r="A1023" s="99" t="s">
        <v>4832</v>
      </c>
      <c r="B1023" s="99" t="s">
        <v>4833</v>
      </c>
      <c r="C1023" s="99"/>
      <c r="D1023" s="99" t="s">
        <v>635</v>
      </c>
      <c r="E1023" s="99" t="s">
        <v>4834</v>
      </c>
      <c r="F1023" s="99" t="s">
        <v>4835</v>
      </c>
      <c r="G1023" s="99"/>
      <c r="H1023" s="99"/>
      <c r="I1023" s="99" t="s">
        <v>954</v>
      </c>
      <c r="J1023" t="s">
        <v>5298</v>
      </c>
    </row>
    <row r="1024" spans="1:10" s="99" customFormat="1">
      <c r="A1024" s="99" t="s">
        <v>4836</v>
      </c>
      <c r="B1024" s="99" t="s">
        <v>4837</v>
      </c>
      <c r="D1024" s="99" t="s">
        <v>635</v>
      </c>
      <c r="E1024" s="99" t="s">
        <v>4838</v>
      </c>
      <c r="F1024" s="99" t="s">
        <v>4839</v>
      </c>
      <c r="I1024" s="99" t="s">
        <v>954</v>
      </c>
      <c r="J1024" s="99" t="s">
        <v>5298</v>
      </c>
    </row>
    <row r="1025" spans="1:10">
      <c r="A1025" s="88" t="s">
        <v>4840</v>
      </c>
      <c r="B1025" t="s">
        <v>4841</v>
      </c>
      <c r="D1025" t="s">
        <v>635</v>
      </c>
      <c r="E1025" t="s">
        <v>4842</v>
      </c>
      <c r="F1025" t="s">
        <v>4843</v>
      </c>
      <c r="G1025" t="s">
        <v>4844</v>
      </c>
      <c r="H1025">
        <v>129</v>
      </c>
      <c r="J1025" t="s">
        <v>5298</v>
      </c>
    </row>
    <row r="1026" spans="1:10">
      <c r="A1026" s="88" t="s">
        <v>4845</v>
      </c>
      <c r="B1026" t="s">
        <v>4846</v>
      </c>
      <c r="D1026" t="s">
        <v>635</v>
      </c>
      <c r="E1026" t="s">
        <v>4847</v>
      </c>
      <c r="F1026" t="s">
        <v>4848</v>
      </c>
      <c r="G1026" t="s">
        <v>4849</v>
      </c>
      <c r="H1026">
        <v>130</v>
      </c>
      <c r="J1026" t="s">
        <v>5298</v>
      </c>
    </row>
    <row r="1027" spans="1:10">
      <c r="A1027" s="88" t="s">
        <v>4850</v>
      </c>
      <c r="B1027" t="s">
        <v>4851</v>
      </c>
      <c r="D1027" t="s">
        <v>635</v>
      </c>
      <c r="E1027" t="s">
        <v>4852</v>
      </c>
      <c r="F1027" t="s">
        <v>4853</v>
      </c>
      <c r="G1027" t="s">
        <v>4854</v>
      </c>
      <c r="H1027">
        <v>131</v>
      </c>
      <c r="J1027" t="s">
        <v>5298</v>
      </c>
    </row>
    <row r="1028" spans="1:10">
      <c r="A1028" s="88" t="s">
        <v>4855</v>
      </c>
      <c r="B1028" t="s">
        <v>4856</v>
      </c>
      <c r="D1028" t="s">
        <v>635</v>
      </c>
      <c r="E1028" t="s">
        <v>4857</v>
      </c>
      <c r="F1028" t="s">
        <v>4858</v>
      </c>
      <c r="G1028" t="s">
        <v>4859</v>
      </c>
      <c r="H1028">
        <v>132</v>
      </c>
      <c r="J1028" t="s">
        <v>5298</v>
      </c>
    </row>
    <row r="1029" spans="1:10">
      <c r="A1029" s="88" t="s">
        <v>4860</v>
      </c>
      <c r="B1029" t="s">
        <v>4861</v>
      </c>
      <c r="D1029" t="s">
        <v>635</v>
      </c>
      <c r="E1029" t="s">
        <v>4862</v>
      </c>
      <c r="F1029" t="s">
        <v>4863</v>
      </c>
      <c r="G1029" t="s">
        <v>4864</v>
      </c>
      <c r="H1029">
        <v>133</v>
      </c>
      <c r="J1029" t="s">
        <v>5298</v>
      </c>
    </row>
    <row r="1030" spans="1:10">
      <c r="A1030" s="88" t="s">
        <v>4865</v>
      </c>
      <c r="B1030" t="s">
        <v>4866</v>
      </c>
      <c r="D1030" t="s">
        <v>635</v>
      </c>
      <c r="E1030" t="s">
        <v>4867</v>
      </c>
      <c r="F1030" t="s">
        <v>4868</v>
      </c>
      <c r="G1030" t="s">
        <v>4869</v>
      </c>
      <c r="H1030">
        <v>134</v>
      </c>
      <c r="J1030" t="s">
        <v>5298</v>
      </c>
    </row>
    <row r="1031" spans="1:10">
      <c r="A1031" s="94" t="s">
        <v>4870</v>
      </c>
      <c r="B1031" t="s">
        <v>4871</v>
      </c>
      <c r="D1031" t="s">
        <v>635</v>
      </c>
      <c r="J1031" t="s">
        <v>5298</v>
      </c>
    </row>
    <row r="1032" spans="1:10">
      <c r="A1032" s="94" t="s">
        <v>4872</v>
      </c>
      <c r="B1032" t="s">
        <v>282</v>
      </c>
      <c r="D1032" t="s">
        <v>635</v>
      </c>
      <c r="J1032" t="s">
        <v>5298</v>
      </c>
    </row>
    <row r="1033" spans="1:10">
      <c r="A1033" s="94" t="s">
        <v>4873</v>
      </c>
      <c r="B1033" t="s">
        <v>4871</v>
      </c>
      <c r="D1033" t="s">
        <v>635</v>
      </c>
      <c r="J1033" t="s">
        <v>5298</v>
      </c>
    </row>
    <row r="1034" spans="1:10">
      <c r="A1034" s="94" t="s">
        <v>4874</v>
      </c>
      <c r="B1034" t="s">
        <v>4875</v>
      </c>
      <c r="D1034" t="s">
        <v>635</v>
      </c>
      <c r="J1034" t="s">
        <v>5298</v>
      </c>
    </row>
    <row r="1035" spans="1:10">
      <c r="A1035" s="94" t="s">
        <v>4876</v>
      </c>
      <c r="B1035" t="s">
        <v>279</v>
      </c>
      <c r="D1035" t="s">
        <v>635</v>
      </c>
      <c r="J1035" t="s">
        <v>5298</v>
      </c>
    </row>
    <row r="1036" spans="1:10">
      <c r="A1036" s="94" t="s">
        <v>4877</v>
      </c>
      <c r="B1036" t="s">
        <v>4875</v>
      </c>
      <c r="D1036" t="s">
        <v>635</v>
      </c>
      <c r="J1036" t="s">
        <v>5298</v>
      </c>
    </row>
    <row r="1037" spans="1:10">
      <c r="A1037" s="94" t="s">
        <v>4878</v>
      </c>
      <c r="B1037" t="s">
        <v>464</v>
      </c>
      <c r="D1037" t="s">
        <v>635</v>
      </c>
      <c r="J1037" t="s">
        <v>5298</v>
      </c>
    </row>
    <row r="1038" spans="1:10">
      <c r="A1038" s="94" t="s">
        <v>4879</v>
      </c>
      <c r="B1038" t="s">
        <v>4880</v>
      </c>
      <c r="D1038" t="s">
        <v>635</v>
      </c>
      <c r="J1038" t="s">
        <v>5298</v>
      </c>
    </row>
    <row r="1039" spans="1:10">
      <c r="A1039" s="94" t="s">
        <v>4881</v>
      </c>
      <c r="B1039" t="s">
        <v>2113</v>
      </c>
      <c r="D1039" t="s">
        <v>635</v>
      </c>
      <c r="J1039" t="s">
        <v>5298</v>
      </c>
    </row>
    <row r="1040" spans="1:10">
      <c r="A1040" s="94" t="s">
        <v>4882</v>
      </c>
      <c r="B1040" t="s">
        <v>4880</v>
      </c>
      <c r="D1040" t="s">
        <v>635</v>
      </c>
      <c r="J1040" t="s">
        <v>5298</v>
      </c>
    </row>
    <row r="1041" spans="1:17">
      <c r="A1041" s="94" t="s">
        <v>4883</v>
      </c>
      <c r="B1041" t="s">
        <v>4884</v>
      </c>
      <c r="D1041" t="s">
        <v>635</v>
      </c>
      <c r="J1041" t="s">
        <v>5298</v>
      </c>
      <c r="Q1041" s="103"/>
    </row>
    <row r="1042" spans="1:17">
      <c r="A1042" s="94" t="s">
        <v>4885</v>
      </c>
      <c r="B1042" t="s">
        <v>2158</v>
      </c>
      <c r="D1042" t="s">
        <v>635</v>
      </c>
      <c r="J1042" t="s">
        <v>5298</v>
      </c>
    </row>
    <row r="1043" spans="1:17">
      <c r="A1043" s="94" t="s">
        <v>4886</v>
      </c>
      <c r="B1043" t="s">
        <v>4884</v>
      </c>
      <c r="D1043" t="s">
        <v>635</v>
      </c>
      <c r="J1043" t="s">
        <v>5298</v>
      </c>
    </row>
    <row r="1044" spans="1:17">
      <c r="A1044" s="94" t="s">
        <v>4887</v>
      </c>
      <c r="B1044" t="s">
        <v>4888</v>
      </c>
      <c r="D1044" t="s">
        <v>635</v>
      </c>
      <c r="J1044" t="s">
        <v>5298</v>
      </c>
    </row>
    <row r="1045" spans="1:17">
      <c r="A1045" s="94" t="s">
        <v>4889</v>
      </c>
      <c r="B1045" t="s">
        <v>4888</v>
      </c>
      <c r="D1045" t="s">
        <v>635</v>
      </c>
      <c r="J1045" t="s">
        <v>5298</v>
      </c>
    </row>
    <row r="1046" spans="1:17">
      <c r="A1046" s="94" t="s">
        <v>4890</v>
      </c>
      <c r="B1046" t="s">
        <v>4891</v>
      </c>
      <c r="D1046" t="s">
        <v>635</v>
      </c>
      <c r="J1046" t="s">
        <v>5298</v>
      </c>
    </row>
    <row r="1047" spans="1:17">
      <c r="A1047" s="94" t="s">
        <v>4892</v>
      </c>
      <c r="B1047" t="s">
        <v>4891</v>
      </c>
      <c r="D1047" t="s">
        <v>635</v>
      </c>
      <c r="J1047" t="s">
        <v>5298</v>
      </c>
    </row>
    <row r="1048" spans="1:17">
      <c r="A1048" s="94" t="s">
        <v>4893</v>
      </c>
      <c r="B1048" t="s">
        <v>4894</v>
      </c>
      <c r="D1048" t="s">
        <v>635</v>
      </c>
      <c r="J1048" t="s">
        <v>5298</v>
      </c>
    </row>
    <row r="1049" spans="1:17">
      <c r="A1049" s="94" t="s">
        <v>4895</v>
      </c>
      <c r="B1049" t="s">
        <v>4894</v>
      </c>
      <c r="D1049" t="s">
        <v>635</v>
      </c>
      <c r="J1049" t="s">
        <v>5298</v>
      </c>
    </row>
    <row r="1050" spans="1:17">
      <c r="A1050" s="94" t="s">
        <v>4896</v>
      </c>
      <c r="B1050" t="s">
        <v>4888</v>
      </c>
      <c r="D1050" t="s">
        <v>635</v>
      </c>
      <c r="J1050" t="s">
        <v>5298</v>
      </c>
    </row>
    <row r="1051" spans="1:17">
      <c r="A1051" s="94" t="s">
        <v>4897</v>
      </c>
      <c r="B1051" t="s">
        <v>2322</v>
      </c>
      <c r="D1051" t="s">
        <v>635</v>
      </c>
      <c r="J1051" t="s">
        <v>5298</v>
      </c>
    </row>
    <row r="1052" spans="1:17">
      <c r="A1052" s="94" t="s">
        <v>4898</v>
      </c>
      <c r="B1052" t="s">
        <v>4888</v>
      </c>
      <c r="D1052" t="s">
        <v>635</v>
      </c>
      <c r="J1052" t="s">
        <v>5298</v>
      </c>
    </row>
    <row r="1053" spans="1:17">
      <c r="A1053" s="94" t="s">
        <v>4899</v>
      </c>
      <c r="B1053" t="s">
        <v>2327</v>
      </c>
      <c r="D1053" t="s">
        <v>635</v>
      </c>
      <c r="E1053" t="s">
        <v>2328</v>
      </c>
      <c r="F1053" t="s">
        <v>2329</v>
      </c>
      <c r="G1053" t="s">
        <v>2330</v>
      </c>
      <c r="H1053">
        <v>366</v>
      </c>
      <c r="I1053" t="s">
        <v>1009</v>
      </c>
      <c r="J1053" t="s">
        <v>5298</v>
      </c>
    </row>
    <row r="1054" spans="1:17">
      <c r="A1054" s="94" t="s">
        <v>4899</v>
      </c>
      <c r="B1054" t="s">
        <v>4891</v>
      </c>
      <c r="D1054" t="s">
        <v>635</v>
      </c>
      <c r="J1054" t="s">
        <v>5298</v>
      </c>
    </row>
    <row r="1055" spans="1:17">
      <c r="A1055" s="94" t="s">
        <v>4900</v>
      </c>
      <c r="B1055" t="s">
        <v>2327</v>
      </c>
      <c r="D1055" t="s">
        <v>635</v>
      </c>
      <c r="J1055" t="s">
        <v>5298</v>
      </c>
    </row>
    <row r="1056" spans="1:17">
      <c r="A1056" s="94" t="s">
        <v>4901</v>
      </c>
      <c r="B1056" t="s">
        <v>4891</v>
      </c>
      <c r="D1056" t="s">
        <v>635</v>
      </c>
      <c r="J1056" t="s">
        <v>5298</v>
      </c>
    </row>
    <row r="1057" spans="1:10">
      <c r="A1057" s="94" t="s">
        <v>4902</v>
      </c>
      <c r="B1057" t="s">
        <v>4894</v>
      </c>
      <c r="D1057" t="s">
        <v>635</v>
      </c>
      <c r="J1057" t="s">
        <v>5298</v>
      </c>
    </row>
    <row r="1058" spans="1:10">
      <c r="A1058" s="94" t="s">
        <v>4903</v>
      </c>
      <c r="B1058" t="s">
        <v>2332</v>
      </c>
      <c r="D1058" t="s">
        <v>635</v>
      </c>
      <c r="J1058" t="s">
        <v>5298</v>
      </c>
    </row>
    <row r="1059" spans="1:10">
      <c r="A1059" s="94" t="s">
        <v>4904</v>
      </c>
      <c r="B1059" t="s">
        <v>4894</v>
      </c>
      <c r="D1059" t="s">
        <v>635</v>
      </c>
      <c r="J1059" t="s">
        <v>5298</v>
      </c>
    </row>
    <row r="1060" spans="1:10">
      <c r="A1060" s="94" t="s">
        <v>4905</v>
      </c>
      <c r="B1060" t="s">
        <v>4906</v>
      </c>
      <c r="D1060" t="s">
        <v>635</v>
      </c>
      <c r="J1060" t="s">
        <v>5298</v>
      </c>
    </row>
    <row r="1061" spans="1:10">
      <c r="A1061" s="94" t="s">
        <v>4907</v>
      </c>
      <c r="B1061" t="s">
        <v>4908</v>
      </c>
      <c r="D1061" t="s">
        <v>635</v>
      </c>
      <c r="J1061" t="s">
        <v>5298</v>
      </c>
    </row>
    <row r="1062" spans="1:10">
      <c r="A1062" s="94" t="s">
        <v>4909</v>
      </c>
      <c r="B1062" t="s">
        <v>4906</v>
      </c>
      <c r="D1062" t="s">
        <v>635</v>
      </c>
      <c r="J1062" t="s">
        <v>5298</v>
      </c>
    </row>
    <row r="1063" spans="1:10">
      <c r="A1063" s="94" t="s">
        <v>4910</v>
      </c>
      <c r="B1063" t="s">
        <v>4911</v>
      </c>
      <c r="D1063" t="s">
        <v>635</v>
      </c>
      <c r="J1063" t="s">
        <v>5298</v>
      </c>
    </row>
    <row r="1064" spans="1:10">
      <c r="A1064" s="94" t="s">
        <v>4912</v>
      </c>
      <c r="B1064" t="s">
        <v>4913</v>
      </c>
      <c r="D1064" t="s">
        <v>635</v>
      </c>
      <c r="J1064" t="s">
        <v>5298</v>
      </c>
    </row>
    <row r="1065" spans="1:10">
      <c r="A1065" s="94" t="s">
        <v>4914</v>
      </c>
      <c r="B1065" t="s">
        <v>4911</v>
      </c>
      <c r="D1065" t="s">
        <v>635</v>
      </c>
      <c r="J1065" t="s">
        <v>5298</v>
      </c>
    </row>
    <row r="1066" spans="1:10">
      <c r="A1066" s="94" t="s">
        <v>4915</v>
      </c>
      <c r="B1066" t="s">
        <v>4916</v>
      </c>
      <c r="D1066" t="s">
        <v>635</v>
      </c>
      <c r="J1066" t="s">
        <v>5298</v>
      </c>
    </row>
    <row r="1067" spans="1:10">
      <c r="A1067" s="94" t="s">
        <v>4917</v>
      </c>
      <c r="B1067" t="s">
        <v>4918</v>
      </c>
      <c r="D1067" t="s">
        <v>635</v>
      </c>
      <c r="J1067" t="s">
        <v>5298</v>
      </c>
    </row>
    <row r="1068" spans="1:10">
      <c r="A1068" s="94" t="s">
        <v>4919</v>
      </c>
      <c r="B1068" t="s">
        <v>4916</v>
      </c>
      <c r="D1068" t="s">
        <v>635</v>
      </c>
      <c r="J1068" t="s">
        <v>5298</v>
      </c>
    </row>
    <row r="1069" spans="1:10">
      <c r="A1069" s="94" t="s">
        <v>4920</v>
      </c>
      <c r="B1069" t="s">
        <v>4921</v>
      </c>
      <c r="D1069" t="s">
        <v>635</v>
      </c>
      <c r="J1069" t="s">
        <v>5298</v>
      </c>
    </row>
    <row r="1070" spans="1:10">
      <c r="A1070" s="94" t="s">
        <v>4922</v>
      </c>
      <c r="B1070" t="s">
        <v>4923</v>
      </c>
      <c r="D1070" t="s">
        <v>635</v>
      </c>
      <c r="J1070" t="s">
        <v>5298</v>
      </c>
    </row>
    <row r="1071" spans="1:10">
      <c r="A1071" s="94" t="s">
        <v>4924</v>
      </c>
      <c r="B1071" t="s">
        <v>4921</v>
      </c>
      <c r="D1071" t="s">
        <v>635</v>
      </c>
      <c r="J1071" t="s">
        <v>5298</v>
      </c>
    </row>
    <row r="1072" spans="1:10">
      <c r="A1072" s="94" t="s">
        <v>4925</v>
      </c>
      <c r="B1072" t="s">
        <v>4926</v>
      </c>
      <c r="D1072" t="s">
        <v>635</v>
      </c>
      <c r="J1072" t="s">
        <v>5298</v>
      </c>
    </row>
    <row r="1073" spans="1:10">
      <c r="A1073" s="95" t="s">
        <v>4927</v>
      </c>
      <c r="B1073" t="s">
        <v>4928</v>
      </c>
      <c r="D1073" t="s">
        <v>635</v>
      </c>
      <c r="J1073" t="s">
        <v>5298</v>
      </c>
    </row>
    <row r="1074" spans="1:10">
      <c r="A1074" s="95" t="s">
        <v>4929</v>
      </c>
      <c r="B1074" t="s">
        <v>4926</v>
      </c>
      <c r="D1074" t="s">
        <v>635</v>
      </c>
      <c r="J1074" t="s">
        <v>5298</v>
      </c>
    </row>
    <row r="1075" spans="1:10">
      <c r="A1075" s="94" t="s">
        <v>4930</v>
      </c>
      <c r="B1075" t="s">
        <v>4931</v>
      </c>
      <c r="D1075" t="s">
        <v>635</v>
      </c>
      <c r="J1075" t="e">
        <v>#N/A</v>
      </c>
    </row>
    <row r="1076" spans="1:10">
      <c r="A1076" s="94" t="s">
        <v>4932</v>
      </c>
      <c r="B1076" t="s">
        <v>4933</v>
      </c>
      <c r="D1076" t="s">
        <v>635</v>
      </c>
      <c r="J1076" t="s">
        <v>5298</v>
      </c>
    </row>
    <row r="1077" spans="1:10">
      <c r="A1077" s="94" t="s">
        <v>4934</v>
      </c>
      <c r="B1077" t="s">
        <v>4935</v>
      </c>
      <c r="D1077" t="s">
        <v>635</v>
      </c>
      <c r="J1077" t="s">
        <v>5298</v>
      </c>
    </row>
    <row r="1078" spans="1:10">
      <c r="A1078" s="94" t="s">
        <v>4936</v>
      </c>
      <c r="B1078" t="s">
        <v>4937</v>
      </c>
      <c r="D1078" t="s">
        <v>635</v>
      </c>
      <c r="J1078" t="s">
        <v>5298</v>
      </c>
    </row>
    <row r="1079" spans="1:10">
      <c r="A1079" s="94" t="s">
        <v>4938</v>
      </c>
      <c r="B1079" t="s">
        <v>4937</v>
      </c>
      <c r="D1079" t="s">
        <v>635</v>
      </c>
      <c r="J1079" t="s">
        <v>5298</v>
      </c>
    </row>
    <row r="1080" spans="1:10">
      <c r="A1080" s="94" t="s">
        <v>4939</v>
      </c>
      <c r="B1080" t="s">
        <v>4940</v>
      </c>
      <c r="D1080" t="s">
        <v>635</v>
      </c>
      <c r="J1080" t="s">
        <v>5298</v>
      </c>
    </row>
    <row r="1081" spans="1:10">
      <c r="A1081" s="94" t="s">
        <v>4941</v>
      </c>
      <c r="B1081" t="s">
        <v>4940</v>
      </c>
      <c r="D1081" t="s">
        <v>635</v>
      </c>
      <c r="J1081" t="s">
        <v>5298</v>
      </c>
    </row>
    <row r="1082" spans="1:10">
      <c r="A1082" s="94" t="s">
        <v>4942</v>
      </c>
      <c r="B1082" t="s">
        <v>4937</v>
      </c>
      <c r="D1082" t="s">
        <v>635</v>
      </c>
      <c r="J1082" t="s">
        <v>5298</v>
      </c>
    </row>
    <row r="1083" spans="1:10">
      <c r="A1083" s="94" t="s">
        <v>4943</v>
      </c>
      <c r="B1083" t="s">
        <v>4937</v>
      </c>
      <c r="D1083" t="s">
        <v>635</v>
      </c>
      <c r="J1083" t="s">
        <v>5298</v>
      </c>
    </row>
    <row r="1084" spans="1:10">
      <c r="A1084" s="94" t="s">
        <v>4944</v>
      </c>
      <c r="B1084" t="s">
        <v>4940</v>
      </c>
      <c r="D1084" t="s">
        <v>635</v>
      </c>
      <c r="J1084" t="s">
        <v>5298</v>
      </c>
    </row>
    <row r="1085" spans="1:10">
      <c r="A1085" s="94" t="s">
        <v>4945</v>
      </c>
      <c r="B1085" t="s">
        <v>4940</v>
      </c>
      <c r="D1085" t="s">
        <v>635</v>
      </c>
      <c r="J1085" t="s">
        <v>5298</v>
      </c>
    </row>
    <row r="1086" spans="1:10">
      <c r="A1086" s="94" t="s">
        <v>4946</v>
      </c>
      <c r="B1086" t="s">
        <v>4937</v>
      </c>
      <c r="D1086" t="s">
        <v>635</v>
      </c>
      <c r="J1086" t="s">
        <v>5298</v>
      </c>
    </row>
    <row r="1087" spans="1:10">
      <c r="A1087" s="94" t="s">
        <v>4947</v>
      </c>
      <c r="B1087" t="s">
        <v>4937</v>
      </c>
      <c r="D1087" t="s">
        <v>635</v>
      </c>
      <c r="J1087" t="s">
        <v>5298</v>
      </c>
    </row>
    <row r="1088" spans="1:10">
      <c r="A1088" s="94" t="s">
        <v>4948</v>
      </c>
      <c r="B1088" t="s">
        <v>4937</v>
      </c>
      <c r="D1088" t="s">
        <v>635</v>
      </c>
      <c r="J1088" t="s">
        <v>5298</v>
      </c>
    </row>
    <row r="1089" spans="1:10">
      <c r="A1089" s="94" t="s">
        <v>4949</v>
      </c>
      <c r="B1089" t="s">
        <v>4937</v>
      </c>
      <c r="D1089" t="s">
        <v>635</v>
      </c>
      <c r="J1089" t="s">
        <v>5298</v>
      </c>
    </row>
    <row r="1090" spans="1:10">
      <c r="A1090" s="94" t="s">
        <v>4950</v>
      </c>
      <c r="B1090" t="s">
        <v>4940</v>
      </c>
      <c r="D1090" t="s">
        <v>635</v>
      </c>
      <c r="J1090" t="s">
        <v>5298</v>
      </c>
    </row>
    <row r="1091" spans="1:10">
      <c r="A1091" s="94" t="s">
        <v>4951</v>
      </c>
      <c r="B1091" t="s">
        <v>4940</v>
      </c>
      <c r="D1091" t="s">
        <v>635</v>
      </c>
      <c r="J1091" t="s">
        <v>5298</v>
      </c>
    </row>
    <row r="1092" spans="1:10">
      <c r="A1092" s="94" t="s">
        <v>4952</v>
      </c>
      <c r="B1092" t="s">
        <v>4937</v>
      </c>
      <c r="D1092" t="s">
        <v>635</v>
      </c>
      <c r="J1092" t="s">
        <v>5298</v>
      </c>
    </row>
    <row r="1093" spans="1:10">
      <c r="A1093" s="94" t="s">
        <v>4953</v>
      </c>
      <c r="B1093" t="s">
        <v>4937</v>
      </c>
      <c r="D1093" t="s">
        <v>635</v>
      </c>
      <c r="J1093" t="s">
        <v>5298</v>
      </c>
    </row>
    <row r="1094" spans="1:10">
      <c r="A1094" s="94" t="s">
        <v>4954</v>
      </c>
      <c r="B1094" t="s">
        <v>4940</v>
      </c>
      <c r="D1094" t="s">
        <v>635</v>
      </c>
      <c r="J1094" t="s">
        <v>5298</v>
      </c>
    </row>
    <row r="1095" spans="1:10">
      <c r="A1095" s="94" t="s">
        <v>4955</v>
      </c>
      <c r="B1095" t="s">
        <v>4940</v>
      </c>
      <c r="D1095" t="s">
        <v>635</v>
      </c>
      <c r="J1095" t="s">
        <v>5298</v>
      </c>
    </row>
    <row r="1096" spans="1:10">
      <c r="A1096" s="94" t="s">
        <v>4956</v>
      </c>
      <c r="B1096" t="s">
        <v>4937</v>
      </c>
      <c r="D1096" t="s">
        <v>635</v>
      </c>
      <c r="J1096" t="s">
        <v>5298</v>
      </c>
    </row>
    <row r="1097" spans="1:10">
      <c r="A1097" s="94" t="s">
        <v>4957</v>
      </c>
      <c r="B1097" t="s">
        <v>4937</v>
      </c>
      <c r="D1097" t="s">
        <v>635</v>
      </c>
      <c r="J1097" t="s">
        <v>5298</v>
      </c>
    </row>
    <row r="1098" spans="1:10">
      <c r="A1098" s="94" t="s">
        <v>4958</v>
      </c>
      <c r="B1098" t="s">
        <v>4940</v>
      </c>
      <c r="D1098" t="s">
        <v>635</v>
      </c>
      <c r="J1098" t="s">
        <v>5298</v>
      </c>
    </row>
    <row r="1099" spans="1:10">
      <c r="A1099" s="94" t="s">
        <v>4959</v>
      </c>
      <c r="B1099" t="s">
        <v>4940</v>
      </c>
      <c r="D1099" t="s">
        <v>635</v>
      </c>
      <c r="J1099" t="s">
        <v>5298</v>
      </c>
    </row>
    <row r="1100" spans="1:10">
      <c r="A1100" s="94" t="s">
        <v>4960</v>
      </c>
      <c r="B1100" t="s">
        <v>3713</v>
      </c>
      <c r="D1100" t="s">
        <v>635</v>
      </c>
      <c r="J1100" t="s">
        <v>5298</v>
      </c>
    </row>
    <row r="1101" spans="1:10">
      <c r="A1101" s="94" t="s">
        <v>4961</v>
      </c>
      <c r="B1101" t="s">
        <v>3718</v>
      </c>
      <c r="D1101" t="s">
        <v>635</v>
      </c>
      <c r="J1101" t="s">
        <v>5298</v>
      </c>
    </row>
    <row r="1102" spans="1:10">
      <c r="A1102" s="94" t="s">
        <v>4962</v>
      </c>
      <c r="B1102" t="s">
        <v>4937</v>
      </c>
      <c r="D1102" t="s">
        <v>635</v>
      </c>
      <c r="J1102" t="s">
        <v>5298</v>
      </c>
    </row>
    <row r="1103" spans="1:10">
      <c r="A1103" s="94" t="s">
        <v>4963</v>
      </c>
      <c r="B1103" t="s">
        <v>4940</v>
      </c>
      <c r="D1103" t="s">
        <v>635</v>
      </c>
      <c r="J1103" t="s">
        <v>5298</v>
      </c>
    </row>
    <row r="1104" spans="1:10">
      <c r="A1104" s="94" t="s">
        <v>4964</v>
      </c>
      <c r="B1104" t="s">
        <v>4965</v>
      </c>
      <c r="D1104" t="s">
        <v>635</v>
      </c>
      <c r="J1104" t="s">
        <v>5298</v>
      </c>
    </row>
    <row r="1105" spans="1:10">
      <c r="A1105" s="94" t="s">
        <v>4964</v>
      </c>
      <c r="B1105" t="s">
        <v>4966</v>
      </c>
      <c r="D1105" t="s">
        <v>635</v>
      </c>
      <c r="J1105" t="s">
        <v>5298</v>
      </c>
    </row>
    <row r="1106" spans="1:10">
      <c r="A1106" s="94" t="s">
        <v>4967</v>
      </c>
      <c r="B1106" t="s">
        <v>4968</v>
      </c>
      <c r="D1106" t="s">
        <v>635</v>
      </c>
      <c r="J1106" t="s">
        <v>5298</v>
      </c>
    </row>
    <row r="1107" spans="1:10">
      <c r="A1107" s="94" t="s">
        <v>4967</v>
      </c>
      <c r="B1107" t="s">
        <v>3737</v>
      </c>
      <c r="D1107" t="s">
        <v>635</v>
      </c>
      <c r="J1107" t="s">
        <v>5298</v>
      </c>
    </row>
    <row r="1108" spans="1:10">
      <c r="A1108" s="94" t="s">
        <v>4969</v>
      </c>
      <c r="B1108" t="s">
        <v>4965</v>
      </c>
      <c r="D1108" t="s">
        <v>635</v>
      </c>
      <c r="J1108" t="s">
        <v>5298</v>
      </c>
    </row>
    <row r="1109" spans="1:10">
      <c r="A1109" s="94" t="s">
        <v>4969</v>
      </c>
      <c r="B1109" t="s">
        <v>4966</v>
      </c>
      <c r="D1109" t="s">
        <v>635</v>
      </c>
      <c r="J1109" t="s">
        <v>5298</v>
      </c>
    </row>
    <row r="1110" spans="1:10">
      <c r="A1110" s="94" t="s">
        <v>4970</v>
      </c>
      <c r="B1110" t="s">
        <v>4971</v>
      </c>
      <c r="D1110" t="s">
        <v>635</v>
      </c>
      <c r="J1110" t="s">
        <v>5298</v>
      </c>
    </row>
    <row r="1111" spans="1:10">
      <c r="A1111" s="94" t="s">
        <v>4970</v>
      </c>
      <c r="B1111" t="s">
        <v>4972</v>
      </c>
      <c r="D1111" t="s">
        <v>635</v>
      </c>
      <c r="J1111" t="s">
        <v>5298</v>
      </c>
    </row>
    <row r="1112" spans="1:10">
      <c r="A1112" s="94" t="s">
        <v>4973</v>
      </c>
      <c r="B1112" t="s">
        <v>3742</v>
      </c>
      <c r="D1112" t="s">
        <v>635</v>
      </c>
      <c r="J1112" t="s">
        <v>5298</v>
      </c>
    </row>
    <row r="1113" spans="1:10">
      <c r="A1113" s="94" t="s">
        <v>4973</v>
      </c>
      <c r="B1113" t="s">
        <v>3742</v>
      </c>
      <c r="D1113" t="s">
        <v>635</v>
      </c>
      <c r="J1113" t="s">
        <v>5298</v>
      </c>
    </row>
    <row r="1114" spans="1:10">
      <c r="A1114" s="94" t="s">
        <v>4974</v>
      </c>
      <c r="B1114" t="s">
        <v>4971</v>
      </c>
      <c r="D1114" t="s">
        <v>635</v>
      </c>
      <c r="J1114" t="s">
        <v>5298</v>
      </c>
    </row>
    <row r="1115" spans="1:10">
      <c r="A1115" s="94" t="s">
        <v>4974</v>
      </c>
      <c r="B1115" t="s">
        <v>4972</v>
      </c>
      <c r="D1115" t="s">
        <v>635</v>
      </c>
      <c r="J1115" t="s">
        <v>5298</v>
      </c>
    </row>
    <row r="1116" spans="1:10">
      <c r="A1116" s="94" t="s">
        <v>4975</v>
      </c>
      <c r="B1116" t="s">
        <v>4976</v>
      </c>
      <c r="D1116" t="s">
        <v>635</v>
      </c>
      <c r="J1116" t="s">
        <v>5298</v>
      </c>
    </row>
    <row r="1117" spans="1:10">
      <c r="A1117" s="94" t="s">
        <v>4977</v>
      </c>
      <c r="B1117" t="s">
        <v>3751</v>
      </c>
      <c r="D1117" t="s">
        <v>635</v>
      </c>
      <c r="J1117" t="s">
        <v>5298</v>
      </c>
    </row>
    <row r="1118" spans="1:10">
      <c r="A1118" s="94" t="s">
        <v>4978</v>
      </c>
      <c r="B1118" t="s">
        <v>4976</v>
      </c>
      <c r="D1118" t="s">
        <v>635</v>
      </c>
      <c r="J1118" t="s">
        <v>5298</v>
      </c>
    </row>
    <row r="1119" spans="1:10">
      <c r="A1119" s="94" t="s">
        <v>4979</v>
      </c>
      <c r="B1119" t="s">
        <v>4980</v>
      </c>
      <c r="D1119" t="s">
        <v>635</v>
      </c>
      <c r="J1119" t="s">
        <v>5298</v>
      </c>
    </row>
    <row r="1120" spans="1:10">
      <c r="A1120" s="94" t="s">
        <v>4981</v>
      </c>
      <c r="B1120" t="s">
        <v>3756</v>
      </c>
      <c r="D1120" t="s">
        <v>635</v>
      </c>
      <c r="J1120" t="s">
        <v>5298</v>
      </c>
    </row>
    <row r="1121" spans="1:10">
      <c r="A1121" s="94" t="s">
        <v>4982</v>
      </c>
      <c r="B1121" t="s">
        <v>4980</v>
      </c>
      <c r="D1121" t="s">
        <v>635</v>
      </c>
      <c r="J1121" t="s">
        <v>5298</v>
      </c>
    </row>
    <row r="1122" spans="1:10">
      <c r="A1122" s="94" t="s">
        <v>4983</v>
      </c>
      <c r="B1122" t="s">
        <v>4984</v>
      </c>
      <c r="D1122" t="s">
        <v>635</v>
      </c>
      <c r="J1122" t="s">
        <v>5298</v>
      </c>
    </row>
    <row r="1123" spans="1:10">
      <c r="A1123" s="94" t="s">
        <v>4985</v>
      </c>
      <c r="B1123" t="s">
        <v>3761</v>
      </c>
      <c r="D1123" t="s">
        <v>635</v>
      </c>
      <c r="J1123" t="s">
        <v>5298</v>
      </c>
    </row>
    <row r="1124" spans="1:10">
      <c r="A1124" s="94" t="s">
        <v>4986</v>
      </c>
      <c r="B1124" t="s">
        <v>4984</v>
      </c>
      <c r="D1124" t="s">
        <v>635</v>
      </c>
      <c r="J1124" t="s">
        <v>5298</v>
      </c>
    </row>
    <row r="1125" spans="1:10">
      <c r="A1125" s="94" t="s">
        <v>4987</v>
      </c>
      <c r="B1125" t="s">
        <v>4988</v>
      </c>
      <c r="D1125" t="s">
        <v>635</v>
      </c>
      <c r="J1125" t="s">
        <v>5298</v>
      </c>
    </row>
    <row r="1126" spans="1:10">
      <c r="A1126" s="94" t="s">
        <v>4989</v>
      </c>
      <c r="B1126" t="s">
        <v>3766</v>
      </c>
      <c r="D1126" t="s">
        <v>635</v>
      </c>
      <c r="J1126" t="s">
        <v>5298</v>
      </c>
    </row>
    <row r="1127" spans="1:10">
      <c r="A1127" s="94" t="s">
        <v>4990</v>
      </c>
      <c r="B1127" t="s">
        <v>4988</v>
      </c>
      <c r="D1127" t="s">
        <v>635</v>
      </c>
      <c r="J1127" t="s">
        <v>5298</v>
      </c>
    </row>
    <row r="1128" spans="1:10">
      <c r="A1128" s="94" t="s">
        <v>4991</v>
      </c>
      <c r="B1128" t="s">
        <v>4992</v>
      </c>
      <c r="D1128" t="s">
        <v>635</v>
      </c>
      <c r="J1128" t="s">
        <v>5298</v>
      </c>
    </row>
    <row r="1129" spans="1:10">
      <c r="A1129" s="94" t="s">
        <v>4993</v>
      </c>
      <c r="B1129" t="s">
        <v>3771</v>
      </c>
      <c r="D1129" t="s">
        <v>635</v>
      </c>
      <c r="J1129" t="s">
        <v>5298</v>
      </c>
    </row>
    <row r="1130" spans="1:10">
      <c r="A1130" s="94" t="s">
        <v>4994</v>
      </c>
      <c r="B1130" t="s">
        <v>4992</v>
      </c>
      <c r="D1130" t="s">
        <v>635</v>
      </c>
      <c r="J1130" t="s">
        <v>5298</v>
      </c>
    </row>
    <row r="1131" spans="1:10">
      <c r="A1131" s="94" t="s">
        <v>4995</v>
      </c>
      <c r="B1131" t="s">
        <v>4996</v>
      </c>
      <c r="D1131" t="s">
        <v>635</v>
      </c>
      <c r="J1131" t="s">
        <v>5298</v>
      </c>
    </row>
    <row r="1132" spans="1:10">
      <c r="A1132" s="94" t="s">
        <v>4997</v>
      </c>
      <c r="B1132" t="s">
        <v>3775</v>
      </c>
      <c r="D1132" t="s">
        <v>635</v>
      </c>
      <c r="J1132" t="s">
        <v>5298</v>
      </c>
    </row>
    <row r="1133" spans="1:10">
      <c r="A1133" s="94" t="s">
        <v>4998</v>
      </c>
      <c r="B1133" t="s">
        <v>4996</v>
      </c>
      <c r="D1133" t="s">
        <v>635</v>
      </c>
      <c r="J1133" t="s">
        <v>5298</v>
      </c>
    </row>
    <row r="1134" spans="1:10">
      <c r="A1134" s="94" t="s">
        <v>4999</v>
      </c>
      <c r="B1134" t="s">
        <v>5000</v>
      </c>
      <c r="D1134" t="s">
        <v>635</v>
      </c>
      <c r="J1134" t="s">
        <v>5298</v>
      </c>
    </row>
    <row r="1135" spans="1:10">
      <c r="A1135" s="94" t="s">
        <v>5001</v>
      </c>
      <c r="B1135" t="s">
        <v>3780</v>
      </c>
      <c r="D1135" t="s">
        <v>635</v>
      </c>
      <c r="J1135" t="s">
        <v>5298</v>
      </c>
    </row>
    <row r="1136" spans="1:10">
      <c r="A1136" s="94" t="s">
        <v>5002</v>
      </c>
      <c r="B1136" t="s">
        <v>5000</v>
      </c>
      <c r="D1136" t="s">
        <v>635</v>
      </c>
      <c r="J1136" t="s">
        <v>5298</v>
      </c>
    </row>
    <row r="1137" spans="1:10">
      <c r="A1137" s="94" t="s">
        <v>5003</v>
      </c>
      <c r="B1137" t="s">
        <v>5004</v>
      </c>
      <c r="D1137" t="s">
        <v>635</v>
      </c>
      <c r="J1137" t="s">
        <v>5298</v>
      </c>
    </row>
    <row r="1138" spans="1:10">
      <c r="A1138" s="94" t="s">
        <v>5005</v>
      </c>
      <c r="B1138" t="s">
        <v>3785</v>
      </c>
      <c r="D1138" t="s">
        <v>635</v>
      </c>
      <c r="J1138" t="s">
        <v>5298</v>
      </c>
    </row>
    <row r="1139" spans="1:10">
      <c r="A1139" s="94" t="s">
        <v>5006</v>
      </c>
      <c r="B1139" t="s">
        <v>5004</v>
      </c>
      <c r="D1139" t="s">
        <v>635</v>
      </c>
      <c r="J1139" t="s">
        <v>5298</v>
      </c>
    </row>
    <row r="1140" spans="1:10">
      <c r="A1140" s="94" t="s">
        <v>5007</v>
      </c>
      <c r="B1140" t="s">
        <v>4992</v>
      </c>
      <c r="D1140" t="s">
        <v>635</v>
      </c>
      <c r="J1140" t="s">
        <v>5298</v>
      </c>
    </row>
    <row r="1141" spans="1:10">
      <c r="A1141" s="94" t="s">
        <v>5008</v>
      </c>
      <c r="B1141" t="s">
        <v>3790</v>
      </c>
      <c r="D1141" t="s">
        <v>635</v>
      </c>
      <c r="J1141" t="s">
        <v>5298</v>
      </c>
    </row>
    <row r="1142" spans="1:10">
      <c r="A1142" s="94" t="s">
        <v>5009</v>
      </c>
      <c r="B1142" t="s">
        <v>4992</v>
      </c>
      <c r="D1142" t="s">
        <v>635</v>
      </c>
      <c r="J1142" t="s">
        <v>5298</v>
      </c>
    </row>
    <row r="1143" spans="1:10">
      <c r="A1143" s="94" t="s">
        <v>5010</v>
      </c>
      <c r="B1143" t="s">
        <v>4996</v>
      </c>
      <c r="D1143" t="s">
        <v>635</v>
      </c>
      <c r="J1143" t="s">
        <v>5298</v>
      </c>
    </row>
    <row r="1144" spans="1:10">
      <c r="A1144" s="94" t="s">
        <v>5011</v>
      </c>
      <c r="B1144" t="s">
        <v>3795</v>
      </c>
      <c r="D1144" t="s">
        <v>635</v>
      </c>
      <c r="J1144" t="s">
        <v>5298</v>
      </c>
    </row>
    <row r="1145" spans="1:10">
      <c r="A1145" s="94" t="s">
        <v>5012</v>
      </c>
      <c r="B1145" t="s">
        <v>4996</v>
      </c>
      <c r="D1145" t="s">
        <v>635</v>
      </c>
      <c r="J1145" t="s">
        <v>5298</v>
      </c>
    </row>
    <row r="1146" spans="1:10">
      <c r="A1146" s="94" t="s">
        <v>5013</v>
      </c>
      <c r="B1146" t="s">
        <v>5014</v>
      </c>
      <c r="D1146" t="s">
        <v>635</v>
      </c>
      <c r="J1146" t="s">
        <v>5298</v>
      </c>
    </row>
    <row r="1147" spans="1:10">
      <c r="A1147" s="94" t="s">
        <v>5015</v>
      </c>
      <c r="B1147" t="s">
        <v>3800</v>
      </c>
      <c r="D1147" t="s">
        <v>635</v>
      </c>
      <c r="J1147" t="s">
        <v>5298</v>
      </c>
    </row>
    <row r="1148" spans="1:10">
      <c r="A1148" s="94" t="s">
        <v>5016</v>
      </c>
      <c r="B1148" t="s">
        <v>5014</v>
      </c>
      <c r="D1148" t="s">
        <v>635</v>
      </c>
      <c r="J1148" t="s">
        <v>5298</v>
      </c>
    </row>
    <row r="1149" spans="1:10">
      <c r="A1149" s="94" t="s">
        <v>5017</v>
      </c>
      <c r="B1149" t="s">
        <v>4992</v>
      </c>
      <c r="D1149" t="s">
        <v>635</v>
      </c>
      <c r="J1149" t="s">
        <v>5298</v>
      </c>
    </row>
    <row r="1150" spans="1:10">
      <c r="A1150" s="94" t="s">
        <v>5018</v>
      </c>
      <c r="B1150" t="s">
        <v>3805</v>
      </c>
      <c r="D1150" t="s">
        <v>635</v>
      </c>
      <c r="J1150" t="s">
        <v>5298</v>
      </c>
    </row>
    <row r="1151" spans="1:10">
      <c r="A1151" s="94" t="s">
        <v>5019</v>
      </c>
      <c r="B1151" t="s">
        <v>4992</v>
      </c>
      <c r="D1151" t="s">
        <v>635</v>
      </c>
      <c r="J1151" t="s">
        <v>5298</v>
      </c>
    </row>
    <row r="1152" spans="1:10">
      <c r="A1152" s="94" t="s">
        <v>5020</v>
      </c>
      <c r="B1152" t="s">
        <v>4996</v>
      </c>
      <c r="D1152" t="s">
        <v>635</v>
      </c>
      <c r="J1152" t="s">
        <v>5298</v>
      </c>
    </row>
    <row r="1153" spans="1:10">
      <c r="A1153" s="94" t="s">
        <v>5021</v>
      </c>
      <c r="B1153" t="s">
        <v>3810</v>
      </c>
      <c r="D1153" t="s">
        <v>635</v>
      </c>
      <c r="J1153" t="s">
        <v>5298</v>
      </c>
    </row>
    <row r="1154" spans="1:10">
      <c r="A1154" s="94" t="s">
        <v>5022</v>
      </c>
      <c r="B1154" t="s">
        <v>4996</v>
      </c>
      <c r="D1154" t="s">
        <v>635</v>
      </c>
      <c r="J1154" t="s">
        <v>5298</v>
      </c>
    </row>
    <row r="1155" spans="1:10">
      <c r="A1155" s="94" t="s">
        <v>5023</v>
      </c>
      <c r="B1155" t="s">
        <v>5024</v>
      </c>
      <c r="D1155" t="s">
        <v>635</v>
      </c>
      <c r="J1155" t="s">
        <v>5298</v>
      </c>
    </row>
    <row r="1156" spans="1:10">
      <c r="A1156" s="94" t="s">
        <v>5025</v>
      </c>
      <c r="B1156" t="s">
        <v>3815</v>
      </c>
      <c r="D1156" t="s">
        <v>635</v>
      </c>
      <c r="J1156" t="s">
        <v>5298</v>
      </c>
    </row>
    <row r="1157" spans="1:10">
      <c r="A1157" s="94" t="s">
        <v>5026</v>
      </c>
      <c r="B1157" t="s">
        <v>5024</v>
      </c>
      <c r="D1157" t="s">
        <v>635</v>
      </c>
      <c r="J1157" t="s">
        <v>5298</v>
      </c>
    </row>
    <row r="1158" spans="1:10">
      <c r="A1158" s="94" t="s">
        <v>5027</v>
      </c>
      <c r="B1158" t="s">
        <v>5028</v>
      </c>
      <c r="D1158" t="s">
        <v>635</v>
      </c>
      <c r="J1158" t="s">
        <v>5298</v>
      </c>
    </row>
    <row r="1159" spans="1:10">
      <c r="A1159" s="94" t="s">
        <v>5029</v>
      </c>
      <c r="B1159" t="s">
        <v>3820</v>
      </c>
      <c r="D1159" t="s">
        <v>635</v>
      </c>
      <c r="J1159" t="s">
        <v>5298</v>
      </c>
    </row>
    <row r="1160" spans="1:10">
      <c r="A1160" s="94" t="s">
        <v>5030</v>
      </c>
      <c r="B1160" t="s">
        <v>5028</v>
      </c>
      <c r="D1160" t="s">
        <v>635</v>
      </c>
      <c r="J1160" t="s">
        <v>5298</v>
      </c>
    </row>
    <row r="1161" spans="1:10">
      <c r="A1161" s="94" t="s">
        <v>5031</v>
      </c>
      <c r="B1161" t="s">
        <v>4996</v>
      </c>
      <c r="D1161" t="s">
        <v>635</v>
      </c>
      <c r="J1161" t="s">
        <v>5298</v>
      </c>
    </row>
    <row r="1162" spans="1:10">
      <c r="A1162" s="94" t="s">
        <v>5032</v>
      </c>
      <c r="B1162" t="s">
        <v>3825</v>
      </c>
      <c r="D1162" t="s">
        <v>635</v>
      </c>
      <c r="J1162" t="s">
        <v>5298</v>
      </c>
    </row>
    <row r="1163" spans="1:10">
      <c r="A1163" s="94" t="s">
        <v>5033</v>
      </c>
      <c r="B1163" t="s">
        <v>4996</v>
      </c>
      <c r="D1163" t="s">
        <v>635</v>
      </c>
      <c r="J1163" t="s">
        <v>5298</v>
      </c>
    </row>
    <row r="1164" spans="1:10">
      <c r="A1164" s="94" t="s">
        <v>5034</v>
      </c>
      <c r="B1164" t="s">
        <v>5035</v>
      </c>
      <c r="D1164" t="s">
        <v>635</v>
      </c>
      <c r="J1164" t="s">
        <v>5298</v>
      </c>
    </row>
    <row r="1165" spans="1:10">
      <c r="A1165" s="94" t="s">
        <v>5036</v>
      </c>
      <c r="B1165" t="s">
        <v>3830</v>
      </c>
      <c r="D1165" t="s">
        <v>635</v>
      </c>
      <c r="J1165" t="s">
        <v>5298</v>
      </c>
    </row>
    <row r="1166" spans="1:10">
      <c r="A1166" s="94" t="s">
        <v>5037</v>
      </c>
      <c r="B1166" t="s">
        <v>5035</v>
      </c>
      <c r="D1166" t="s">
        <v>635</v>
      </c>
      <c r="J1166" t="s">
        <v>5298</v>
      </c>
    </row>
    <row r="1167" spans="1:10">
      <c r="A1167" s="94" t="s">
        <v>5038</v>
      </c>
      <c r="B1167" t="s">
        <v>4992</v>
      </c>
      <c r="D1167" t="s">
        <v>635</v>
      </c>
      <c r="J1167" t="s">
        <v>5298</v>
      </c>
    </row>
    <row r="1168" spans="1:10">
      <c r="A1168" s="94" t="s">
        <v>5039</v>
      </c>
      <c r="B1168" t="s">
        <v>3835</v>
      </c>
      <c r="D1168" t="s">
        <v>635</v>
      </c>
      <c r="J1168" t="s">
        <v>5298</v>
      </c>
    </row>
    <row r="1169" spans="1:10">
      <c r="A1169" s="94" t="s">
        <v>5040</v>
      </c>
      <c r="B1169" t="s">
        <v>4992</v>
      </c>
      <c r="D1169" t="s">
        <v>635</v>
      </c>
      <c r="J1169" t="s">
        <v>5298</v>
      </c>
    </row>
    <row r="1170" spans="1:10">
      <c r="A1170" s="94" t="s">
        <v>5041</v>
      </c>
      <c r="B1170" t="s">
        <v>4996</v>
      </c>
      <c r="D1170" t="s">
        <v>635</v>
      </c>
      <c r="J1170" t="s">
        <v>5298</v>
      </c>
    </row>
    <row r="1171" spans="1:10">
      <c r="A1171" s="94" t="s">
        <v>5042</v>
      </c>
      <c r="B1171" t="s">
        <v>3840</v>
      </c>
      <c r="D1171" t="s">
        <v>635</v>
      </c>
      <c r="J1171" t="s">
        <v>5298</v>
      </c>
    </row>
    <row r="1172" spans="1:10">
      <c r="A1172" s="94" t="s">
        <v>5043</v>
      </c>
      <c r="B1172" t="s">
        <v>4996</v>
      </c>
      <c r="D1172" t="s">
        <v>635</v>
      </c>
      <c r="J1172" t="s">
        <v>5298</v>
      </c>
    </row>
    <row r="1173" spans="1:10">
      <c r="A1173" s="94" t="s">
        <v>5044</v>
      </c>
      <c r="B1173" t="s">
        <v>5045</v>
      </c>
      <c r="D1173" t="s">
        <v>635</v>
      </c>
      <c r="J1173" t="s">
        <v>5298</v>
      </c>
    </row>
    <row r="1174" spans="1:10">
      <c r="A1174" s="94" t="s">
        <v>5046</v>
      </c>
      <c r="B1174" t="s">
        <v>3845</v>
      </c>
      <c r="D1174" t="s">
        <v>635</v>
      </c>
      <c r="J1174" t="s">
        <v>5298</v>
      </c>
    </row>
    <row r="1175" spans="1:10">
      <c r="A1175" s="94" t="s">
        <v>5047</v>
      </c>
      <c r="B1175" t="s">
        <v>5045</v>
      </c>
      <c r="D1175" t="s">
        <v>635</v>
      </c>
      <c r="J1175" t="s">
        <v>5298</v>
      </c>
    </row>
    <row r="1176" spans="1:10">
      <c r="A1176" s="94" t="s">
        <v>5048</v>
      </c>
      <c r="B1176" t="s">
        <v>4980</v>
      </c>
      <c r="D1176" t="s">
        <v>635</v>
      </c>
      <c r="J1176" t="s">
        <v>5298</v>
      </c>
    </row>
    <row r="1177" spans="1:10">
      <c r="A1177" s="94" t="s">
        <v>5049</v>
      </c>
      <c r="B1177" t="s">
        <v>3850</v>
      </c>
      <c r="D1177" t="s">
        <v>635</v>
      </c>
      <c r="J1177" t="s">
        <v>5298</v>
      </c>
    </row>
    <row r="1178" spans="1:10">
      <c r="A1178" s="94" t="s">
        <v>5050</v>
      </c>
      <c r="B1178" t="s">
        <v>4980</v>
      </c>
      <c r="D1178" t="s">
        <v>635</v>
      </c>
      <c r="J1178" t="s">
        <v>5298</v>
      </c>
    </row>
    <row r="1179" spans="1:10">
      <c r="A1179" s="94" t="s">
        <v>5051</v>
      </c>
      <c r="B1179" t="s">
        <v>4984</v>
      </c>
      <c r="D1179" t="s">
        <v>635</v>
      </c>
      <c r="J1179" t="s">
        <v>5298</v>
      </c>
    </row>
    <row r="1180" spans="1:10">
      <c r="A1180" s="94" t="s">
        <v>5052</v>
      </c>
      <c r="B1180" t="s">
        <v>3855</v>
      </c>
      <c r="D1180" t="s">
        <v>635</v>
      </c>
      <c r="J1180" t="s">
        <v>5298</v>
      </c>
    </row>
    <row r="1181" spans="1:10">
      <c r="A1181" s="94" t="s">
        <v>5053</v>
      </c>
      <c r="B1181" t="s">
        <v>4984</v>
      </c>
      <c r="D1181" t="s">
        <v>635</v>
      </c>
      <c r="J1181" t="s">
        <v>5298</v>
      </c>
    </row>
    <row r="1182" spans="1:10">
      <c r="A1182" s="94" t="s">
        <v>5054</v>
      </c>
      <c r="B1182" t="s">
        <v>5055</v>
      </c>
      <c r="D1182" t="s">
        <v>635</v>
      </c>
      <c r="J1182" t="s">
        <v>5298</v>
      </c>
    </row>
    <row r="1183" spans="1:10">
      <c r="A1183" s="94" t="s">
        <v>5056</v>
      </c>
      <c r="B1183" t="s">
        <v>3860</v>
      </c>
      <c r="D1183" t="s">
        <v>635</v>
      </c>
      <c r="J1183" t="s">
        <v>5298</v>
      </c>
    </row>
    <row r="1184" spans="1:10">
      <c r="A1184" s="94" t="s">
        <v>5057</v>
      </c>
      <c r="B1184" t="s">
        <v>5055</v>
      </c>
      <c r="D1184" t="s">
        <v>635</v>
      </c>
      <c r="J1184" t="s">
        <v>5298</v>
      </c>
    </row>
    <row r="1185" spans="1:10">
      <c r="A1185" s="94" t="s">
        <v>5058</v>
      </c>
      <c r="B1185" t="s">
        <v>5059</v>
      </c>
      <c r="D1185" t="s">
        <v>635</v>
      </c>
      <c r="J1185" t="s">
        <v>5298</v>
      </c>
    </row>
    <row r="1186" spans="1:10">
      <c r="A1186" s="94" t="s">
        <v>5060</v>
      </c>
      <c r="B1186" t="s">
        <v>3865</v>
      </c>
      <c r="D1186" t="s">
        <v>635</v>
      </c>
      <c r="J1186" t="s">
        <v>5298</v>
      </c>
    </row>
    <row r="1187" spans="1:10">
      <c r="A1187" s="94" t="s">
        <v>5061</v>
      </c>
      <c r="B1187" t="s">
        <v>5059</v>
      </c>
      <c r="D1187" t="s">
        <v>635</v>
      </c>
      <c r="J1187" t="s">
        <v>5298</v>
      </c>
    </row>
    <row r="1188" spans="1:10">
      <c r="A1188" s="94" t="s">
        <v>5062</v>
      </c>
      <c r="B1188" t="s">
        <v>5063</v>
      </c>
      <c r="D1188" t="s">
        <v>635</v>
      </c>
      <c r="J1188" t="s">
        <v>5298</v>
      </c>
    </row>
    <row r="1189" spans="1:10">
      <c r="A1189" s="94" t="s">
        <v>5064</v>
      </c>
      <c r="B1189" t="s">
        <v>3870</v>
      </c>
      <c r="D1189" t="s">
        <v>635</v>
      </c>
      <c r="J1189" t="s">
        <v>5298</v>
      </c>
    </row>
    <row r="1190" spans="1:10">
      <c r="A1190" s="94" t="s">
        <v>5065</v>
      </c>
      <c r="B1190" t="s">
        <v>5063</v>
      </c>
      <c r="D1190" t="s">
        <v>635</v>
      </c>
      <c r="J1190" t="s">
        <v>5298</v>
      </c>
    </row>
    <row r="1191" spans="1:10">
      <c r="A1191" s="94" t="s">
        <v>5066</v>
      </c>
      <c r="B1191" t="s">
        <v>5067</v>
      </c>
      <c r="D1191" t="s">
        <v>635</v>
      </c>
      <c r="J1191" t="s">
        <v>5298</v>
      </c>
    </row>
    <row r="1192" spans="1:10">
      <c r="A1192" s="94" t="s">
        <v>5068</v>
      </c>
      <c r="B1192" t="s">
        <v>3875</v>
      </c>
      <c r="D1192" t="s">
        <v>635</v>
      </c>
      <c r="J1192" t="s">
        <v>5298</v>
      </c>
    </row>
    <row r="1193" spans="1:10">
      <c r="A1193" s="94" t="s">
        <v>5069</v>
      </c>
      <c r="B1193" t="s">
        <v>5067</v>
      </c>
      <c r="D1193" t="s">
        <v>635</v>
      </c>
      <c r="J1193" t="s">
        <v>5298</v>
      </c>
    </row>
    <row r="1194" spans="1:10">
      <c r="A1194" s="94" t="s">
        <v>5070</v>
      </c>
      <c r="B1194" t="s">
        <v>5071</v>
      </c>
      <c r="D1194" t="s">
        <v>635</v>
      </c>
      <c r="J1194" t="s">
        <v>5298</v>
      </c>
    </row>
    <row r="1195" spans="1:10">
      <c r="A1195" s="94" t="s">
        <v>5072</v>
      </c>
      <c r="B1195" t="s">
        <v>3880</v>
      </c>
      <c r="D1195" t="s">
        <v>635</v>
      </c>
      <c r="J1195" t="s">
        <v>5298</v>
      </c>
    </row>
    <row r="1196" spans="1:10">
      <c r="A1196" s="94" t="s">
        <v>5073</v>
      </c>
      <c r="B1196" t="s">
        <v>5071</v>
      </c>
      <c r="D1196" t="s">
        <v>635</v>
      </c>
      <c r="J1196" t="s">
        <v>5298</v>
      </c>
    </row>
    <row r="1197" spans="1:10">
      <c r="A1197" s="94" t="s">
        <v>5074</v>
      </c>
      <c r="B1197" t="s">
        <v>5075</v>
      </c>
      <c r="D1197" t="s">
        <v>635</v>
      </c>
      <c r="J1197" t="s">
        <v>5298</v>
      </c>
    </row>
    <row r="1198" spans="1:10">
      <c r="A1198" s="94" t="s">
        <v>5076</v>
      </c>
      <c r="B1198" t="s">
        <v>3885</v>
      </c>
      <c r="D1198" t="s">
        <v>635</v>
      </c>
      <c r="J1198" t="s">
        <v>5298</v>
      </c>
    </row>
    <row r="1199" spans="1:10">
      <c r="A1199" s="94" t="s">
        <v>5077</v>
      </c>
      <c r="B1199" t="s">
        <v>5075</v>
      </c>
      <c r="D1199" t="s">
        <v>635</v>
      </c>
      <c r="J1199" t="s">
        <v>5298</v>
      </c>
    </row>
    <row r="1200" spans="1:10">
      <c r="A1200" s="94" t="s">
        <v>5078</v>
      </c>
      <c r="B1200" t="s">
        <v>5079</v>
      </c>
      <c r="D1200" t="s">
        <v>635</v>
      </c>
      <c r="J1200" t="s">
        <v>5298</v>
      </c>
    </row>
    <row r="1201" spans="1:10">
      <c r="A1201" s="94" t="s">
        <v>5080</v>
      </c>
      <c r="B1201" t="s">
        <v>3890</v>
      </c>
      <c r="D1201" t="s">
        <v>635</v>
      </c>
      <c r="J1201" t="s">
        <v>5298</v>
      </c>
    </row>
    <row r="1202" spans="1:10">
      <c r="A1202" s="94" t="s">
        <v>5081</v>
      </c>
      <c r="B1202" t="s">
        <v>5079</v>
      </c>
      <c r="D1202" t="s">
        <v>635</v>
      </c>
      <c r="J1202" t="s">
        <v>5298</v>
      </c>
    </row>
    <row r="1203" spans="1:10">
      <c r="A1203" s="94" t="s">
        <v>5082</v>
      </c>
      <c r="B1203" t="s">
        <v>5083</v>
      </c>
      <c r="D1203" t="s">
        <v>635</v>
      </c>
      <c r="J1203" t="s">
        <v>5298</v>
      </c>
    </row>
    <row r="1204" spans="1:10">
      <c r="A1204" s="94" t="s">
        <v>5084</v>
      </c>
      <c r="B1204" t="s">
        <v>3895</v>
      </c>
      <c r="D1204" t="s">
        <v>635</v>
      </c>
      <c r="J1204" t="s">
        <v>5298</v>
      </c>
    </row>
    <row r="1205" spans="1:10">
      <c r="A1205" s="94" t="s">
        <v>5085</v>
      </c>
      <c r="B1205" t="s">
        <v>5083</v>
      </c>
      <c r="D1205" t="s">
        <v>635</v>
      </c>
      <c r="J1205" t="s">
        <v>5298</v>
      </c>
    </row>
    <row r="1206" spans="1:10">
      <c r="A1206" s="94" t="s">
        <v>5086</v>
      </c>
      <c r="B1206" t="s">
        <v>5087</v>
      </c>
      <c r="D1206" t="s">
        <v>635</v>
      </c>
      <c r="J1206" t="s">
        <v>5298</v>
      </c>
    </row>
    <row r="1207" spans="1:10">
      <c r="A1207" s="94" t="s">
        <v>5088</v>
      </c>
      <c r="B1207" t="s">
        <v>3900</v>
      </c>
      <c r="D1207" t="s">
        <v>635</v>
      </c>
      <c r="J1207" t="s">
        <v>5298</v>
      </c>
    </row>
    <row r="1208" spans="1:10">
      <c r="A1208" s="94" t="s">
        <v>5089</v>
      </c>
      <c r="B1208" t="s">
        <v>5087</v>
      </c>
      <c r="D1208" t="s">
        <v>635</v>
      </c>
      <c r="J1208" t="s">
        <v>5298</v>
      </c>
    </row>
    <row r="1209" spans="1:10">
      <c r="A1209" s="94" t="s">
        <v>5090</v>
      </c>
      <c r="B1209" t="s">
        <v>5091</v>
      </c>
      <c r="D1209" t="s">
        <v>635</v>
      </c>
      <c r="J1209" t="s">
        <v>5298</v>
      </c>
    </row>
    <row r="1210" spans="1:10">
      <c r="A1210" s="94" t="s">
        <v>5092</v>
      </c>
      <c r="B1210" t="s">
        <v>3905</v>
      </c>
      <c r="D1210" t="s">
        <v>635</v>
      </c>
      <c r="J1210" t="s">
        <v>5298</v>
      </c>
    </row>
    <row r="1211" spans="1:10">
      <c r="A1211" s="94" t="s">
        <v>5093</v>
      </c>
      <c r="B1211" t="s">
        <v>5091</v>
      </c>
      <c r="D1211" t="s">
        <v>635</v>
      </c>
      <c r="J1211" t="s">
        <v>5298</v>
      </c>
    </row>
    <row r="1212" spans="1:10">
      <c r="A1212" s="94" t="s">
        <v>5094</v>
      </c>
      <c r="B1212" t="s">
        <v>5095</v>
      </c>
      <c r="D1212" t="s">
        <v>635</v>
      </c>
      <c r="J1212" t="s">
        <v>5298</v>
      </c>
    </row>
    <row r="1213" spans="1:10">
      <c r="A1213" s="94" t="s">
        <v>5096</v>
      </c>
      <c r="B1213" t="s">
        <v>3910</v>
      </c>
      <c r="D1213" t="s">
        <v>635</v>
      </c>
      <c r="J1213" t="s">
        <v>5298</v>
      </c>
    </row>
    <row r="1214" spans="1:10">
      <c r="A1214" s="94" t="s">
        <v>5097</v>
      </c>
      <c r="B1214" t="s">
        <v>5095</v>
      </c>
      <c r="D1214" t="s">
        <v>635</v>
      </c>
      <c r="J1214" t="s">
        <v>5298</v>
      </c>
    </row>
    <row r="1215" spans="1:10">
      <c r="A1215" s="94" t="s">
        <v>5098</v>
      </c>
      <c r="B1215" t="s">
        <v>5099</v>
      </c>
      <c r="D1215" t="s">
        <v>635</v>
      </c>
      <c r="J1215" t="s">
        <v>5298</v>
      </c>
    </row>
    <row r="1216" spans="1:10">
      <c r="A1216" s="94" t="s">
        <v>5100</v>
      </c>
      <c r="B1216" t="s">
        <v>3915</v>
      </c>
      <c r="D1216" t="s">
        <v>635</v>
      </c>
      <c r="J1216" t="s">
        <v>5298</v>
      </c>
    </row>
    <row r="1217" spans="1:10">
      <c r="A1217" s="94" t="s">
        <v>5101</v>
      </c>
      <c r="B1217" t="s">
        <v>5099</v>
      </c>
      <c r="D1217" t="s">
        <v>635</v>
      </c>
      <c r="J1217" t="s">
        <v>5298</v>
      </c>
    </row>
    <row r="1218" spans="1:10">
      <c r="A1218" s="94" t="s">
        <v>5102</v>
      </c>
      <c r="B1218" t="s">
        <v>5103</v>
      </c>
      <c r="D1218" t="s">
        <v>635</v>
      </c>
      <c r="J1218" t="s">
        <v>5298</v>
      </c>
    </row>
    <row r="1219" spans="1:10">
      <c r="A1219" s="94" t="s">
        <v>5104</v>
      </c>
      <c r="B1219" t="s">
        <v>3923</v>
      </c>
      <c r="D1219" t="s">
        <v>635</v>
      </c>
      <c r="J1219" t="s">
        <v>5298</v>
      </c>
    </row>
    <row r="1220" spans="1:10">
      <c r="A1220" s="94" t="s">
        <v>5105</v>
      </c>
      <c r="B1220" t="s">
        <v>5103</v>
      </c>
      <c r="D1220" t="s">
        <v>635</v>
      </c>
      <c r="J1220" t="s">
        <v>5298</v>
      </c>
    </row>
    <row r="1221" spans="1:10">
      <c r="A1221" s="94" t="s">
        <v>5106</v>
      </c>
      <c r="B1221" t="s">
        <v>5107</v>
      </c>
      <c r="D1221" t="s">
        <v>635</v>
      </c>
      <c r="J1221" t="s">
        <v>5298</v>
      </c>
    </row>
    <row r="1222" spans="1:10">
      <c r="A1222" s="94" t="s">
        <v>5108</v>
      </c>
      <c r="B1222" t="s">
        <v>3928</v>
      </c>
      <c r="D1222" t="s">
        <v>635</v>
      </c>
      <c r="J1222" t="s">
        <v>5298</v>
      </c>
    </row>
    <row r="1223" spans="1:10">
      <c r="A1223" s="94" t="s">
        <v>5109</v>
      </c>
      <c r="B1223" t="s">
        <v>5107</v>
      </c>
      <c r="D1223" t="s">
        <v>635</v>
      </c>
      <c r="J1223" t="s">
        <v>5298</v>
      </c>
    </row>
    <row r="1224" spans="1:10">
      <c r="A1224" s="94" t="s">
        <v>5110</v>
      </c>
      <c r="B1224" t="s">
        <v>5111</v>
      </c>
      <c r="D1224" t="s">
        <v>635</v>
      </c>
      <c r="J1224" t="s">
        <v>5298</v>
      </c>
    </row>
    <row r="1225" spans="1:10">
      <c r="A1225" s="94" t="s">
        <v>5112</v>
      </c>
      <c r="B1225" t="s">
        <v>62</v>
      </c>
      <c r="D1225" t="s">
        <v>635</v>
      </c>
      <c r="J1225" t="s">
        <v>5298</v>
      </c>
    </row>
    <row r="1226" spans="1:10">
      <c r="A1226" s="94" t="s">
        <v>5113</v>
      </c>
      <c r="B1226" t="s">
        <v>5111</v>
      </c>
      <c r="D1226" t="s">
        <v>635</v>
      </c>
      <c r="J1226" t="s">
        <v>5298</v>
      </c>
    </row>
    <row r="1227" spans="1:10">
      <c r="A1227" s="94" t="s">
        <v>5114</v>
      </c>
      <c r="B1227" t="s">
        <v>5115</v>
      </c>
      <c r="D1227" t="s">
        <v>635</v>
      </c>
      <c r="J1227" t="s">
        <v>5298</v>
      </c>
    </row>
    <row r="1228" spans="1:10">
      <c r="A1228" s="94" t="s">
        <v>5116</v>
      </c>
      <c r="B1228" t="s">
        <v>3950</v>
      </c>
      <c r="D1228" t="s">
        <v>635</v>
      </c>
      <c r="J1228" t="s">
        <v>5298</v>
      </c>
    </row>
    <row r="1229" spans="1:10">
      <c r="A1229" s="94" t="s">
        <v>5117</v>
      </c>
      <c r="B1229" t="s">
        <v>5115</v>
      </c>
      <c r="D1229" t="s">
        <v>635</v>
      </c>
      <c r="J1229" t="s">
        <v>5298</v>
      </c>
    </row>
    <row r="1230" spans="1:10">
      <c r="A1230" s="94" t="s">
        <v>5118</v>
      </c>
      <c r="B1230" t="s">
        <v>5119</v>
      </c>
      <c r="D1230" t="s">
        <v>635</v>
      </c>
      <c r="J1230" t="s">
        <v>5298</v>
      </c>
    </row>
    <row r="1231" spans="1:10">
      <c r="A1231" s="94" t="s">
        <v>5120</v>
      </c>
      <c r="B1231" t="s">
        <v>5121</v>
      </c>
      <c r="D1231" t="s">
        <v>635</v>
      </c>
      <c r="J1231" t="s">
        <v>5298</v>
      </c>
    </row>
    <row r="1232" spans="1:10">
      <c r="A1232" s="94" t="s">
        <v>5122</v>
      </c>
      <c r="B1232" t="s">
        <v>5119</v>
      </c>
      <c r="D1232" t="s">
        <v>635</v>
      </c>
      <c r="J1232" t="s">
        <v>5298</v>
      </c>
    </row>
    <row r="1233" spans="1:10">
      <c r="A1233" s="94" t="s">
        <v>5123</v>
      </c>
      <c r="B1233" t="s">
        <v>5124</v>
      </c>
      <c r="D1233" t="s">
        <v>635</v>
      </c>
      <c r="J1233" t="s">
        <v>5298</v>
      </c>
    </row>
    <row r="1234" spans="1:10">
      <c r="A1234" s="94" t="s">
        <v>5125</v>
      </c>
      <c r="B1234" t="s">
        <v>5126</v>
      </c>
      <c r="D1234" t="s">
        <v>635</v>
      </c>
      <c r="J1234" t="s">
        <v>5298</v>
      </c>
    </row>
    <row r="1235" spans="1:10">
      <c r="A1235" s="94" t="s">
        <v>5127</v>
      </c>
      <c r="B1235" t="s">
        <v>5124</v>
      </c>
      <c r="D1235" t="s">
        <v>635</v>
      </c>
      <c r="J1235" t="s">
        <v>5298</v>
      </c>
    </row>
    <row r="1236" spans="1:10">
      <c r="A1236" s="94" t="s">
        <v>5128</v>
      </c>
      <c r="B1236" t="s">
        <v>4940</v>
      </c>
      <c r="D1236" t="s">
        <v>635</v>
      </c>
      <c r="J1236" t="s">
        <v>5298</v>
      </c>
    </row>
    <row r="1237" spans="1:10">
      <c r="A1237" s="94" t="s">
        <v>5129</v>
      </c>
      <c r="B1237" t="s">
        <v>4940</v>
      </c>
      <c r="D1237" t="s">
        <v>635</v>
      </c>
      <c r="J1237" t="s">
        <v>5298</v>
      </c>
    </row>
    <row r="1238" spans="1:10">
      <c r="A1238" s="94" t="s">
        <v>5130</v>
      </c>
      <c r="B1238" t="s">
        <v>5131</v>
      </c>
      <c r="D1238" t="s">
        <v>635</v>
      </c>
      <c r="J1238" t="s">
        <v>5298</v>
      </c>
    </row>
    <row r="1239" spans="1:10">
      <c r="A1239" s="94" t="s">
        <v>5132</v>
      </c>
      <c r="B1239" t="s">
        <v>5131</v>
      </c>
      <c r="D1239" t="s">
        <v>635</v>
      </c>
      <c r="J1239" t="s">
        <v>5298</v>
      </c>
    </row>
    <row r="1240" spans="1:10">
      <c r="A1240" s="94" t="s">
        <v>5133</v>
      </c>
      <c r="B1240" t="s">
        <v>5134</v>
      </c>
      <c r="D1240" t="s">
        <v>635</v>
      </c>
      <c r="J1240" t="s">
        <v>5298</v>
      </c>
    </row>
    <row r="1241" spans="1:10">
      <c r="A1241" s="94" t="s">
        <v>5135</v>
      </c>
      <c r="B1241" t="s">
        <v>5134</v>
      </c>
      <c r="D1241" t="s">
        <v>635</v>
      </c>
      <c r="J1241" t="s">
        <v>5298</v>
      </c>
    </row>
    <row r="1242" spans="1:10">
      <c r="A1242" s="94" t="s">
        <v>5136</v>
      </c>
      <c r="B1242" t="s">
        <v>5137</v>
      </c>
      <c r="D1242" t="s">
        <v>635</v>
      </c>
      <c r="J1242" t="s">
        <v>5298</v>
      </c>
    </row>
    <row r="1243" spans="1:10">
      <c r="A1243" s="94" t="s">
        <v>5138</v>
      </c>
      <c r="B1243" t="s">
        <v>5137</v>
      </c>
      <c r="D1243" t="s">
        <v>635</v>
      </c>
      <c r="J1243" t="s">
        <v>5298</v>
      </c>
    </row>
    <row r="1244" spans="1:10">
      <c r="A1244" s="94" t="s">
        <v>5139</v>
      </c>
      <c r="B1244" t="s">
        <v>5140</v>
      </c>
      <c r="D1244" t="s">
        <v>635</v>
      </c>
      <c r="J1244" t="s">
        <v>5298</v>
      </c>
    </row>
    <row r="1245" spans="1:10">
      <c r="A1245" s="94" t="s">
        <v>5141</v>
      </c>
      <c r="B1245" t="s">
        <v>5140</v>
      </c>
      <c r="D1245" t="s">
        <v>635</v>
      </c>
      <c r="J1245" t="s">
        <v>5298</v>
      </c>
    </row>
    <row r="1246" spans="1:10">
      <c r="A1246" s="94" t="s">
        <v>5142</v>
      </c>
      <c r="B1246" t="s">
        <v>5143</v>
      </c>
      <c r="D1246" t="s">
        <v>635</v>
      </c>
      <c r="J1246" t="s">
        <v>5298</v>
      </c>
    </row>
    <row r="1247" spans="1:10">
      <c r="A1247" s="94" t="s">
        <v>5144</v>
      </c>
      <c r="B1247" t="s">
        <v>5143</v>
      </c>
      <c r="D1247" t="s">
        <v>635</v>
      </c>
      <c r="J1247" t="s">
        <v>5298</v>
      </c>
    </row>
    <row r="1248" spans="1:10">
      <c r="A1248" s="94" t="s">
        <v>5145</v>
      </c>
      <c r="B1248" t="s">
        <v>5146</v>
      </c>
      <c r="D1248" t="s">
        <v>635</v>
      </c>
      <c r="J1248" t="s">
        <v>5298</v>
      </c>
    </row>
    <row r="1249" spans="1:10">
      <c r="A1249" s="94" t="s">
        <v>5147</v>
      </c>
      <c r="B1249" t="s">
        <v>5146</v>
      </c>
      <c r="D1249" t="s">
        <v>635</v>
      </c>
      <c r="J1249" t="s">
        <v>5298</v>
      </c>
    </row>
    <row r="1250" spans="1:10">
      <c r="A1250" s="94" t="s">
        <v>5148</v>
      </c>
      <c r="B1250" t="s">
        <v>5149</v>
      </c>
      <c r="D1250" t="s">
        <v>635</v>
      </c>
      <c r="J1250" t="s">
        <v>5298</v>
      </c>
    </row>
    <row r="1251" spans="1:10">
      <c r="A1251" s="94" t="s">
        <v>5150</v>
      </c>
      <c r="B1251" t="s">
        <v>5149</v>
      </c>
      <c r="D1251" t="s">
        <v>635</v>
      </c>
      <c r="J1251" t="s">
        <v>5298</v>
      </c>
    </row>
    <row r="1252" spans="1:10">
      <c r="A1252" s="94" t="s">
        <v>5151</v>
      </c>
      <c r="B1252" t="s">
        <v>5152</v>
      </c>
      <c r="D1252" t="s">
        <v>635</v>
      </c>
      <c r="J1252" t="s">
        <v>5298</v>
      </c>
    </row>
    <row r="1253" spans="1:10">
      <c r="A1253" s="94" t="s">
        <v>5153</v>
      </c>
      <c r="B1253" t="s">
        <v>5152</v>
      </c>
      <c r="D1253" t="s">
        <v>635</v>
      </c>
      <c r="J1253" t="s">
        <v>5298</v>
      </c>
    </row>
    <row r="1254" spans="1:10">
      <c r="A1254" s="94" t="s">
        <v>5154</v>
      </c>
      <c r="B1254" t="s">
        <v>5155</v>
      </c>
      <c r="D1254" t="s">
        <v>635</v>
      </c>
      <c r="J1254" t="s">
        <v>5298</v>
      </c>
    </row>
    <row r="1255" spans="1:10">
      <c r="A1255" s="94" t="s">
        <v>5156</v>
      </c>
      <c r="B1255" t="s">
        <v>4082</v>
      </c>
      <c r="D1255" t="s">
        <v>635</v>
      </c>
      <c r="J1255" t="s">
        <v>5298</v>
      </c>
    </row>
    <row r="1256" spans="1:10">
      <c r="A1256" s="94" t="s">
        <v>5157</v>
      </c>
      <c r="B1256" t="s">
        <v>5155</v>
      </c>
      <c r="D1256" t="s">
        <v>635</v>
      </c>
      <c r="J1256" t="s">
        <v>5298</v>
      </c>
    </row>
    <row r="1257" spans="1:10">
      <c r="A1257" s="94" t="s">
        <v>5158</v>
      </c>
      <c r="B1257" t="s">
        <v>5159</v>
      </c>
      <c r="D1257" t="s">
        <v>635</v>
      </c>
      <c r="J1257" t="s">
        <v>5298</v>
      </c>
    </row>
    <row r="1258" spans="1:10">
      <c r="A1258" s="94" t="s">
        <v>5160</v>
      </c>
      <c r="B1258" t="s">
        <v>4087</v>
      </c>
      <c r="D1258" t="s">
        <v>635</v>
      </c>
      <c r="J1258" t="s">
        <v>5298</v>
      </c>
    </row>
    <row r="1259" spans="1:10">
      <c r="A1259" s="94" t="s">
        <v>5161</v>
      </c>
      <c r="B1259" t="s">
        <v>5159</v>
      </c>
      <c r="D1259" t="s">
        <v>635</v>
      </c>
      <c r="J1259" t="s">
        <v>5298</v>
      </c>
    </row>
    <row r="1260" spans="1:10">
      <c r="A1260" s="94" t="s">
        <v>5162</v>
      </c>
      <c r="B1260" t="s">
        <v>5163</v>
      </c>
      <c r="D1260" t="s">
        <v>635</v>
      </c>
      <c r="J1260" t="s">
        <v>5298</v>
      </c>
    </row>
    <row r="1261" spans="1:10">
      <c r="A1261" s="94" t="s">
        <v>5164</v>
      </c>
      <c r="B1261" t="s">
        <v>431</v>
      </c>
      <c r="D1261" t="s">
        <v>635</v>
      </c>
      <c r="J1261" t="s">
        <v>5298</v>
      </c>
    </row>
    <row r="1262" spans="1:10">
      <c r="A1262" s="94" t="s">
        <v>5165</v>
      </c>
      <c r="B1262" s="6" t="s">
        <v>5166</v>
      </c>
      <c r="D1262" t="s">
        <v>635</v>
      </c>
      <c r="E1262" t="s">
        <v>5167</v>
      </c>
      <c r="F1262" s="7" t="s">
        <v>5168</v>
      </c>
      <c r="J1262" t="s">
        <v>5298</v>
      </c>
    </row>
    <row r="1263" spans="1:10">
      <c r="A1263" s="94" t="s">
        <v>5169</v>
      </c>
      <c r="B1263" t="s">
        <v>5170</v>
      </c>
      <c r="D1263" t="s">
        <v>635</v>
      </c>
      <c r="E1263" t="s">
        <v>5171</v>
      </c>
      <c r="F1263" s="7" t="s">
        <v>5172</v>
      </c>
      <c r="J1263" t="s">
        <v>5298</v>
      </c>
    </row>
    <row r="1264" spans="1:10">
      <c r="A1264" s="94" t="s">
        <v>5173</v>
      </c>
      <c r="B1264" t="s">
        <v>5163</v>
      </c>
      <c r="D1264" t="s">
        <v>635</v>
      </c>
      <c r="J1264" t="s">
        <v>5298</v>
      </c>
    </row>
    <row r="1265" spans="1:10">
      <c r="A1265" s="94" t="s">
        <v>5174</v>
      </c>
      <c r="B1265" s="6" t="s">
        <v>5175</v>
      </c>
      <c r="D1265" t="s">
        <v>635</v>
      </c>
      <c r="J1265" t="s">
        <v>5298</v>
      </c>
    </row>
    <row r="1266" spans="1:10">
      <c r="A1266" s="94" t="s">
        <v>5176</v>
      </c>
      <c r="B1266" s="6" t="s">
        <v>4931</v>
      </c>
      <c r="D1266" t="s">
        <v>635</v>
      </c>
      <c r="E1266" t="s">
        <v>5177</v>
      </c>
      <c r="F1266" s="7" t="s">
        <v>5178</v>
      </c>
      <c r="J1266" t="s">
        <v>5298</v>
      </c>
    </row>
    <row r="1267" spans="1:10">
      <c r="A1267" s="94" t="s">
        <v>5179</v>
      </c>
      <c r="B1267" t="s">
        <v>5180</v>
      </c>
      <c r="D1267" t="s">
        <v>635</v>
      </c>
      <c r="E1267" t="s">
        <v>5181</v>
      </c>
      <c r="F1267" s="7" t="s">
        <v>5182</v>
      </c>
      <c r="J1267" t="s">
        <v>5298</v>
      </c>
    </row>
    <row r="1268" spans="1:10">
      <c r="A1268" s="94" t="s">
        <v>5183</v>
      </c>
      <c r="B1268" t="s">
        <v>5184</v>
      </c>
      <c r="D1268" t="s">
        <v>635</v>
      </c>
      <c r="J1268" t="s">
        <v>5298</v>
      </c>
    </row>
    <row r="1269" spans="1:10">
      <c r="A1269" s="94" t="s">
        <v>5185</v>
      </c>
      <c r="B1269" t="s">
        <v>4121</v>
      </c>
      <c r="D1269" t="s">
        <v>635</v>
      </c>
      <c r="J1269" t="s">
        <v>5298</v>
      </c>
    </row>
    <row r="1270" spans="1:10">
      <c r="A1270" s="94" t="s">
        <v>5186</v>
      </c>
      <c r="B1270" t="s">
        <v>5184</v>
      </c>
      <c r="D1270" t="s">
        <v>635</v>
      </c>
      <c r="J1270" t="s">
        <v>5298</v>
      </c>
    </row>
    <row r="1271" spans="1:10">
      <c r="A1271" s="94" t="s">
        <v>5187</v>
      </c>
      <c r="B1271" t="s">
        <v>5188</v>
      </c>
      <c r="D1271" t="s">
        <v>635</v>
      </c>
      <c r="I1271" t="s">
        <v>2071</v>
      </c>
      <c r="J1271" t="s">
        <v>5298</v>
      </c>
    </row>
    <row r="1272" spans="1:10">
      <c r="A1272" s="94" t="s">
        <v>5189</v>
      </c>
      <c r="B1272" s="6" t="s">
        <v>5190</v>
      </c>
      <c r="D1272" t="s">
        <v>635</v>
      </c>
      <c r="E1272" s="3"/>
      <c r="I1272" t="s">
        <v>2071</v>
      </c>
      <c r="J1272" t="s">
        <v>5298</v>
      </c>
    </row>
    <row r="1273" spans="1:10">
      <c r="A1273" s="94" t="s">
        <v>5191</v>
      </c>
      <c r="B1273" t="s">
        <v>5192</v>
      </c>
      <c r="D1273" t="s">
        <v>635</v>
      </c>
      <c r="I1273" t="s">
        <v>2071</v>
      </c>
      <c r="J1273" t="s">
        <v>5298</v>
      </c>
    </row>
    <row r="1274" spans="1:10">
      <c r="A1274" s="94" t="s">
        <v>5193</v>
      </c>
      <c r="B1274" s="6" t="s">
        <v>5194</v>
      </c>
      <c r="D1274" t="s">
        <v>635</v>
      </c>
      <c r="E1274" s="3"/>
      <c r="I1274" t="s">
        <v>2071</v>
      </c>
      <c r="J1274" t="s">
        <v>5298</v>
      </c>
    </row>
    <row r="1275" spans="1:10">
      <c r="A1275" s="94" t="s">
        <v>5195</v>
      </c>
      <c r="B1275" t="s">
        <v>5196</v>
      </c>
      <c r="D1275" t="s">
        <v>635</v>
      </c>
      <c r="I1275" t="s">
        <v>2071</v>
      </c>
      <c r="J1275" t="s">
        <v>5298</v>
      </c>
    </row>
    <row r="1276" spans="1:10">
      <c r="A1276" s="94" t="s">
        <v>5197</v>
      </c>
      <c r="B1276" s="6" t="s">
        <v>5198</v>
      </c>
      <c r="D1276" t="s">
        <v>635</v>
      </c>
      <c r="E1276" s="3"/>
      <c r="I1276" t="s">
        <v>2071</v>
      </c>
      <c r="J1276" t="s">
        <v>5298</v>
      </c>
    </row>
    <row r="1277" spans="1:10">
      <c r="A1277" s="94" t="s">
        <v>5199</v>
      </c>
      <c r="B1277" t="s">
        <v>5200</v>
      </c>
      <c r="D1277" t="s">
        <v>635</v>
      </c>
      <c r="I1277" t="s">
        <v>2071</v>
      </c>
      <c r="J1277" t="s">
        <v>5298</v>
      </c>
    </row>
    <row r="1278" spans="1:10">
      <c r="A1278" s="94" t="s">
        <v>5201</v>
      </c>
      <c r="B1278" s="6" t="s">
        <v>5202</v>
      </c>
      <c r="D1278" t="s">
        <v>635</v>
      </c>
      <c r="E1278" s="3"/>
      <c r="I1278" t="s">
        <v>2071</v>
      </c>
      <c r="J1278" t="s">
        <v>5298</v>
      </c>
    </row>
    <row r="1279" spans="1:10">
      <c r="A1279" s="94" t="s">
        <v>5203</v>
      </c>
      <c r="B1279" t="s">
        <v>5204</v>
      </c>
      <c r="D1279" t="s">
        <v>635</v>
      </c>
      <c r="I1279" t="s">
        <v>2071</v>
      </c>
      <c r="J1279" t="s">
        <v>5298</v>
      </c>
    </row>
    <row r="1280" spans="1:10">
      <c r="A1280" s="94" t="s">
        <v>5205</v>
      </c>
      <c r="B1280" s="6" t="s">
        <v>5206</v>
      </c>
      <c r="D1280" t="s">
        <v>635</v>
      </c>
      <c r="E1280" s="3"/>
      <c r="I1280" t="s">
        <v>2071</v>
      </c>
      <c r="J1280" t="s">
        <v>5298</v>
      </c>
    </row>
    <row r="1281" spans="1:10">
      <c r="A1281" s="94" t="s">
        <v>5207</v>
      </c>
      <c r="B1281" t="s">
        <v>5208</v>
      </c>
      <c r="D1281" t="s">
        <v>635</v>
      </c>
      <c r="I1281" t="s">
        <v>2071</v>
      </c>
      <c r="J1281" t="s">
        <v>5298</v>
      </c>
    </row>
    <row r="1282" spans="1:10">
      <c r="A1282" s="94" t="s">
        <v>5209</v>
      </c>
      <c r="B1282" t="s">
        <v>5210</v>
      </c>
      <c r="D1282" t="s">
        <v>635</v>
      </c>
      <c r="E1282" s="3"/>
      <c r="I1282" t="s">
        <v>2071</v>
      </c>
      <c r="J1282" t="s">
        <v>5298</v>
      </c>
    </row>
    <row r="1283" spans="1:10">
      <c r="A1283" s="94" t="s">
        <v>5211</v>
      </c>
      <c r="B1283" t="s">
        <v>5212</v>
      </c>
      <c r="D1283" t="s">
        <v>635</v>
      </c>
      <c r="E1283" s="3"/>
      <c r="I1283" t="s">
        <v>2071</v>
      </c>
      <c r="J1283" t="s">
        <v>5298</v>
      </c>
    </row>
    <row r="1284" spans="1:10">
      <c r="A1284" s="94" t="s">
        <v>5213</v>
      </c>
      <c r="B1284" t="s">
        <v>5214</v>
      </c>
      <c r="D1284" t="s">
        <v>635</v>
      </c>
      <c r="E1284" s="3"/>
      <c r="I1284" t="s">
        <v>2071</v>
      </c>
      <c r="J1284" t="s">
        <v>5298</v>
      </c>
    </row>
    <row r="1285" spans="1:10">
      <c r="A1285" s="94" t="s">
        <v>5215</v>
      </c>
      <c r="B1285" t="s">
        <v>5216</v>
      </c>
      <c r="D1285" t="s">
        <v>635</v>
      </c>
      <c r="E1285" s="3"/>
      <c r="I1285" t="s">
        <v>2071</v>
      </c>
      <c r="J1285" t="s">
        <v>5298</v>
      </c>
    </row>
    <row r="1286" spans="1:10">
      <c r="A1286" s="94" t="s">
        <v>5217</v>
      </c>
      <c r="B1286" s="3" t="s">
        <v>5218</v>
      </c>
      <c r="D1286" t="s">
        <v>635</v>
      </c>
      <c r="E1286" s="3"/>
      <c r="I1286" t="s">
        <v>2071</v>
      </c>
      <c r="J1286" t="s">
        <v>5298</v>
      </c>
    </row>
    <row r="1287" spans="1:10">
      <c r="A1287" s="94" t="s">
        <v>5219</v>
      </c>
      <c r="B1287" t="s">
        <v>5220</v>
      </c>
      <c r="D1287" t="s">
        <v>635</v>
      </c>
      <c r="E1287" s="3"/>
      <c r="I1287" t="s">
        <v>2071</v>
      </c>
      <c r="J1287" t="s">
        <v>5298</v>
      </c>
    </row>
    <row r="1299" spans="2:5">
      <c r="B1299" s="103"/>
      <c r="C1299" s="103"/>
      <c r="D1299" s="107"/>
    </row>
    <row r="1300" spans="2:5">
      <c r="B1300" s="103"/>
      <c r="C1300" s="103"/>
      <c r="D1300" s="107"/>
      <c r="E1300" s="107"/>
    </row>
    <row r="1301" spans="2:5">
      <c r="B1301" s="103"/>
      <c r="C1301" s="103"/>
      <c r="D1301" s="107"/>
    </row>
  </sheetData>
  <autoFilter ref="A2:I1287" xr:uid="{00000000-0009-0000-0000-000001000000}"/>
  <sortState xmlns:xlrd2="http://schemas.microsoft.com/office/spreadsheetml/2017/richdata2" ref="A96:J1010">
    <sortCondition ref="A96:A1010"/>
  </sortState>
  <conditionalFormatting sqref="A1:A1048576">
    <cfRule type="duplicateValues" dxfId="3" priority="1"/>
  </conditionalFormatting>
  <conditionalFormatting sqref="B277">
    <cfRule type="cellIs" dxfId="2" priority="29" operator="equal">
      <formula>0</formula>
    </cfRule>
  </conditionalFormatting>
  <conditionalFormatting sqref="B283">
    <cfRule type="cellIs" dxfId="1" priority="30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287"/>
  <sheetViews>
    <sheetView workbookViewId="0"/>
  </sheetViews>
  <sheetFormatPr defaultColWidth="9.140625" defaultRowHeight="15"/>
  <cols>
    <col min="1" max="1" width="12.85546875" style="39" bestFit="1" customWidth="1"/>
    <col min="2" max="2" width="50.7109375" style="7" customWidth="1"/>
    <col min="3" max="3" width="25.7109375" style="7" customWidth="1"/>
    <col min="4" max="4" width="50.7109375" style="7" customWidth="1"/>
    <col min="5" max="5" width="23.42578125" style="39" customWidth="1"/>
    <col min="6" max="6" width="29.7109375" style="7" customWidth="1"/>
    <col min="7" max="7" width="27.85546875" style="7" customWidth="1"/>
    <col min="8" max="8" width="77.5703125" style="7" customWidth="1"/>
    <col min="9" max="9" width="16.7109375" style="7" customWidth="1"/>
    <col min="10" max="10" width="43.140625" style="7" customWidth="1"/>
    <col min="11" max="11" width="19.85546875" style="7" customWidth="1"/>
    <col min="12" max="12" width="52" style="7" customWidth="1"/>
    <col min="13" max="13" width="9.140625" style="7"/>
    <col min="14" max="14" width="16" style="7" customWidth="1"/>
    <col min="15" max="15" width="11" style="7" customWidth="1"/>
    <col min="16" max="16" width="30.5703125" style="7" customWidth="1"/>
    <col min="17" max="16384" width="9.140625" style="7"/>
  </cols>
  <sheetData>
    <row r="1" spans="1:16" s="24" customFormat="1" ht="19.5" thickBot="1">
      <c r="A1" s="54" t="s">
        <v>623</v>
      </c>
      <c r="B1" s="38" t="s">
        <v>5221</v>
      </c>
      <c r="C1" s="38" t="s">
        <v>5</v>
      </c>
      <c r="D1" s="38" t="s">
        <v>5222</v>
      </c>
      <c r="E1" s="54" t="s">
        <v>630</v>
      </c>
      <c r="F1" s="38" t="s">
        <v>5223</v>
      </c>
    </row>
    <row r="2" spans="1:16" ht="37.5">
      <c r="A2" s="39" t="s">
        <v>5298</v>
      </c>
      <c r="B2" s="20" t="s">
        <v>5224</v>
      </c>
    </row>
    <row r="4" spans="1:16" ht="31.5">
      <c r="A4" s="64" t="s">
        <v>5298</v>
      </c>
      <c r="B4" s="19" t="s">
        <v>5225</v>
      </c>
      <c r="C4" s="19"/>
      <c r="D4" s="19"/>
      <c r="E4" s="64" t="str">
        <f>IFERROR(VLOOKUP($C4,#REF!,3,FALSE),"")</f>
        <v/>
      </c>
    </row>
    <row r="5" spans="1:16">
      <c r="A5" s="64" t="s">
        <v>5298</v>
      </c>
      <c r="B5" s="37" t="s">
        <v>5226</v>
      </c>
      <c r="E5" s="64" t="str">
        <f>IFERROR(VLOOKUP(C5,#REF!,3,FALSE),"")</f>
        <v/>
      </c>
    </row>
    <row r="6" spans="1:16">
      <c r="A6" s="87" t="s">
        <v>5467</v>
      </c>
      <c r="B6" s="42" t="s">
        <v>5227</v>
      </c>
      <c r="C6" s="16" t="s">
        <v>5228</v>
      </c>
      <c r="D6" s="23" t="str">
        <f>IFERROR(VLOOKUP($A6,Formulas!$A:$H,6,FALSE),"")</f>
        <v/>
      </c>
      <c r="E6" s="87" t="str">
        <f>IFERROR(VLOOKUP(C6,#REF!,3,FALSE),"")</f>
        <v/>
      </c>
      <c r="F6" s="21" t="str">
        <f>IFERROR(VLOOKUP(A6,Formulas!$A:$F,5,FALSE),IF(A6="","","input"))</f>
        <v>input</v>
      </c>
    </row>
    <row r="7" spans="1:16">
      <c r="A7" s="87" t="s">
        <v>5461</v>
      </c>
      <c r="B7" s="40" t="s">
        <v>5229</v>
      </c>
      <c r="C7" s="16" t="s">
        <v>5230</v>
      </c>
      <c r="D7" s="23" t="str">
        <f>IFERROR(VLOOKUP($A7,Formulas!$A:$H,6,FALSE),"")</f>
        <v/>
      </c>
      <c r="E7" s="64" t="str">
        <f>IFERROR(VLOOKUP(C7,#REF!,3,FALSE),"")</f>
        <v/>
      </c>
      <c r="F7" s="7" t="str">
        <f>IFERROR(VLOOKUP(A7,Formulas!$A:$F,5,FALSE),IF(A7="","","input"))</f>
        <v>input</v>
      </c>
      <c r="G7" s="7" t="s">
        <v>5298</v>
      </c>
      <c r="K7" s="7" t="s">
        <v>5298</v>
      </c>
    </row>
    <row r="8" spans="1:16">
      <c r="A8" s="87" t="s">
        <v>5468</v>
      </c>
      <c r="B8" s="40" t="s">
        <v>5231</v>
      </c>
      <c r="C8" s="16" t="s">
        <v>5232</v>
      </c>
      <c r="D8" s="23" t="str">
        <f>IFERROR(VLOOKUP($A8,Formulas!$A:$H,6,FALSE),"")</f>
        <v/>
      </c>
      <c r="E8" s="64" t="str">
        <f>IFERROR(VLOOKUP(C8,#REF!,3,FALSE),"")</f>
        <v/>
      </c>
      <c r="F8" s="7" t="str">
        <f>IFERROR(VLOOKUP(A8,Formulas!$A:$F,5,FALSE),IF(A8="","","input"))</f>
        <v>input</v>
      </c>
      <c r="G8" s="7" t="s">
        <v>5298</v>
      </c>
      <c r="K8" s="7" t="s">
        <v>5298</v>
      </c>
    </row>
    <row r="9" spans="1:16">
      <c r="A9" s="87" t="s">
        <v>5298</v>
      </c>
      <c r="D9" s="23" t="str">
        <f>IFERROR(VLOOKUP($A9,Formulas!$A:$H,6,FALSE),"")</f>
        <v/>
      </c>
      <c r="E9" s="64" t="str">
        <f>IFERROR(VLOOKUP(C9,#REF!,3,FALSE),"")</f>
        <v/>
      </c>
      <c r="F9" s="7" t="str">
        <f>IFERROR(VLOOKUP(A9,Formulas!$A:$F,5,FALSE),IF(A9="","","input"))</f>
        <v/>
      </c>
      <c r="G9" s="7" t="s">
        <v>5298</v>
      </c>
      <c r="K9" s="7" t="s">
        <v>5298</v>
      </c>
    </row>
    <row r="10" spans="1:16">
      <c r="A10" s="87" t="s">
        <v>5298</v>
      </c>
      <c r="B10" s="15" t="s">
        <v>5233</v>
      </c>
      <c r="D10" s="23" t="str">
        <f>IFERROR(VLOOKUP($A10,Formulas!$A:$H,6,FALSE),"")</f>
        <v/>
      </c>
      <c r="E10" s="64" t="str">
        <f>IFERROR(VLOOKUP(C10,#REF!,3,FALSE),"")</f>
        <v/>
      </c>
      <c r="F10" s="7" t="str">
        <f>IFERROR(VLOOKUP(A10,Formulas!$A:$F,5,FALSE),IF(A10="","","input"))</f>
        <v/>
      </c>
      <c r="G10" s="7" t="s">
        <v>5298</v>
      </c>
      <c r="K10" s="7" t="s">
        <v>5298</v>
      </c>
    </row>
    <row r="11" spans="1:16" ht="30">
      <c r="A11" s="87" t="s">
        <v>3736</v>
      </c>
      <c r="B11" s="40" t="s">
        <v>4965</v>
      </c>
      <c r="C11" s="16" t="s">
        <v>3737</v>
      </c>
      <c r="D11" s="23" t="str">
        <f>IFERROR(VLOOKUP($A11,Formulas!$A:$H,6,FALSE),"")</f>
        <v>[School Generated CIS FTE] * [CIS Biennial Base Sal] * [Regionalization Base]</v>
      </c>
      <c r="E11" s="64" t="str">
        <f>IFERROR(VLOOKUP(C11,#REF!,3,FALSE),"")</f>
        <v/>
      </c>
      <c r="F11" s="7" t="str">
        <f>IFERROR(VLOOKUP(A11,Formulas!$A:$F,5,FALSE),IF(A11="","","input"))</f>
        <v xml:space="preserve"> (Z005 * 118X * A33rb) </v>
      </c>
      <c r="G11" s="7" t="s">
        <v>5298</v>
      </c>
      <c r="K11" s="8" t="s">
        <v>5298</v>
      </c>
      <c r="L11" s="8"/>
      <c r="M11" s="8"/>
      <c r="N11" s="8"/>
      <c r="O11" s="8"/>
      <c r="P11" s="8"/>
    </row>
    <row r="12" spans="1:16" ht="45">
      <c r="A12" s="87" t="s">
        <v>3741</v>
      </c>
      <c r="B12" s="40" t="s">
        <v>4971</v>
      </c>
      <c r="C12" s="16" t="s">
        <v>3742</v>
      </c>
      <c r="D12" s="23" t="str">
        <f>IFERROR(VLOOKUP($A12,Formulas!$A:$H,6,FALSE),"")</f>
        <v>([School Generated CIS FTE] * [CIS Sal Inc] * ([Regionalization] + [Regionalization Exp]))- [School CIS Salary Maint Total]</v>
      </c>
      <c r="E12" s="64" t="str">
        <f>IFERROR(VLOOKUP(C12,#REF!,3,FALSE),"")</f>
        <v/>
      </c>
      <c r="F12" s="7" t="str">
        <f>IFERROR(VLOOKUP(A12,Formulas!$A:$F,5,FALSE),IF(A12="","","input"))</f>
        <v xml:space="preserve"> (Z005 * 142X * (A33r + A33re)) - Z344</v>
      </c>
      <c r="G12" s="7" t="s">
        <v>5298</v>
      </c>
      <c r="K12" s="7" t="s">
        <v>5298</v>
      </c>
    </row>
    <row r="13" spans="1:16" ht="30">
      <c r="A13" s="87" t="s">
        <v>3750</v>
      </c>
      <c r="B13" s="41" t="s">
        <v>4976</v>
      </c>
      <c r="C13" s="16" t="s">
        <v>3751</v>
      </c>
      <c r="D13" s="23" t="str">
        <f>IFERROR(VLOOKUP($A13,Formulas!$A:$H,6,FALSE),"")</f>
        <v>[School CIS Salary Maint Total] + [School CIS Salary Inc Total]</v>
      </c>
      <c r="E13" s="64" t="str">
        <f>IFERROR(VLOOKUP(C13,#REF!,3,FALSE),"")</f>
        <v/>
      </c>
      <c r="F13" s="7" t="str">
        <f>IFERROR(VLOOKUP(A13,Formulas!$A:$F,5,FALSE),IF(A13="","","input"))</f>
        <v xml:space="preserve"> (Z344 + Z345) </v>
      </c>
      <c r="G13" s="7" t="s">
        <v>5298</v>
      </c>
      <c r="K13" s="7" t="s">
        <v>5298</v>
      </c>
    </row>
    <row r="14" spans="1:16">
      <c r="A14" s="87" t="s">
        <v>5298</v>
      </c>
      <c r="D14" s="23" t="str">
        <f>IFERROR(VLOOKUP($A14,Formulas!$A:$H,6,FALSE),"")</f>
        <v/>
      </c>
      <c r="E14" s="64" t="str">
        <f>IFERROR(VLOOKUP(C14,#REF!,3,FALSE),"")</f>
        <v/>
      </c>
      <c r="F14" s="7" t="str">
        <f>IFERROR(VLOOKUP(A14,Formulas!$A:$F,5,FALSE),IF(A14="","","input"))</f>
        <v/>
      </c>
      <c r="G14" s="7" t="s">
        <v>5298</v>
      </c>
      <c r="K14" s="7" t="s">
        <v>5298</v>
      </c>
    </row>
    <row r="15" spans="1:16">
      <c r="A15" s="87" t="s">
        <v>5298</v>
      </c>
      <c r="B15" s="15" t="s">
        <v>5234</v>
      </c>
      <c r="D15" s="23" t="str">
        <f>IFERROR(VLOOKUP($A15,Formulas!$A:$H,6,FALSE),"")</f>
        <v/>
      </c>
      <c r="E15" s="64" t="str">
        <f>IFERROR(VLOOKUP(C15,#REF!,3,FALSE),"")</f>
        <v/>
      </c>
      <c r="F15" s="7" t="str">
        <f>IFERROR(VLOOKUP(A15,Formulas!$A:$F,5,FALSE),IF(A15="","","input"))</f>
        <v/>
      </c>
      <c r="G15" s="7" t="s">
        <v>5298</v>
      </c>
      <c r="K15" s="7" t="s">
        <v>5298</v>
      </c>
    </row>
    <row r="16" spans="1:16" ht="30">
      <c r="A16" s="87" t="s">
        <v>3755</v>
      </c>
      <c r="B16" s="40" t="s">
        <v>4980</v>
      </c>
      <c r="C16" s="16" t="s">
        <v>3756</v>
      </c>
      <c r="D16" s="23" t="str">
        <f>IFERROR(VLOOKUP($A16,Formulas!$A:$H,6,FALSE),"")</f>
        <v>[School Generated CAS FTE] * [CAS - Salary Maint] * [Regionalization Base]</v>
      </c>
      <c r="E16" s="64" t="str">
        <f>IFERROR(VLOOKUP(C16,#REF!,3,FALSE),"")</f>
        <v/>
      </c>
      <c r="F16" s="7" t="str">
        <f>IFERROR(VLOOKUP(A16,Formulas!$A:$F,5,FALSE),IF(A16="","","input"))</f>
        <v xml:space="preserve"> (Z006 * 223X * A33rb) </v>
      </c>
      <c r="G16" s="7" t="s">
        <v>5298</v>
      </c>
      <c r="K16" s="7" t="s">
        <v>5298</v>
      </c>
    </row>
    <row r="17" spans="1:11" ht="30">
      <c r="A17" s="87" t="s">
        <v>3760</v>
      </c>
      <c r="B17" s="40" t="s">
        <v>4984</v>
      </c>
      <c r="C17" s="16" t="s">
        <v>3761</v>
      </c>
      <c r="D17" s="23" t="str">
        <f>IFERROR(VLOOKUP($A17,Formulas!$A:$H,6,FALSE),"")</f>
        <v>[School Generated CAS FTE] * [CAS - Salary Inc] * [Regionalization] - [School CAS Salary Maint Total]</v>
      </c>
      <c r="E17" s="64" t="str">
        <f>IFERROR(VLOOKUP(C17,#REF!,3,FALSE),"")</f>
        <v/>
      </c>
      <c r="F17" s="7" t="str">
        <f>IFERROR(VLOOKUP(A17,Formulas!$A:$F,5,FALSE),IF(A17="","","input"))</f>
        <v xml:space="preserve"> (Z006 * 52X * A33r - Z347) </v>
      </c>
      <c r="G17" s="7" t="s">
        <v>5298</v>
      </c>
      <c r="K17" s="7" t="s">
        <v>5298</v>
      </c>
    </row>
    <row r="18" spans="1:11" ht="30">
      <c r="A18" s="87" t="s">
        <v>3765</v>
      </c>
      <c r="B18" s="41" t="s">
        <v>4988</v>
      </c>
      <c r="C18" s="16" t="s">
        <v>3766</v>
      </c>
      <c r="D18" s="23" t="str">
        <f>IFERROR(VLOOKUP($A18,Formulas!$A:$H,6,FALSE),"")</f>
        <v>[School CAS Salary Maint Total] + [School CAS Salary Inc Total]</v>
      </c>
      <c r="E18" s="64" t="str">
        <f>IFERROR(VLOOKUP(C18,#REF!,3,FALSE),"")</f>
        <v/>
      </c>
      <c r="F18" s="7" t="str">
        <f>IFERROR(VLOOKUP(A18,Formulas!$A:$F,5,FALSE),IF(A18="","","input"))</f>
        <v xml:space="preserve"> (Z347 + Z348) </v>
      </c>
      <c r="G18" s="7" t="s">
        <v>5298</v>
      </c>
      <c r="K18" s="7" t="s">
        <v>5298</v>
      </c>
    </row>
    <row r="19" spans="1:11">
      <c r="A19" s="87" t="s">
        <v>5298</v>
      </c>
      <c r="D19" s="23" t="str">
        <f>IFERROR(VLOOKUP($A19,Formulas!$A:$H,6,FALSE),"")</f>
        <v/>
      </c>
      <c r="E19" s="64" t="str">
        <f>IFERROR(VLOOKUP(C19,#REF!,3,FALSE),"")</f>
        <v/>
      </c>
      <c r="F19" s="7" t="str">
        <f>IFERROR(VLOOKUP(A19,Formulas!$A:$F,5,FALSE),IF(A19="","","input"))</f>
        <v/>
      </c>
      <c r="G19" s="7" t="s">
        <v>5298</v>
      </c>
      <c r="K19" s="7" t="s">
        <v>5298</v>
      </c>
    </row>
    <row r="20" spans="1:11">
      <c r="A20" s="87" t="s">
        <v>5298</v>
      </c>
      <c r="B20" s="37" t="s">
        <v>5235</v>
      </c>
      <c r="D20" s="23" t="str">
        <f>IFERROR(VLOOKUP($A20,Formulas!$A:$H,6,FALSE),"")</f>
        <v/>
      </c>
      <c r="E20" s="64" t="str">
        <f>IFERROR(VLOOKUP(C20,#REF!,3,FALSE),"")</f>
        <v/>
      </c>
      <c r="F20" s="7" t="str">
        <f>IFERROR(VLOOKUP(A20,Formulas!$A:$F,5,FALSE),IF(A20="","","input"))</f>
        <v/>
      </c>
      <c r="G20" s="7" t="s">
        <v>5298</v>
      </c>
      <c r="K20" s="7" t="s">
        <v>5298</v>
      </c>
    </row>
    <row r="21" spans="1:11" ht="30">
      <c r="A21" s="87" t="s">
        <v>3770</v>
      </c>
      <c r="B21" s="40" t="s">
        <v>4992</v>
      </c>
      <c r="C21" s="16" t="s">
        <v>3771</v>
      </c>
      <c r="D21" s="23" t="str">
        <f>IFERROR(VLOOKUP($A21,Formulas!$A:$H,6,FALSE),"")</f>
        <v>[School Generated CLS FTE] * [CLS - Salary Maint] * [Regionalization Base]</v>
      </c>
      <c r="E21" s="64" t="str">
        <f>IFERROR(VLOOKUP(C21,#REF!,3,FALSE),"")</f>
        <v/>
      </c>
      <c r="F21" s="7" t="str">
        <f>IFERROR(VLOOKUP(A21,Formulas!$A:$F,5,FALSE),IF(A21="","","input"))</f>
        <v xml:space="preserve"> (Z007 * 224X * A33rb) </v>
      </c>
      <c r="G21" s="7" t="s">
        <v>5298</v>
      </c>
      <c r="K21" s="7" t="s">
        <v>5298</v>
      </c>
    </row>
    <row r="22" spans="1:11" ht="30">
      <c r="A22" s="87" t="s">
        <v>617</v>
      </c>
      <c r="B22" s="40" t="s">
        <v>4996</v>
      </c>
      <c r="C22" s="16" t="s">
        <v>3775</v>
      </c>
      <c r="D22" s="23" t="str">
        <f>IFERROR(VLOOKUP($A22,Formulas!$A:$H,6,FALSE),"")</f>
        <v>[School Generated CLS FTE] * [CLS - Salary Inc] * [Regionalization] - [School CLS Salary Maint Total]</v>
      </c>
      <c r="E22" s="64" t="str">
        <f>IFERROR(VLOOKUP(C22,#REF!,3,FALSE),"")</f>
        <v/>
      </c>
      <c r="F22" s="7" t="str">
        <f>IFERROR(VLOOKUP(A22,Formulas!$A:$F,5,FALSE),IF(A22="","","input"))</f>
        <v xml:space="preserve"> (Z007 * 53X * A33r - Z350) </v>
      </c>
      <c r="G22" s="7" t="s">
        <v>5298</v>
      </c>
      <c r="K22" s="7" t="s">
        <v>5298</v>
      </c>
    </row>
    <row r="23" spans="1:11" ht="30">
      <c r="A23" s="87" t="s">
        <v>3779</v>
      </c>
      <c r="B23" s="41" t="s">
        <v>5000</v>
      </c>
      <c r="C23" s="16" t="s">
        <v>3780</v>
      </c>
      <c r="D23" s="23" t="str">
        <f>IFERROR(VLOOKUP($A23,Formulas!$A:$H,6,FALSE),"")</f>
        <v>[School CLS Salary Maint Total] + [School CLS Salary Inc Total]</v>
      </c>
      <c r="E23" s="64" t="str">
        <f>IFERROR(VLOOKUP(C23,#REF!,3,FALSE),"")</f>
        <v/>
      </c>
      <c r="F23" s="7" t="str">
        <f>IFERROR(VLOOKUP(A23,Formulas!$A:$F,5,FALSE),IF(A23="","","input"))</f>
        <v xml:space="preserve"> (Z350 + Z351) </v>
      </c>
      <c r="G23" s="7" t="s">
        <v>5298</v>
      </c>
      <c r="K23" s="7" t="s">
        <v>5298</v>
      </c>
    </row>
    <row r="24" spans="1:11">
      <c r="A24" s="87" t="s">
        <v>5298</v>
      </c>
      <c r="B24" s="16"/>
      <c r="C24" s="16"/>
      <c r="D24" s="23" t="str">
        <f>IFERROR(VLOOKUP($A24,Formulas!$A:$H,6,FALSE),"")</f>
        <v/>
      </c>
      <c r="E24" s="64" t="str">
        <f>IFERROR(VLOOKUP(C24,#REF!,3,FALSE),"")</f>
        <v/>
      </c>
      <c r="F24" s="7" t="str">
        <f>IFERROR(VLOOKUP(A24,Formulas!$A:$F,5,FALSE),IF(A24="","","input"))</f>
        <v/>
      </c>
      <c r="G24" s="7" t="s">
        <v>5298</v>
      </c>
      <c r="K24" s="7" t="s">
        <v>5298</v>
      </c>
    </row>
    <row r="25" spans="1:11">
      <c r="A25" s="87" t="s">
        <v>5298</v>
      </c>
      <c r="B25" s="37" t="s">
        <v>5236</v>
      </c>
      <c r="D25" s="23" t="str">
        <f>IFERROR(VLOOKUP($A25,Formulas!$A:$H,6,FALSE),"")</f>
        <v/>
      </c>
      <c r="E25" s="64" t="str">
        <f>IFERROR(VLOOKUP(C25,#REF!,3,FALSE),"")</f>
        <v/>
      </c>
      <c r="F25" s="7" t="str">
        <f>IFERROR(VLOOKUP(A25,Formulas!$A:$F,5,FALSE),IF(A25="","","input"))</f>
        <v/>
      </c>
      <c r="G25" s="7" t="s">
        <v>5298</v>
      </c>
      <c r="K25" s="7" t="s">
        <v>5298</v>
      </c>
    </row>
    <row r="26" spans="1:11" ht="30">
      <c r="A26" s="87" t="s">
        <v>3784</v>
      </c>
      <c r="B26" s="40" t="s">
        <v>5004</v>
      </c>
      <c r="C26" s="16" t="s">
        <v>3785</v>
      </c>
      <c r="D26" s="23" t="str">
        <f>IFERROR(VLOOKUP($A26,Formulas!$A:$H,6,FALSE),"")</f>
        <v>[TEACHERS FTE] * [Substitutes Days] * [Substitutes Rate]</v>
      </c>
      <c r="E26" s="64" t="str">
        <f>IFERROR(VLOOKUP(C26,#REF!,3,FALSE),"")</f>
        <v/>
      </c>
      <c r="F26" s="7" t="str">
        <f>IFERROR(VLOOKUP(A26,Formulas!$A:$F,5,FALSE),IF(A26="","","input"))</f>
        <v xml:space="preserve"> (Z392 * 116X * 132X) </v>
      </c>
      <c r="G26" s="7" t="s">
        <v>5298</v>
      </c>
      <c r="K26" s="7" t="s">
        <v>5298</v>
      </c>
    </row>
    <row r="27" spans="1:11" ht="30">
      <c r="A27" s="87" t="s">
        <v>4120</v>
      </c>
      <c r="B27" s="9" t="s">
        <v>5184</v>
      </c>
      <c r="C27" s="6" t="s">
        <v>4121</v>
      </c>
      <c r="D27" s="23" t="str">
        <f>IFERROR(VLOOKUP($A27,Formulas!$A:$H,6,FALSE),"")</f>
        <v>[SS RN CIS FTE] * [Teacher %] * [Substitutes Days] * [Substitutes Rate]</v>
      </c>
      <c r="E27" s="64" t="str">
        <f>IFERROR(VLOOKUP(C27,#REF!,3,FALSE),"")</f>
        <v/>
      </c>
      <c r="F27" s="7" t="str">
        <f>IFERROR(VLOOKUP(A27,Formulas!$A:$F,5,FALSE),IF(A27="","","input"))</f>
        <v xml:space="preserve"> (Z002 * 581X * 116X * 132X) </v>
      </c>
      <c r="G27" s="7" t="s">
        <v>5298</v>
      </c>
      <c r="K27" s="7" t="s">
        <v>5298</v>
      </c>
    </row>
    <row r="28" spans="1:11">
      <c r="A28" s="87" t="s">
        <v>5298</v>
      </c>
      <c r="D28" s="23" t="str">
        <f>IFERROR(VLOOKUP($A28,Formulas!$A:$H,6,FALSE),"")</f>
        <v/>
      </c>
      <c r="E28" s="64" t="str">
        <f>IFERROR(VLOOKUP(C28,#REF!,3,FALSE),"")</f>
        <v/>
      </c>
      <c r="F28" s="7" t="str">
        <f>IFERROR(VLOOKUP(A28,Formulas!$A:$F,5,FALSE),IF(A28="","","input"))</f>
        <v/>
      </c>
      <c r="G28" s="7" t="s">
        <v>5298</v>
      </c>
      <c r="K28" s="7" t="s">
        <v>5298</v>
      </c>
    </row>
    <row r="29" spans="1:11" ht="31.5">
      <c r="A29" s="87" t="s">
        <v>5298</v>
      </c>
      <c r="B29" s="19" t="s">
        <v>5237</v>
      </c>
      <c r="C29" s="19"/>
      <c r="D29" s="23" t="str">
        <f>IFERROR(VLOOKUP($A29,Formulas!$A:$H,6,FALSE),"")</f>
        <v/>
      </c>
      <c r="E29" s="64" t="str">
        <f>IFERROR(VLOOKUP(C29,#REF!,3,FALSE),"")</f>
        <v/>
      </c>
      <c r="F29" s="7" t="str">
        <f>IFERROR(VLOOKUP(A29,Formulas!$A:$F,5,FALSE),IF(A29="","","input"))</f>
        <v/>
      </c>
      <c r="G29" s="7" t="s">
        <v>5298</v>
      </c>
      <c r="K29" s="7" t="s">
        <v>5298</v>
      </c>
    </row>
    <row r="30" spans="1:11" ht="30">
      <c r="A30" s="87" t="s">
        <v>5298</v>
      </c>
      <c r="B30" s="37" t="s">
        <v>5238</v>
      </c>
      <c r="D30" s="23" t="str">
        <f>IFERROR(VLOOKUP($A30,Formulas!$A:$H,6,FALSE),"")</f>
        <v/>
      </c>
      <c r="E30" s="64" t="str">
        <f>IFERROR(VLOOKUP(C30,#REF!,3,FALSE),"")</f>
        <v/>
      </c>
      <c r="F30" s="7" t="str">
        <f>IFERROR(VLOOKUP(A30,Formulas!$A:$F,5,FALSE),IF(A30="","","input"))</f>
        <v/>
      </c>
      <c r="G30" s="7" t="s">
        <v>5298</v>
      </c>
      <c r="K30" s="7" t="s">
        <v>5298</v>
      </c>
    </row>
    <row r="31" spans="1:11" ht="30">
      <c r="A31" s="87" t="s">
        <v>3789</v>
      </c>
      <c r="B31" s="40" t="s">
        <v>4992</v>
      </c>
      <c r="C31" s="16" t="s">
        <v>3790</v>
      </c>
      <c r="D31" s="23" t="str">
        <f>IFERROR(VLOOKUP($A31,Formulas!$A:$H,6,FALSE),"")</f>
        <v>[Facilities FTE] * [CLS - Salary Maint] * [Regionalization Base]</v>
      </c>
      <c r="E31" s="64" t="str">
        <f>IFERROR(VLOOKUP(C31,#REF!,3,FALSE),"")</f>
        <v/>
      </c>
      <c r="F31" s="7" t="str">
        <f>IFERROR(VLOOKUP(A31,Formulas!$A:$F,5,FALSE),IF(A31="","","input"))</f>
        <v xml:space="preserve"> (Z009 * 224X * A33rb) </v>
      </c>
      <c r="G31" s="7" t="s">
        <v>5298</v>
      </c>
      <c r="K31" s="7" t="s">
        <v>5298</v>
      </c>
    </row>
    <row r="32" spans="1:11" ht="30">
      <c r="A32" s="87" t="s">
        <v>3794</v>
      </c>
      <c r="B32" s="40" t="s">
        <v>4996</v>
      </c>
      <c r="C32" s="16" t="s">
        <v>3795</v>
      </c>
      <c r="D32" s="23" t="str">
        <f>IFERROR(VLOOKUP($A32,Formulas!$A:$H,6,FALSE),"")</f>
        <v>[Facilities FTE] * [CLS - Salary Inc] * [Regionalization] - [Facilities Salary Maint Total]</v>
      </c>
      <c r="E32" s="64" t="str">
        <f>IFERROR(VLOOKUP(C32,#REF!,3,FALSE),"")</f>
        <v/>
      </c>
      <c r="F32" s="7" t="str">
        <f>IFERROR(VLOOKUP(A32,Formulas!$A:$F,5,FALSE),IF(A32="","","input"))</f>
        <v xml:space="preserve"> (Z009 * 53X * A33r - Z354) </v>
      </c>
      <c r="G32" s="7" t="s">
        <v>5298</v>
      </c>
      <c r="K32" s="7" t="s">
        <v>5298</v>
      </c>
    </row>
    <row r="33" spans="1:11" ht="30">
      <c r="A33" s="87" t="s">
        <v>3799</v>
      </c>
      <c r="B33" s="40" t="s">
        <v>5014</v>
      </c>
      <c r="C33" s="16" t="s">
        <v>3800</v>
      </c>
      <c r="D33" s="23" t="str">
        <f>IFERROR(VLOOKUP($A33,Formulas!$A:$H,6,FALSE),"")</f>
        <v>[Facilities Salary Maint Total] + [Facilities Salary Inc Total]</v>
      </c>
      <c r="E33" s="64" t="str">
        <f>IFERROR(VLOOKUP(C33,#REF!,3,FALSE),"")</f>
        <v/>
      </c>
      <c r="F33" s="7" t="str">
        <f>IFERROR(VLOOKUP(A33,Formulas!$A:$F,5,FALSE),IF(A33="","","input"))</f>
        <v xml:space="preserve"> (Z354 + Z355) </v>
      </c>
      <c r="G33" s="7" t="s">
        <v>5298</v>
      </c>
      <c r="K33" s="7" t="s">
        <v>5298</v>
      </c>
    </row>
    <row r="34" spans="1:11">
      <c r="A34" s="87" t="s">
        <v>5298</v>
      </c>
      <c r="D34" s="23" t="str">
        <f>IFERROR(VLOOKUP($A34,Formulas!$A:$H,6,FALSE),"")</f>
        <v/>
      </c>
      <c r="E34" s="64" t="str">
        <f>IFERROR(VLOOKUP(C34,#REF!,3,FALSE),"")</f>
        <v/>
      </c>
      <c r="F34" s="7" t="str">
        <f>IFERROR(VLOOKUP(A34,Formulas!$A:$F,5,FALSE),IF(A34="","","input"))</f>
        <v/>
      </c>
      <c r="G34" s="7" t="s">
        <v>5298</v>
      </c>
      <c r="K34" s="7" t="s">
        <v>5298</v>
      </c>
    </row>
    <row r="35" spans="1:11" ht="30">
      <c r="A35" s="87" t="s">
        <v>5298</v>
      </c>
      <c r="B35" s="37" t="s">
        <v>5239</v>
      </c>
      <c r="D35" s="23" t="str">
        <f>IFERROR(VLOOKUP($A35,Formulas!$A:$H,6,FALSE),"")</f>
        <v/>
      </c>
      <c r="E35" s="64" t="str">
        <f>IFERROR(VLOOKUP(C35,#REF!,3,FALSE),"")</f>
        <v/>
      </c>
      <c r="F35" s="7" t="str">
        <f>IFERROR(VLOOKUP(A35,Formulas!$A:$F,5,FALSE),IF(A35="","","input"))</f>
        <v/>
      </c>
      <c r="G35" s="7" t="s">
        <v>5298</v>
      </c>
      <c r="K35" s="7" t="s">
        <v>5298</v>
      </c>
    </row>
    <row r="36" spans="1:11" ht="30">
      <c r="A36" s="87" t="s">
        <v>3804</v>
      </c>
      <c r="B36" s="40" t="s">
        <v>4992</v>
      </c>
      <c r="C36" s="16" t="s">
        <v>3805</v>
      </c>
      <c r="D36" s="23" t="str">
        <f>IFERROR(VLOOKUP($A36,Formulas!$A:$H,6,FALSE),"")</f>
        <v>[Warehouse FTE] * [CLS - Salary Maint] * [Regionalization Base]</v>
      </c>
      <c r="E36" s="64" t="str">
        <f>IFERROR(VLOOKUP(C36,#REF!,3,FALSE),"")</f>
        <v/>
      </c>
      <c r="F36" s="7" t="str">
        <f>IFERROR(VLOOKUP(A36,Formulas!$A:$F,5,FALSE),IF(A36="","","input"))</f>
        <v xml:space="preserve"> (Z010 * 224X * A33rb) </v>
      </c>
      <c r="G36" s="7" t="s">
        <v>5298</v>
      </c>
      <c r="K36" s="7" t="s">
        <v>5298</v>
      </c>
    </row>
    <row r="37" spans="1:11" ht="30">
      <c r="A37" s="87" t="s">
        <v>3809</v>
      </c>
      <c r="B37" s="40" t="s">
        <v>4996</v>
      </c>
      <c r="C37" s="16" t="s">
        <v>3810</v>
      </c>
      <c r="D37" s="23" t="str">
        <f>IFERROR(VLOOKUP($A37,Formulas!$A:$H,6,FALSE),"")</f>
        <v>[Warehouse FTE] * [CLS - Salary Inc] * [Regionalization] - [Warehouse Salary Maint Total]</v>
      </c>
      <c r="E37" s="64" t="str">
        <f>IFERROR(VLOOKUP(C37,#REF!,3,FALSE),"")</f>
        <v/>
      </c>
      <c r="F37" s="7" t="str">
        <f>IFERROR(VLOOKUP(A37,Formulas!$A:$F,5,FALSE),IF(A37="","","input"))</f>
        <v xml:space="preserve"> (Z010 * 53X * A33r - Z357) </v>
      </c>
      <c r="G37" s="7" t="s">
        <v>5298</v>
      </c>
      <c r="K37" s="7" t="s">
        <v>5298</v>
      </c>
    </row>
    <row r="38" spans="1:11" ht="30">
      <c r="A38" s="87" t="s">
        <v>3814</v>
      </c>
      <c r="B38" s="40" t="s">
        <v>5024</v>
      </c>
      <c r="C38" s="16" t="s">
        <v>3815</v>
      </c>
      <c r="D38" s="23" t="str">
        <f>IFERROR(VLOOKUP($A38,Formulas!$A:$H,6,FALSE),"")</f>
        <v>[Warehouse Salary Maint Total] + [Warehouse Salary Inc Total]</v>
      </c>
      <c r="E38" s="64" t="str">
        <f>IFERROR(VLOOKUP(C38,#REF!,3,FALSE),"")</f>
        <v/>
      </c>
      <c r="F38" s="7" t="str">
        <f>IFERROR(VLOOKUP(A38,Formulas!$A:$F,5,FALSE),IF(A38="","","input"))</f>
        <v xml:space="preserve"> (Z357 + Z358) </v>
      </c>
      <c r="G38" s="7" t="s">
        <v>5298</v>
      </c>
      <c r="K38" s="7" t="s">
        <v>5298</v>
      </c>
    </row>
    <row r="39" spans="1:11">
      <c r="A39" s="87" t="s">
        <v>5298</v>
      </c>
      <c r="D39" s="23" t="str">
        <f>IFERROR(VLOOKUP($A39,Formulas!$A:$H,6,FALSE),"")</f>
        <v/>
      </c>
      <c r="E39" s="64" t="str">
        <f>IFERROR(VLOOKUP(C39,#REF!,3,FALSE),"")</f>
        <v/>
      </c>
      <c r="F39" s="7" t="str">
        <f>IFERROR(VLOOKUP(A39,Formulas!$A:$F,5,FALSE),IF(A39="","","input"))</f>
        <v/>
      </c>
      <c r="G39" s="7" t="s">
        <v>5298</v>
      </c>
      <c r="K39" s="7" t="s">
        <v>5298</v>
      </c>
    </row>
    <row r="40" spans="1:11" ht="30">
      <c r="A40" s="87" t="s">
        <v>5298</v>
      </c>
      <c r="B40" s="37" t="s">
        <v>5240</v>
      </c>
      <c r="D40" s="23" t="str">
        <f>IFERROR(VLOOKUP($A40,Formulas!$A:$H,6,FALSE),"")</f>
        <v/>
      </c>
      <c r="E40" s="64" t="str">
        <f>IFERROR(VLOOKUP(C40,#REF!,3,FALSE),"")</f>
        <v/>
      </c>
      <c r="F40" s="7" t="str">
        <f>IFERROR(VLOOKUP(A40,Formulas!$A:$F,5,FALSE),IF(A40="","","input"))</f>
        <v/>
      </c>
      <c r="G40" s="7" t="s">
        <v>5298</v>
      </c>
      <c r="K40" s="7" t="s">
        <v>5298</v>
      </c>
    </row>
    <row r="41" spans="1:11" ht="30">
      <c r="A41" s="87" t="s">
        <v>3819</v>
      </c>
      <c r="B41" s="40" t="s">
        <v>5028</v>
      </c>
      <c r="C41" s="16" t="s">
        <v>3820</v>
      </c>
      <c r="D41" s="23" t="str">
        <f>IFERROR(VLOOKUP($A41,Formulas!$A:$H,6,FALSE),"")</f>
        <v>[Technology FTE] * [CLS - Salary Maint] * [Regionalization Base]</v>
      </c>
      <c r="E41" s="64" t="str">
        <f>IFERROR(VLOOKUP(C41,#REF!,3,FALSE),"")</f>
        <v/>
      </c>
      <c r="F41" s="7" t="str">
        <f>IFERROR(VLOOKUP(A41,Formulas!$A:$F,5,FALSE),IF(A41="","","input"))</f>
        <v xml:space="preserve"> (Z008 * 224X * A33rb) </v>
      </c>
      <c r="G41" s="7" t="s">
        <v>5298</v>
      </c>
      <c r="K41" s="7" t="s">
        <v>5298</v>
      </c>
    </row>
    <row r="42" spans="1:11" ht="30">
      <c r="A42" s="87" t="s">
        <v>3824</v>
      </c>
      <c r="B42" s="40" t="s">
        <v>4996</v>
      </c>
      <c r="C42" s="16" t="s">
        <v>3825</v>
      </c>
      <c r="D42" s="23" t="str">
        <f>IFERROR(VLOOKUP($A42,Formulas!$A:$H,6,FALSE),"")</f>
        <v>[Technology FTE] * [CLS - Salary Inc] * [Regionalization] - [Technology Salary Maint Total]</v>
      </c>
      <c r="E42" s="64" t="str">
        <f>IFERROR(VLOOKUP(C42,#REF!,3,FALSE),"")</f>
        <v/>
      </c>
      <c r="F42" s="7" t="str">
        <f>IFERROR(VLOOKUP(A42,Formulas!$A:$F,5,FALSE),IF(A42="","","input"))</f>
        <v xml:space="preserve"> (Z008 * 53X * A33r - Z360) </v>
      </c>
      <c r="G42" s="7" t="s">
        <v>5298</v>
      </c>
      <c r="K42" s="7" t="s">
        <v>5298</v>
      </c>
    </row>
    <row r="43" spans="1:11" ht="30">
      <c r="A43" s="87" t="s">
        <v>3829</v>
      </c>
      <c r="B43" s="40" t="s">
        <v>5035</v>
      </c>
      <c r="C43" s="16" t="s">
        <v>3830</v>
      </c>
      <c r="D43" s="23" t="str">
        <f>IFERROR(VLOOKUP($A43,Formulas!$A:$H,6,FALSE),"")</f>
        <v>[Technology Salary Maint Total] + [Technology Salary Inc Total]</v>
      </c>
      <c r="E43" s="64" t="str">
        <f>IFERROR(VLOOKUP(C43,#REF!,3,FALSE),"")</f>
        <v/>
      </c>
      <c r="F43" s="7" t="str">
        <f>IFERROR(VLOOKUP(A43,Formulas!$A:$F,5,FALSE),IF(A43="","","input"))</f>
        <v xml:space="preserve"> (Z360 + Z361) </v>
      </c>
      <c r="G43" s="7" t="s">
        <v>5298</v>
      </c>
      <c r="K43" s="7" t="s">
        <v>5298</v>
      </c>
    </row>
    <row r="44" spans="1:11">
      <c r="A44" s="87" t="s">
        <v>5298</v>
      </c>
      <c r="D44" s="23" t="str">
        <f>IFERROR(VLOOKUP($A44,Formulas!$A:$H,6,FALSE),"")</f>
        <v/>
      </c>
      <c r="E44" s="64" t="str">
        <f>IFERROR(VLOOKUP(C44,#REF!,3,FALSE),"")</f>
        <v/>
      </c>
      <c r="F44" s="7" t="str">
        <f>IFERROR(VLOOKUP(A44,Formulas!$A:$F,5,FALSE),IF(A44="","","input"))</f>
        <v/>
      </c>
      <c r="G44" s="7" t="s">
        <v>5298</v>
      </c>
      <c r="K44" s="7" t="s">
        <v>5298</v>
      </c>
    </row>
    <row r="45" spans="1:11">
      <c r="A45" s="87" t="s">
        <v>5298</v>
      </c>
      <c r="B45" s="37" t="s">
        <v>5241</v>
      </c>
      <c r="D45" s="23" t="str">
        <f>IFERROR(VLOOKUP($A45,Formulas!$A:$H,6,FALSE),"")</f>
        <v/>
      </c>
      <c r="E45" s="64" t="str">
        <f>IFERROR(VLOOKUP(C45,#REF!,3,FALSE),"")</f>
        <v/>
      </c>
      <c r="F45" s="7" t="str">
        <f>IFERROR(VLOOKUP(A45,Formulas!$A:$F,5,FALSE),IF(A45="","","input"))</f>
        <v/>
      </c>
      <c r="G45" s="7" t="s">
        <v>5298</v>
      </c>
      <c r="K45" s="7" t="s">
        <v>5298</v>
      </c>
    </row>
    <row r="46" spans="1:11" ht="30">
      <c r="A46" s="87" t="s">
        <v>3834</v>
      </c>
      <c r="B46" s="40" t="s">
        <v>4992</v>
      </c>
      <c r="C46" s="16" t="s">
        <v>3835</v>
      </c>
      <c r="D46" s="23" t="str">
        <f>IFERROR(VLOOKUP($A46,Formulas!$A:$H,6,FALSE),"")</f>
        <v>[Central Admin CLS FTE] * [CLS - Salary Maint]* [Regionalization Base]</v>
      </c>
      <c r="E46" s="64" t="str">
        <f>IFERROR(VLOOKUP(C46,#REF!,3,FALSE),"")</f>
        <v/>
      </c>
      <c r="F46" s="7" t="str">
        <f>IFERROR(VLOOKUP(A46,Formulas!$A:$F,5,FALSE),IF(A46="","","input"))</f>
        <v xml:space="preserve"> (Z012 * 224X * A33rb) </v>
      </c>
      <c r="G46" s="7" t="s">
        <v>5298</v>
      </c>
      <c r="K46" s="7" t="s">
        <v>5298</v>
      </c>
    </row>
    <row r="47" spans="1:11" ht="45">
      <c r="A47" s="87" t="s">
        <v>3839</v>
      </c>
      <c r="B47" s="40" t="s">
        <v>4996</v>
      </c>
      <c r="C47" s="16" t="s">
        <v>3840</v>
      </c>
      <c r="D47" s="23" t="str">
        <f>IFERROR(VLOOKUP($A47,Formulas!$A:$H,6,FALSE),"")</f>
        <v>[Central Admin CLS FTE] * [CLS - Salary Inc] * [Regionalization] - [Central Admin CLS Salary Maint Total]</v>
      </c>
      <c r="E47" s="64" t="str">
        <f>IFERROR(VLOOKUP(C47,#REF!,3,FALSE),"")</f>
        <v/>
      </c>
      <c r="F47" s="7" t="str">
        <f>IFERROR(VLOOKUP(A47,Formulas!$A:$F,5,FALSE),IF(A47="","","input"))</f>
        <v xml:space="preserve"> (Z012 * 53X * A33r - Z363) </v>
      </c>
      <c r="G47" s="7" t="s">
        <v>5298</v>
      </c>
      <c r="K47" s="7" t="s">
        <v>5298</v>
      </c>
    </row>
    <row r="48" spans="1:11" ht="30">
      <c r="A48" s="87" t="s">
        <v>3844</v>
      </c>
      <c r="B48" s="40" t="s">
        <v>5045</v>
      </c>
      <c r="C48" s="16" t="s">
        <v>3845</v>
      </c>
      <c r="D48" s="23" t="str">
        <f>IFERROR(VLOOKUP($A48,Formulas!$A:$H,6,FALSE),"")</f>
        <v>[Central Admin CLS Salary Maint Total] + [Central Admin CLS Salary Inc Total]</v>
      </c>
      <c r="E48" s="64" t="str">
        <f>IFERROR(VLOOKUP(C48,#REF!,3,FALSE),"")</f>
        <v/>
      </c>
      <c r="F48" s="7" t="str">
        <f>IFERROR(VLOOKUP(A48,Formulas!$A:$F,5,FALSE),IF(A48="","","input"))</f>
        <v xml:space="preserve"> (Z363 + Z364) </v>
      </c>
      <c r="G48" s="7" t="s">
        <v>5298</v>
      </c>
      <c r="K48" s="7" t="s">
        <v>5298</v>
      </c>
    </row>
    <row r="49" spans="1:11">
      <c r="A49" s="87" t="s">
        <v>5298</v>
      </c>
      <c r="D49" s="23" t="str">
        <f>IFERROR(VLOOKUP($A49,Formulas!$A:$H,6,FALSE),"")</f>
        <v/>
      </c>
      <c r="E49" s="64" t="str">
        <f>IFERROR(VLOOKUP(C49,#REF!,3,FALSE),"")</f>
        <v/>
      </c>
      <c r="F49" s="7" t="str">
        <f>IFERROR(VLOOKUP(A49,Formulas!$A:$F,5,FALSE),IF(A49="","","input"))</f>
        <v/>
      </c>
      <c r="G49" s="7" t="s">
        <v>5298</v>
      </c>
      <c r="K49" s="7" t="s">
        <v>5298</v>
      </c>
    </row>
    <row r="50" spans="1:11" ht="30">
      <c r="A50" s="87" t="s">
        <v>5298</v>
      </c>
      <c r="B50" s="37" t="s">
        <v>5242</v>
      </c>
      <c r="D50" s="23" t="str">
        <f>IFERROR(VLOOKUP($A50,Formulas!$A:$H,6,FALSE),"")</f>
        <v/>
      </c>
      <c r="E50" s="64" t="str">
        <f>IFERROR(VLOOKUP(C50,#REF!,3,FALSE),"")</f>
        <v/>
      </c>
      <c r="F50" s="7" t="str">
        <f>IFERROR(VLOOKUP(A50,Formulas!$A:$F,5,FALSE),IF(A50="","","input"))</f>
        <v/>
      </c>
      <c r="G50" s="7" t="s">
        <v>5298</v>
      </c>
      <c r="K50" s="7" t="s">
        <v>5298</v>
      </c>
    </row>
    <row r="51" spans="1:11" ht="30">
      <c r="A51" s="87" t="s">
        <v>3849</v>
      </c>
      <c r="B51" s="40" t="s">
        <v>4980</v>
      </c>
      <c r="C51" s="16" t="s">
        <v>3850</v>
      </c>
      <c r="D51" s="23" t="str">
        <f>IFERROR(VLOOKUP($A51,Formulas!$A:$H,6,FALSE),"")</f>
        <v>[Central Admin CAS FTE] * [CAS - Salary Maint] * [Regionalization Base]</v>
      </c>
      <c r="E51" s="64" t="str">
        <f>IFERROR(VLOOKUP(C51,#REF!,3,FALSE),"")</f>
        <v/>
      </c>
      <c r="F51" s="7" t="str">
        <f>IFERROR(VLOOKUP(A51,Formulas!$A:$F,5,FALSE),IF(A51="","","input"))</f>
        <v xml:space="preserve"> (Z011 * 223X * A33rb) </v>
      </c>
      <c r="G51" s="7" t="s">
        <v>5298</v>
      </c>
      <c r="K51" s="7" t="s">
        <v>5298</v>
      </c>
    </row>
    <row r="52" spans="1:11" ht="45">
      <c r="A52" s="87" t="s">
        <v>3854</v>
      </c>
      <c r="B52" s="40" t="s">
        <v>4984</v>
      </c>
      <c r="C52" s="16" t="s">
        <v>3855</v>
      </c>
      <c r="D52" s="23" t="str">
        <f>IFERROR(VLOOKUP($A52,Formulas!$A:$H,6,FALSE),"")</f>
        <v>[Central Admin CAS FTE] * [CAS - Salary Inc] * [Regionalization] - [Central Admin CAS Salary Maint Total]</v>
      </c>
      <c r="E52" s="64" t="str">
        <f>IFERROR(VLOOKUP(C52,#REF!,3,FALSE),"")</f>
        <v/>
      </c>
      <c r="F52" s="7" t="str">
        <f>IFERROR(VLOOKUP(A52,Formulas!$A:$F,5,FALSE),IF(A52="","","input"))</f>
        <v xml:space="preserve"> (Z011 * 52X * A33r - Z366) </v>
      </c>
      <c r="G52" s="7" t="s">
        <v>5298</v>
      </c>
      <c r="K52" s="7" t="s">
        <v>5298</v>
      </c>
    </row>
    <row r="53" spans="1:11" ht="30">
      <c r="A53" s="87" t="s">
        <v>3859</v>
      </c>
      <c r="B53" s="40" t="s">
        <v>5055</v>
      </c>
      <c r="C53" s="16" t="s">
        <v>3860</v>
      </c>
      <c r="D53" s="23" t="str">
        <f>IFERROR(VLOOKUP($A53,Formulas!$A:$H,6,FALSE),"")</f>
        <v>[Central Admin CAS Salary Maint Total] + [Central Admin CAS Salary Inc Total]</v>
      </c>
      <c r="E53" s="64" t="str">
        <f>IFERROR(VLOOKUP(C53,#REF!,3,FALSE),"")</f>
        <v/>
      </c>
      <c r="F53" s="7" t="str">
        <f>IFERROR(VLOOKUP(A53,Formulas!$A:$F,5,FALSE),IF(A53="","","input"))</f>
        <v xml:space="preserve"> (Z366 + Z367) </v>
      </c>
      <c r="G53" s="7" t="s">
        <v>5298</v>
      </c>
      <c r="K53" s="7" t="s">
        <v>5298</v>
      </c>
    </row>
    <row r="54" spans="1:11">
      <c r="A54" s="87" t="s">
        <v>5298</v>
      </c>
      <c r="D54" s="23" t="str">
        <f>IFERROR(VLOOKUP($A54,Formulas!$A:$H,6,FALSE),"")</f>
        <v/>
      </c>
      <c r="E54" s="64" t="str">
        <f>IFERROR(VLOOKUP(C54,#REF!,3,FALSE),"")</f>
        <v/>
      </c>
      <c r="F54" s="7" t="str">
        <f>IFERROR(VLOOKUP(A54,Formulas!$A:$F,5,FALSE),IF(A54="","","input"))</f>
        <v/>
      </c>
      <c r="G54" s="7" t="s">
        <v>5298</v>
      </c>
      <c r="K54" s="7" t="s">
        <v>5298</v>
      </c>
    </row>
    <row r="55" spans="1:11">
      <c r="A55" s="87" t="s">
        <v>5298</v>
      </c>
      <c r="D55" s="23" t="str">
        <f>IFERROR(VLOOKUP($A55,Formulas!$A:$H,6,FALSE),"")</f>
        <v/>
      </c>
      <c r="E55" s="64" t="str">
        <f>IFERROR(VLOOKUP(C55,#REF!,3,FALSE),"")</f>
        <v/>
      </c>
      <c r="F55" s="7" t="str">
        <f>IFERROR(VLOOKUP(A55,Formulas!$A:$F,5,FALSE),IF(A55="","","input"))</f>
        <v/>
      </c>
      <c r="G55" s="7" t="s">
        <v>5298</v>
      </c>
      <c r="K55" s="7" t="s">
        <v>5298</v>
      </c>
    </row>
    <row r="56" spans="1:11" ht="15.75">
      <c r="A56" s="87" t="s">
        <v>5298</v>
      </c>
      <c r="B56" s="19" t="s">
        <v>5243</v>
      </c>
      <c r="C56" s="19"/>
      <c r="D56" s="23" t="str">
        <f>IFERROR(VLOOKUP($A56,Formulas!$A:$H,6,FALSE),"")</f>
        <v/>
      </c>
      <c r="E56" s="64" t="str">
        <f>IFERROR(VLOOKUP(C56,#REF!,3,FALSE),"")</f>
        <v/>
      </c>
      <c r="F56" s="7" t="str">
        <f>IFERROR(VLOOKUP(A56,Formulas!$A:$F,5,FALSE),IF(A56="","","input"))</f>
        <v/>
      </c>
      <c r="G56" s="7" t="s">
        <v>5298</v>
      </c>
      <c r="K56" s="7" t="s">
        <v>5298</v>
      </c>
    </row>
    <row r="57" spans="1:11">
      <c r="A57" s="87" t="s">
        <v>5298</v>
      </c>
      <c r="B57" s="37" t="s">
        <v>5244</v>
      </c>
      <c r="D57" s="23" t="str">
        <f>IFERROR(VLOOKUP($A57,Formulas!$A:$H,6,FALSE),"")</f>
        <v/>
      </c>
      <c r="E57" s="64" t="str">
        <f>IFERROR(VLOOKUP(C57,#REF!,3,FALSE),"")</f>
        <v/>
      </c>
      <c r="F57" s="7" t="str">
        <f>IFERROR(VLOOKUP(A57,Formulas!$A:$F,5,FALSE),IF(A57="","","input"))</f>
        <v/>
      </c>
      <c r="G57" s="7" t="s">
        <v>5298</v>
      </c>
      <c r="K57" s="7" t="s">
        <v>5298</v>
      </c>
    </row>
    <row r="58" spans="1:11" ht="30">
      <c r="A58" s="87" t="s">
        <v>3736</v>
      </c>
      <c r="B58" s="40" t="s">
        <v>4966</v>
      </c>
      <c r="C58" s="16" t="s">
        <v>3737</v>
      </c>
      <c r="D58" s="23" t="str">
        <f>IFERROR(VLOOKUP($A58,Formulas!$A:$H,6,FALSE),"")</f>
        <v>[School Generated CIS FTE] * [CIS Biennial Base Sal] * [Regionalization Base]</v>
      </c>
      <c r="E58" s="64" t="str">
        <f>IFERROR(VLOOKUP(C58,#REF!,3,FALSE),"")</f>
        <v/>
      </c>
      <c r="F58" s="7" t="str">
        <f>IFERROR(VLOOKUP(A58,Formulas!$A:$F,5,FALSE),IF(A58="","","input"))</f>
        <v xml:space="preserve"> (Z005 * 118X * A33rb) </v>
      </c>
      <c r="G58" s="7" t="s">
        <v>5298</v>
      </c>
      <c r="K58" s="7" t="s">
        <v>5298</v>
      </c>
    </row>
    <row r="59" spans="1:11" ht="45">
      <c r="A59" s="87" t="s">
        <v>3741</v>
      </c>
      <c r="B59" s="40" t="s">
        <v>4972</v>
      </c>
      <c r="C59" s="16" t="s">
        <v>3742</v>
      </c>
      <c r="D59" s="23" t="str">
        <f>IFERROR(VLOOKUP($A59,Formulas!$A:$H,6,FALSE),"")</f>
        <v>([School Generated CIS FTE] * [CIS Sal Inc] * ([Regionalization] + [Regionalization Exp]))- [School CIS Salary Maint Total]</v>
      </c>
      <c r="E59" s="64" t="str">
        <f>IFERROR(VLOOKUP(C59,#REF!,3,FALSE),"")</f>
        <v/>
      </c>
      <c r="F59" s="7" t="str">
        <f>IFERROR(VLOOKUP(A59,Formulas!$A:$F,5,FALSE),IF(A59="","","input"))</f>
        <v xml:space="preserve"> (Z005 * 142X * (A33r + A33re)) - Z344</v>
      </c>
      <c r="G59" s="7" t="s">
        <v>5298</v>
      </c>
      <c r="K59" s="7" t="s">
        <v>5298</v>
      </c>
    </row>
    <row r="60" spans="1:11" ht="30">
      <c r="A60" s="87" t="s">
        <v>3864</v>
      </c>
      <c r="B60" s="40" t="s">
        <v>5059</v>
      </c>
      <c r="C60" s="16" t="s">
        <v>3865</v>
      </c>
      <c r="D60" s="23" t="str">
        <f>IFERROR(VLOOKUP($A60,Formulas!$A:$H,6,FALSE),"")</f>
        <v>[Central Admin CAS Salary Maint Total] + [School CAS Salary Maint Total]</v>
      </c>
      <c r="E60" s="64" t="str">
        <f>IFERROR(VLOOKUP(C60,#REF!,3,FALSE),"")</f>
        <v/>
      </c>
      <c r="F60" s="7" t="str">
        <f>IFERROR(VLOOKUP(A60,Formulas!$A:$F,5,FALSE),IF(A60="","","input"))</f>
        <v xml:space="preserve"> (Z366 + Z347) </v>
      </c>
      <c r="G60" s="7" t="s">
        <v>5298</v>
      </c>
      <c r="K60" s="7" t="s">
        <v>5298</v>
      </c>
    </row>
    <row r="61" spans="1:11" ht="30">
      <c r="A61" s="87" t="s">
        <v>3869</v>
      </c>
      <c r="B61" s="40" t="s">
        <v>5063</v>
      </c>
      <c r="C61" s="16" t="s">
        <v>3870</v>
      </c>
      <c r="D61" s="23" t="str">
        <f>IFERROR(VLOOKUP($A61,Formulas!$A:$H,6,FALSE),"")</f>
        <v>[Central Admin CAS Salary Inc Total] + [School CAS Salary Inc Total]</v>
      </c>
      <c r="E61" s="64" t="str">
        <f>IFERROR(VLOOKUP(C61,#REF!,3,FALSE),"")</f>
        <v/>
      </c>
      <c r="F61" s="7" t="str">
        <f>IFERROR(VLOOKUP(A61,Formulas!$A:$F,5,FALSE),IF(A61="","","input"))</f>
        <v xml:space="preserve"> (Z367 + Z348) </v>
      </c>
      <c r="G61" s="7" t="s">
        <v>5298</v>
      </c>
      <c r="K61" s="7" t="s">
        <v>5298</v>
      </c>
    </row>
    <row r="62" spans="1:11" ht="60">
      <c r="A62" s="87" t="s">
        <v>3874</v>
      </c>
      <c r="B62" s="40" t="s">
        <v>5067</v>
      </c>
      <c r="C62" s="16" t="s">
        <v>3875</v>
      </c>
      <c r="D62" s="23" t="str">
        <f>IFERROR(VLOOKUP($A62,Formulas!$A:$H,6,FALSE),"")</f>
        <v>[School CLS Salary Maint Total] + [Facilities Salary Maint Total] + [Warehouse Salary Maint Total] + [Technology Salary Maint Total] + [Central Admin CLS Salary Maint Total]</v>
      </c>
      <c r="E62" s="64" t="str">
        <f>IFERROR(VLOOKUP(C62,#REF!,3,FALSE),"")</f>
        <v/>
      </c>
      <c r="F62" s="7" t="str">
        <f>IFERROR(VLOOKUP(A62,Formulas!$A:$F,5,FALSE),IF(A62="","","input"))</f>
        <v xml:space="preserve"> (Z350 + Z354 + Z357 + Z360 + Z363) </v>
      </c>
    </row>
    <row r="63" spans="1:11" ht="45">
      <c r="A63" s="87" t="s">
        <v>3879</v>
      </c>
      <c r="B63" s="40" t="s">
        <v>5071</v>
      </c>
      <c r="C63" s="16" t="s">
        <v>3880</v>
      </c>
      <c r="D63" s="23" t="str">
        <f>IFERROR(VLOOKUP($A63,Formulas!$A:$H,6,FALSE),"")</f>
        <v>[School CLS Salary Inc Total] + [Facilities Salary Inc Total] + [Warehouse Salary Inc Total] + [Technology Salary Inc Total] + [Central Admin CLS Salary Inc Total]</v>
      </c>
      <c r="E63" s="64" t="str">
        <f>IFERROR(VLOOKUP(C63,#REF!,3,FALSE),"")</f>
        <v/>
      </c>
      <c r="F63" s="7" t="str">
        <f>IFERROR(VLOOKUP(A63,Formulas!$A:$F,5,FALSE),IF(A63="","","input"))</f>
        <v xml:space="preserve"> (Z351 + Z355 + Z358 + Z361 + Z364) </v>
      </c>
    </row>
    <row r="64" spans="1:11" ht="45">
      <c r="A64" s="87" t="s">
        <v>3884</v>
      </c>
      <c r="B64" s="47" t="s">
        <v>5075</v>
      </c>
      <c r="C64" s="48" t="s">
        <v>3885</v>
      </c>
      <c r="D64" s="23" t="str">
        <f>IFERROR(VLOOKUP($A64,Formulas!$A:$H,6,FALSE),"")</f>
        <v>[School CIS Salary Maint Total] + [School CIS Salary Inc Total] + [Total CAS Salary Maint] + [Total CAS Salary Inc] + [Total CLS Salary Maint] + [Total CLS Salary Inc]</v>
      </c>
      <c r="E64" s="64" t="str">
        <f>IFERROR(VLOOKUP(C64,#REF!,3,FALSE),"")</f>
        <v/>
      </c>
      <c r="F64" s="7" t="str">
        <f>IFERROR(VLOOKUP(A64,Formulas!$A:$F,5,FALSE),IF(A64="","","input"))</f>
        <v xml:space="preserve"> (Z344 + Z345 + Z371 + Z372 + Z373 + Z374) </v>
      </c>
    </row>
    <row r="65" spans="1:9">
      <c r="A65" s="87" t="s">
        <v>5298</v>
      </c>
      <c r="D65" s="23" t="str">
        <f>IFERROR(VLOOKUP($A65,Formulas!$A:$H,6,FALSE),"")</f>
        <v/>
      </c>
      <c r="E65" s="64" t="str">
        <f>IFERROR(VLOOKUP(C65,#REF!,3,FALSE),"")</f>
        <v/>
      </c>
      <c r="F65" s="7" t="str">
        <f>IFERROR(VLOOKUP(A65,Formulas!$A:$F,5,FALSE),IF(A65="","","input"))</f>
        <v/>
      </c>
      <c r="I65" s="101"/>
    </row>
    <row r="66" spans="1:9">
      <c r="A66" s="87" t="s">
        <v>5298</v>
      </c>
      <c r="B66" s="37" t="s">
        <v>5245</v>
      </c>
      <c r="D66" s="23" t="str">
        <f>IFERROR(VLOOKUP($A66,Formulas!$A:$H,6,FALSE),"")</f>
        <v/>
      </c>
      <c r="E66" s="64" t="str">
        <f>IFERROR(VLOOKUP(C66,#REF!,3,FALSE),"")</f>
        <v/>
      </c>
      <c r="F66" s="7" t="str">
        <f>IFERROR(VLOOKUP(A66,Formulas!$A:$F,5,FALSE),IF(A66="","","input"))</f>
        <v/>
      </c>
      <c r="I66" s="102"/>
    </row>
    <row r="67" spans="1:9" ht="30">
      <c r="A67" s="87" t="s">
        <v>3889</v>
      </c>
      <c r="B67" s="40" t="s">
        <v>5079</v>
      </c>
      <c r="C67" s="16" t="s">
        <v>3890</v>
      </c>
      <c r="D67" s="23" t="str">
        <f>IFERROR(VLOOKUP($A67,Formulas!$A:$H,6,FALSE),"")</f>
        <v>([School Generated CIS FTE] + [District Total CAS FTE]) * [Health Insurance]</v>
      </c>
      <c r="E67" s="64" t="str">
        <f>IFERROR(VLOOKUP(C67,#REF!,3,FALSE),"")</f>
        <v/>
      </c>
      <c r="F67" s="7" t="str">
        <f>IFERROR(VLOOKUP(A67,Formulas!$A:$F,5,FALSE),IF(A67="","","input"))</f>
        <v xml:space="preserve"> (Z005 + Z014) * ( 124x) </v>
      </c>
      <c r="I67" s="102"/>
    </row>
    <row r="68" spans="1:9" ht="45">
      <c r="A68" s="87" t="s">
        <v>3894</v>
      </c>
      <c r="B68" s="40" t="s">
        <v>5083</v>
      </c>
      <c r="C68" s="16" t="s">
        <v>3895</v>
      </c>
      <c r="D68" s="23" t="str">
        <f>IFERROR(VLOOKUP($A68,Formulas!$A:$H,6,FALSE),"")</f>
        <v>([School Generated CIS FTE] + [District Total CAS FTE]) * [Health Insurance Inc] * [Cert Health Factor]) - [CIS/CAS Insurance Maint Total]</v>
      </c>
      <c r="E68" s="87" t="str">
        <f>IFERROR(VLOOKUP(C68,#REF!,3,FALSE),"")</f>
        <v/>
      </c>
      <c r="F68" s="7" t="str">
        <f>IFERROR(VLOOKUP(A68,Formulas!$A:$F,5,FALSE),IF(A68="","","input"))</f>
        <v>(Z005 + Z014) * 500X * 125XC) - Z376</v>
      </c>
    </row>
    <row r="69" spans="1:9">
      <c r="A69" s="87" t="s">
        <v>3899</v>
      </c>
      <c r="B69" s="40" t="s">
        <v>5087</v>
      </c>
      <c r="C69" s="16" t="s">
        <v>3900</v>
      </c>
      <c r="D69" s="23" t="str">
        <f>IFERROR(VLOOKUP($A69,Formulas!$A:$H,6,FALSE),"")</f>
        <v>[District Total CLS FTE] * [Health Insurance]</v>
      </c>
      <c r="E69" s="87" t="str">
        <f>IFERROR(VLOOKUP(C69,#REF!,3,FALSE),"")</f>
        <v/>
      </c>
      <c r="F69" s="7" t="str">
        <f>IFERROR(VLOOKUP(A69,Formulas!$A:$F,5,FALSE),IF(A69="","","input"))</f>
        <v xml:space="preserve"> (Z015 * 124X) </v>
      </c>
    </row>
    <row r="70" spans="1:9" ht="30">
      <c r="A70" s="87" t="s">
        <v>3904</v>
      </c>
      <c r="B70" s="40" t="s">
        <v>5091</v>
      </c>
      <c r="C70" s="16" t="s">
        <v>3905</v>
      </c>
      <c r="D70" s="23" t="str">
        <f>IFERROR(VLOOKUP($A70,Formulas!$A:$H,6,FALSE),"")</f>
        <v>[District Total CLS FTE] * [Health Insurance Inc] * [CLS Health Factor]) - [CLS Insureance Maint Total]</v>
      </c>
      <c r="E70" s="87" t="str">
        <f>IFERROR(VLOOKUP(C70,#REF!,3,FALSE),"")</f>
        <v/>
      </c>
      <c r="F70" s="7" t="str">
        <f>IFERROR(VLOOKUP(A70,Formulas!$A:$F,5,FALSE),IF(A70="","","input"))</f>
        <v>Z015 * 500X * 125X - Z378</v>
      </c>
    </row>
    <row r="71" spans="1:9" ht="30">
      <c r="A71" s="87" t="s">
        <v>3909</v>
      </c>
      <c r="B71" s="40" t="s">
        <v>5095</v>
      </c>
      <c r="C71" s="16" t="s">
        <v>3910</v>
      </c>
      <c r="D71" s="23" t="str">
        <f>IFERROR(VLOOKUP($A71,Formulas!$A:$H,6,FALSE),"")</f>
        <v>([School CIS Salary Maint Total] + [Total CAS Salary Maint]) * [CIS/CAS - Benefits Maint]</v>
      </c>
      <c r="E71" s="64" t="str">
        <f>IFERROR(VLOOKUP(C71,#REF!,3,FALSE),"")</f>
        <v/>
      </c>
      <c r="F71" s="7" t="str">
        <f>IFERROR(VLOOKUP(A71,Formulas!$A:$F,5,FALSE),IF(A71="","","input"))</f>
        <v xml:space="preserve"> (Z344 + Z371) * ( 126x) </v>
      </c>
    </row>
    <row r="72" spans="1:9" ht="30">
      <c r="A72" s="87" t="s">
        <v>3914</v>
      </c>
      <c r="B72" s="40" t="s">
        <v>5099</v>
      </c>
      <c r="C72" s="16" t="s">
        <v>3915</v>
      </c>
      <c r="D72" s="23" t="str">
        <f>IFERROR(VLOOKUP($A72,Formulas!$A:$H,6,FALSE),"")</f>
        <v>([School CIS Salary Inc Total] + [Total CAS Salary Inc]) * [CIS/CAS - Benefits Inc]</v>
      </c>
      <c r="E72" s="64" t="str">
        <f>IFERROR(VLOOKUP(C72,#REF!,3,FALSE),"")</f>
        <v/>
      </c>
      <c r="F72" s="7" t="str">
        <f>IFERROR(VLOOKUP(A72,Formulas!$A:$F,5,FALSE),IF(A72="","","input"))</f>
        <v xml:space="preserve"> (Z345 + Z372) * ( 127x) </v>
      </c>
    </row>
    <row r="73" spans="1:9">
      <c r="A73" s="87" t="s">
        <v>3922</v>
      </c>
      <c r="B73" s="40" t="s">
        <v>5103</v>
      </c>
      <c r="C73" s="16" t="s">
        <v>3923</v>
      </c>
      <c r="D73" s="23" t="str">
        <f>IFERROR(VLOOKUP($A73,Formulas!$A:$H,6,FALSE),"")</f>
        <v>[Total CLS Salary Maint] * [CLS - Benefits Maint]</v>
      </c>
      <c r="E73" s="64" t="str">
        <f>IFERROR(VLOOKUP(C73,#REF!,3,FALSE),"")</f>
        <v/>
      </c>
      <c r="F73" s="7" t="str">
        <f>IFERROR(VLOOKUP(A73,Formulas!$A:$F,5,FALSE),IF(A73="","","input"))</f>
        <v xml:space="preserve"> (Z373 * 128X) </v>
      </c>
    </row>
    <row r="74" spans="1:9">
      <c r="A74" s="87" t="s">
        <v>3927</v>
      </c>
      <c r="B74" s="40" t="s">
        <v>5107</v>
      </c>
      <c r="C74" s="16" t="s">
        <v>3928</v>
      </c>
      <c r="D74" s="23" t="str">
        <f>IFERROR(VLOOKUP($A74,Formulas!$A:$H,6,FALSE),"")</f>
        <v>[Total CLS Salary Inc] * [CLS - Benefits inc]</v>
      </c>
      <c r="E74" s="64" t="str">
        <f>IFERROR(VLOOKUP(C74,#REF!,3,FALSE),"")</f>
        <v/>
      </c>
      <c r="F74" s="7" t="str">
        <f>IFERROR(VLOOKUP(A74,Formulas!$A:$F,5,FALSE),IF(A74="","","input"))</f>
        <v xml:space="preserve"> (Z374 * 129X) </v>
      </c>
    </row>
    <row r="75" spans="1:9" ht="75">
      <c r="A75" s="87" t="s">
        <v>61</v>
      </c>
      <c r="B75" s="40" t="s">
        <v>5111</v>
      </c>
      <c r="C75" s="16" t="s">
        <v>62</v>
      </c>
      <c r="D75" s="23" t="str">
        <f>IFERROR(VLOOKUP($A75,Formulas!$A:$H,6,FALSE),"")</f>
        <v>[CIS/CAS Insurance Maint Total] + [CIS/CAS Insurance Inc Total] + [CLS Insurance Maint Total] + [CLS Insurance Inc Total] + [CIS/CAS Benefits Maint Total] + [CIS/CAS Benefits Inc Total] + [CLS Benefits Maint Total] + [CLS Benefits Inc Total]</v>
      </c>
      <c r="E75" s="64" t="str">
        <f>IFERROR(VLOOKUP(C75,#REF!,3,FALSE),"")</f>
        <v/>
      </c>
      <c r="F75" s="7" t="str">
        <f>IFERROR(VLOOKUP(A75,Formulas!$A:$F,5,FALSE),IF(A75="","","input"))</f>
        <v xml:space="preserve"> (Z376 + Z377 + Z378 + Z379 + Z380 + Z381 + Z382 + Z383) </v>
      </c>
    </row>
    <row r="76" spans="1:9">
      <c r="A76" s="87" t="s">
        <v>5298</v>
      </c>
      <c r="B76" s="18" t="s">
        <v>5246</v>
      </c>
      <c r="C76" s="16"/>
      <c r="D76" s="23" t="str">
        <f>IFERROR(VLOOKUP($A76,Formulas!$A:$H,6,FALSE),"")</f>
        <v/>
      </c>
      <c r="E76" s="64"/>
    </row>
    <row r="77" spans="1:9" ht="45">
      <c r="A77" s="87" t="s">
        <v>3746</v>
      </c>
      <c r="B77" s="12" t="s">
        <v>5247</v>
      </c>
      <c r="C77" s="98" t="s">
        <v>5248</v>
      </c>
      <c r="D77" s="23" t="str">
        <f>IFERROR(VLOOKUP($A77,Formulas!$A:$H,6,FALSE),"")</f>
        <v>(([School Generated CIS FTE] * [CIS Sal Inc]) * ([Regionalization] + [Regionalization Exp)) / [School Year Total Days]) * [Prof Learning Days]</v>
      </c>
      <c r="E77" s="64" t="str">
        <f>IFERROR(VLOOKUP(C77,#REF!,3,FALSE),"")</f>
        <v/>
      </c>
      <c r="F77" s="7" t="str">
        <f>IFERROR(VLOOKUP(A77,Formulas!$A:$F,5,FALSE),IF(A77="","","input"))</f>
        <v>((Z005 * 142X) * (A33r + A33re)) / 613Xpd) * 614Xpd)</v>
      </c>
    </row>
    <row r="78" spans="1:9">
      <c r="A78" s="87" t="s">
        <v>3918</v>
      </c>
      <c r="B78" s="12" t="s">
        <v>5249</v>
      </c>
      <c r="C78" s="10" t="s">
        <v>3919</v>
      </c>
      <c r="D78" s="23" t="str">
        <f>IFERROR(VLOOKUP($A78,Formulas!$A:$H,6,FALSE),"")</f>
        <v>([School CIS PD Salary] * [CIS/CAS - Benefits Inc]</v>
      </c>
      <c r="E78" s="64" t="str">
        <f>IFERROR(VLOOKUP(C78,#REF!,3,FALSE),"")</f>
        <v/>
      </c>
      <c r="F78" s="7" t="str">
        <f>IFERROR(VLOOKUP(A78,Formulas!$A:$F,5,FALSE),IF(A78="","","input"))</f>
        <v xml:space="preserve"> (Z345pd) * (127x) </v>
      </c>
    </row>
    <row r="79" spans="1:9">
      <c r="A79" s="87" t="s">
        <v>1840</v>
      </c>
      <c r="B79" s="12" t="s">
        <v>5250</v>
      </c>
      <c r="C79" t="s">
        <v>1841</v>
      </c>
      <c r="D79" s="23" t="str">
        <f>IFERROR(VLOOKUP($A79,Formulas!$A:$H,6,FALSE),"")</f>
        <v>([School CIS PD Salary] + [CIS PD Benefits]</v>
      </c>
      <c r="E79" s="64" t="str">
        <f>IFERROR(VLOOKUP(C79,#REF!,3,FALSE),"")</f>
        <v/>
      </c>
      <c r="F79" s="7" t="str">
        <f>IFERROR(VLOOKUP(A79,Formulas!$A:$F,5,FALSE),IF(A79="","","input"))</f>
        <v xml:space="preserve"> (Z345pd) + (Z381pd) </v>
      </c>
    </row>
    <row r="80" spans="1:9">
      <c r="A80" s="87" t="s">
        <v>5298</v>
      </c>
      <c r="D80" s="23" t="str">
        <f>IFERROR(VLOOKUP($A80,Formulas!$A:$H,6,FALSE),"")</f>
        <v/>
      </c>
      <c r="E80" s="64" t="str">
        <f>IFERROR(VLOOKUP(C80,#REF!,3,FALSE),"")</f>
        <v/>
      </c>
      <c r="F80" s="7" t="str">
        <f>IFERROR(VLOOKUP(A80,Formulas!$A:$F,5,FALSE),IF(A80="","","input"))</f>
        <v/>
      </c>
    </row>
    <row r="81" spans="1:6" ht="30">
      <c r="A81" s="87" t="s">
        <v>5298</v>
      </c>
      <c r="B81" s="96" t="s">
        <v>5251</v>
      </c>
      <c r="D81" s="23" t="str">
        <f>IFERROR(VLOOKUP($A81,Formulas!$A:$H,6,FALSE),"")</f>
        <v/>
      </c>
      <c r="E81" s="64" t="str">
        <f>IFERROR(VLOOKUP(C81,#REF!,3,FALSE),"")</f>
        <v/>
      </c>
      <c r="F81" s="7" t="str">
        <f>IFERROR(VLOOKUP(A81,Formulas!$A:$F,5,FALSE),IF(A81="","","input"))</f>
        <v/>
      </c>
    </row>
    <row r="82" spans="1:6">
      <c r="A82" s="87" t="s">
        <v>3935</v>
      </c>
      <c r="B82" s="40" t="s">
        <v>5252</v>
      </c>
      <c r="C82" s="16" t="s">
        <v>3936</v>
      </c>
      <c r="D82" s="23" t="str">
        <f>IFERROR(VLOOKUP($A82,Formulas!$A:$H,6,FALSE),"")</f>
        <v>[Enroll Run Start] * [Run Start - Reg Rate]</v>
      </c>
      <c r="E82" s="64" t="str">
        <f>IFERROR(VLOOKUP(C82,#REF!,3,FALSE),"")</f>
        <v/>
      </c>
      <c r="F82" s="7" t="str">
        <f>IFERROR(VLOOKUP(A82,Formulas!$A:$F,5,FALSE),IF(A82="","","input"))</f>
        <v xml:space="preserve"> (A16 * 355X) </v>
      </c>
    </row>
    <row r="83" spans="1:6">
      <c r="A83" s="87" t="s">
        <v>3940</v>
      </c>
      <c r="B83" s="40" t="s">
        <v>5253</v>
      </c>
      <c r="C83" s="16" t="s">
        <v>3941</v>
      </c>
      <c r="D83" s="23" t="str">
        <f>IFERROR(VLOOKUP($A83,Formulas!$A:$H,6,FALSE),"")</f>
        <v>[Enroll Run Start CTE] * [Run Start - CTE Rate]</v>
      </c>
      <c r="E83" s="64" t="str">
        <f>IFERROR(VLOOKUP(C83,#REF!,3,FALSE),"")</f>
        <v/>
      </c>
      <c r="F83" s="7" t="str">
        <f>IFERROR(VLOOKUP(A83,Formulas!$A:$F,5,FALSE),IF(A83="","","input"))</f>
        <v xml:space="preserve"> (A15 * 356X) </v>
      </c>
    </row>
    <row r="84" spans="1:6">
      <c r="A84" s="87" t="s">
        <v>3945</v>
      </c>
      <c r="B84" s="40" t="s">
        <v>5254</v>
      </c>
      <c r="C84" s="16" t="s">
        <v>3946</v>
      </c>
      <c r="D84" s="23" t="str">
        <f>IFERROR(VLOOKUP($A84,Formulas!$A:$H,6,FALSE),"")</f>
        <v>[Run Start-Reg] + [Run Start-CTE]</v>
      </c>
      <c r="E84" s="64" t="str">
        <f>IFERROR(VLOOKUP(C84,#REF!,3,FALSE),"")</f>
        <v/>
      </c>
      <c r="F84" s="7" t="str">
        <f>IFERROR(VLOOKUP(A84,Formulas!$A:$F,5,FALSE),IF(A84="","","input"))</f>
        <v xml:space="preserve"> (Z385 + Z386) </v>
      </c>
    </row>
    <row r="85" spans="1:6">
      <c r="A85" s="87" t="s">
        <v>5298</v>
      </c>
      <c r="B85" s="40"/>
      <c r="C85" s="16"/>
      <c r="D85" s="23" t="str">
        <f>IFERROR(VLOOKUP($A85,Formulas!$A:$H,6,FALSE),"")</f>
        <v/>
      </c>
      <c r="E85" s="64"/>
      <c r="F85" s="7" t="str">
        <f>IFERROR(VLOOKUP(A85,Formulas!$A:$F,5,FALSE),IF(A85="","","input"))</f>
        <v/>
      </c>
    </row>
    <row r="86" spans="1:6">
      <c r="A86" s="87" t="s">
        <v>5298</v>
      </c>
      <c r="B86" s="48" t="s">
        <v>5255</v>
      </c>
      <c r="C86" s="16"/>
      <c r="D86" s="23" t="str">
        <f>IFERROR(VLOOKUP($A86,Formulas!$A:$H,6,FALSE),"")</f>
        <v/>
      </c>
      <c r="E86" s="64"/>
      <c r="F86" s="7" t="str">
        <f>IFERROR(VLOOKUP(A86,Formulas!$A:$F,5,FALSE),IF(A86="","","input"))</f>
        <v/>
      </c>
    </row>
    <row r="87" spans="1:6">
      <c r="A87" s="87" t="s">
        <v>4105</v>
      </c>
      <c r="B87" s="40" t="s">
        <v>5252</v>
      </c>
      <c r="C87" s="16" t="s">
        <v>4106</v>
      </c>
      <c r="D87" s="23" t="str">
        <f>IFERROR(VLOOKUP($A87,Formulas!$A:$H,6,FALSE),"")</f>
        <v>[Enroll Reengage] * [Run Start - Reg Rate]</v>
      </c>
      <c r="E87" s="64" t="str">
        <f>IFERROR(VLOOKUP(C87,#REF!,3,FALSE),"")</f>
        <v/>
      </c>
      <c r="F87" s="7" t="str">
        <f>IFERROR(VLOOKUP(A87,Formulas!$A:$F,5,FALSE),IF(A87="","","input"))</f>
        <v xml:space="preserve"> (A13 * 355X) </v>
      </c>
    </row>
    <row r="88" spans="1:6">
      <c r="A88" s="87" t="s">
        <v>4110</v>
      </c>
      <c r="B88" s="40" t="s">
        <v>5253</v>
      </c>
      <c r="C88" s="16" t="s">
        <v>4111</v>
      </c>
      <c r="D88" s="23" t="str">
        <f>IFERROR(VLOOKUP($A88,Formulas!$A:$H,6,FALSE),"")</f>
        <v>[Enroll Reengage CTE] * [Run Start - CTE Rate]</v>
      </c>
      <c r="E88" s="64" t="str">
        <f>IFERROR(VLOOKUP(C88,#REF!,3,FALSE),"")</f>
        <v/>
      </c>
      <c r="F88" s="7" t="str">
        <f>IFERROR(VLOOKUP(A88,Formulas!$A:$F,5,FALSE),IF(A88="","","input"))</f>
        <v xml:space="preserve"> (A14 * 356X) </v>
      </c>
    </row>
    <row r="89" spans="1:6">
      <c r="A89" s="87" t="s">
        <v>4115</v>
      </c>
      <c r="B89" s="40" t="s">
        <v>5256</v>
      </c>
      <c r="C89" s="7" t="s">
        <v>4116</v>
      </c>
      <c r="D89" s="23" t="str">
        <f>IFERROR(VLOOKUP($A89,Formulas!$A:$H,6,FALSE),"")</f>
        <v>[Reengage - Reg] + [Reengage - CTE]</v>
      </c>
      <c r="E89" s="64" t="str">
        <f>IFERROR(VLOOKUP(C89,#REF!,3,FALSE),"")</f>
        <v/>
      </c>
      <c r="F89" s="7" t="str">
        <f>IFERROR(VLOOKUP(A89,Formulas!$A:$F,5,FALSE),IF(A89="","","input"))</f>
        <v xml:space="preserve"> (Z463 + Z465) </v>
      </c>
    </row>
    <row r="90" spans="1:6">
      <c r="A90" s="87" t="s">
        <v>5298</v>
      </c>
      <c r="B90" s="40"/>
      <c r="D90" s="23" t="str">
        <f>IFERROR(VLOOKUP($A90,Formulas!$A:$H,6,FALSE),"")</f>
        <v/>
      </c>
      <c r="E90" s="64"/>
      <c r="F90" s="7" t="str">
        <f>IFERROR(VLOOKUP(A90,Formulas!$A:$F,5,FALSE),IF(A90="","","input"))</f>
        <v/>
      </c>
    </row>
    <row r="91" spans="1:6">
      <c r="A91" s="87" t="s">
        <v>5298</v>
      </c>
      <c r="B91" s="96" t="s">
        <v>5257</v>
      </c>
      <c r="D91" s="23" t="str">
        <f>IFERROR(VLOOKUP($A91,Formulas!$A:$H,6,FALSE),"")</f>
        <v/>
      </c>
      <c r="E91" s="64"/>
      <c r="F91" s="7" t="str">
        <f>IFERROR(VLOOKUP(A91,Formulas!$A:$F,5,FALSE),IF(A91="","","input"))</f>
        <v/>
      </c>
    </row>
    <row r="92" spans="1:6" ht="30">
      <c r="A92" s="87" t="s">
        <v>3732</v>
      </c>
      <c r="B92" s="40" t="s">
        <v>5258</v>
      </c>
      <c r="C92" s="7" t="s">
        <v>434</v>
      </c>
      <c r="D92" s="23" t="str">
        <f>IFERROR(VLOOKUP($A92,Formulas!$A:$H,6,FALSE),"")</f>
        <v>([Enroll ALE K-6] + [Enroll ALE 7-8] + [Enroll ALE 9-12]) * [Run Start - Reg Rate]</v>
      </c>
      <c r="E92" s="64" t="str">
        <f>IFERROR(VLOOKUP(C92,#REF!,3,FALSE),"")</f>
        <v/>
      </c>
      <c r="F92" s="7" t="str">
        <f>IFERROR(VLOOKUP(A92,Formulas!$A:$F,5,FALSE),IF(A92="","","input"))</f>
        <v>(A18 + A19 + A20) * 355X</v>
      </c>
    </row>
    <row r="93" spans="1:6">
      <c r="A93" s="87" t="s">
        <v>5298</v>
      </c>
      <c r="B93" s="40"/>
      <c r="D93" s="23" t="str">
        <f>IFERROR(VLOOKUP($A93,Formulas!$A:$H,6,FALSE),"")</f>
        <v/>
      </c>
      <c r="E93" s="64"/>
      <c r="F93" s="7" t="str">
        <f>IFERROR(VLOOKUP(A93,Formulas!$A:$F,5,FALSE),IF(A93="","","input"))</f>
        <v/>
      </c>
    </row>
    <row r="94" spans="1:6">
      <c r="A94" s="87" t="s">
        <v>5298</v>
      </c>
      <c r="B94" s="96" t="s">
        <v>5259</v>
      </c>
      <c r="D94" s="23" t="str">
        <f>IFERROR(VLOOKUP($A94,Formulas!$A:$H,6,FALSE),"")</f>
        <v/>
      </c>
      <c r="E94" s="64" t="str">
        <f>IFERROR(VLOOKUP(C94,#REF!,3,FALSE),"")</f>
        <v/>
      </c>
      <c r="F94" s="7" t="str">
        <f>IFERROR(VLOOKUP(A94,Formulas!$A:$F,5,FALSE),IF(A94="","","input"))</f>
        <v/>
      </c>
    </row>
    <row r="95" spans="1:6" ht="75">
      <c r="A95" s="87" t="s">
        <v>2112</v>
      </c>
      <c r="B95" s="40" t="s">
        <v>4880</v>
      </c>
      <c r="C95" s="7" t="s">
        <v>2113</v>
      </c>
      <c r="D95" s="23" t="str">
        <f>IFERROR(VLOOKUP($A95,Formulas!$A:$H,6,FALSE),"")</f>
        <v>[Total MSOC Technology-Reg] + [Total MSOC Utilities-Reg] + [Total MSOC Curriciulum-Reg] + [Total MSOC Library-Reg] + [Total MSOC Supplies-Reg] + [Total MSOC Prof Dvlp-Reg] + [Total MSOC Facilities-Reg] + [Total MSOC Districtwide-Reg]</v>
      </c>
      <c r="E95" s="64" t="str">
        <f>IFERROR(VLOOKUP(C95,#REF!,3,FALSE),"")</f>
        <v/>
      </c>
      <c r="F95" s="7" t="str">
        <f>IFERROR(VLOOKUP(A95,Formulas!$A:$F,5,FALSE),IF(A95="","","input"))</f>
        <v xml:space="preserve"> (Z139 + Z140 + Z141 + Z142LR + Z142SR + Z143 + Z144 + Z145) </v>
      </c>
    </row>
    <row r="96" spans="1:6" ht="75">
      <c r="A96" s="87" t="s">
        <v>463</v>
      </c>
      <c r="B96" s="40" t="s">
        <v>5260</v>
      </c>
      <c r="C96" s="7" t="s">
        <v>464</v>
      </c>
      <c r="D96" s="23" t="str">
        <f>IFERROR(VLOOKUP($A96,Formulas!$A:$H,6,FALSE),"")</f>
        <v>[Total MSOC Technology-LabSci] + [Total MSOC Utilities-LabSci] + [Total MSOC Curriciulum-LabSci] + [Total MSOC Library-LabSci] + [Total MSOC Supplies-LabSci] + [Total MSOC Prof Dvlp-LabSci] + [Total MSOC Facilities-LabSci] + [Total MSOC Districtwide-LabSci]</v>
      </c>
      <c r="E96" s="64" t="str">
        <f>IFERROR(VLOOKUP(C96,#REF!,3,FALSE),"")</f>
        <v/>
      </c>
      <c r="F96" s="7" t="str">
        <f>IFERROR(VLOOKUP(A96,Formulas!$A:$F,5,FALSE),IF(A96="","","input"))</f>
        <v xml:space="preserve"> (Z148 + Z149 + Z150 + Z151LL + Z151SL + Z152 + Z153 + Z154) </v>
      </c>
    </row>
    <row r="97" spans="1:6" ht="26.25" customHeight="1">
      <c r="A97" s="87" t="s">
        <v>2157</v>
      </c>
      <c r="B97" s="9" t="s">
        <v>4884</v>
      </c>
      <c r="C97" s="7" t="s">
        <v>2158</v>
      </c>
      <c r="D97" s="23" t="str">
        <f>IFERROR(VLOOKUP($A97,Formulas!$A:$H,6,FALSE),"")</f>
        <v>([SS RN CIS FTE] + [SS RN CAS FTE]) * [MSOC -SSRN]</v>
      </c>
      <c r="E97" s="64" t="str">
        <f>IFERROR(VLOOKUP(C97,#REF!,3,FALSE),"")</f>
        <v/>
      </c>
      <c r="F97" s="7" t="str">
        <f>IFERROR(VLOOKUP(A97,Formulas!$A:$F,5,FALSE),IF(A97="","","input"))</f>
        <v xml:space="preserve"> (Z002 + Z003) * ( M90) </v>
      </c>
    </row>
    <row r="98" spans="1:6" ht="30">
      <c r="A98" s="87" t="s">
        <v>468</v>
      </c>
      <c r="B98" s="9" t="s">
        <v>5115</v>
      </c>
      <c r="C98" s="7" t="s">
        <v>3950</v>
      </c>
      <c r="D98" s="23" t="str">
        <f>IFERROR(VLOOKUP($A98,Formulas!$A:$H,6,FALSE),"")</f>
        <v>[Total MSOC -Reg] + [Total MSOC -9-12 Add] + [Total MSOC -SS RN]</v>
      </c>
      <c r="E98" s="64" t="str">
        <f>IFERROR(VLOOKUP(C98,#REF!,3,FALSE),"")</f>
        <v/>
      </c>
      <c r="F98" s="7" t="str">
        <f>IFERROR(VLOOKUP(A98,Formulas!$A:$F,5,FALSE),IF(A98="","","input"))</f>
        <v xml:space="preserve"> (M8 + M16+ M91) </v>
      </c>
    </row>
    <row r="99" spans="1:6">
      <c r="A99" s="87" t="s">
        <v>5298</v>
      </c>
      <c r="D99" s="23" t="str">
        <f>IFERROR(VLOOKUP($A99,Formulas!$A:$H,6,FALSE),"")</f>
        <v/>
      </c>
      <c r="E99" s="64" t="str">
        <f>IFERROR(VLOOKUP(C99,#REF!,3,FALSE),"")</f>
        <v/>
      </c>
      <c r="F99" s="7" t="str">
        <f>IFERROR(VLOOKUP(A99,Formulas!$A:$F,5,FALSE),IF(A99="","","input"))</f>
        <v/>
      </c>
    </row>
    <row r="100" spans="1:6">
      <c r="A100" s="87" t="s">
        <v>5298</v>
      </c>
      <c r="B100" s="96" t="s">
        <v>5261</v>
      </c>
      <c r="D100" s="23" t="str">
        <f>IFERROR(VLOOKUP($A100,Formulas!$A:$H,6,FALSE),"")</f>
        <v/>
      </c>
      <c r="E100" s="64" t="str">
        <f>IFERROR(VLOOKUP(C100,#REF!,3,FALSE),"")</f>
        <v/>
      </c>
      <c r="F100" s="7" t="str">
        <f>IFERROR(VLOOKUP(A100,Formulas!$A:$F,5,FALSE),IF(A100="","","input"))</f>
        <v/>
      </c>
    </row>
    <row r="101" spans="1:6" ht="60">
      <c r="A101" s="87" t="s">
        <v>389</v>
      </c>
      <c r="B101" s="40" t="s">
        <v>5262</v>
      </c>
      <c r="C101" s="6" t="s">
        <v>2941</v>
      </c>
      <c r="D101" s="23" t="str">
        <f>IFERROR(VLOOKUP($A101,Formulas!$A:$H,6,FALSE),"")</f>
        <v>[CTE 7-8 CIS Salary Total] + [CTE 7-8 CAS Salary Total] + [CTE 7-8 CLS Salary Total] + [CTE 7-8 insurance/Benefits Total] + [Total MSOC CTE 7-8] + [CTE 7-8 Substitutes] + [Total Program 34 PD]</v>
      </c>
      <c r="E101" s="64" t="str">
        <f>IFERROR(VLOOKUP(C101,#REF!,3,FALSE),"")</f>
        <v/>
      </c>
      <c r="F101" s="7" t="str">
        <f>IFERROR(VLOOKUP(A101,Formulas!$A:$F,5,FALSE),IF(A101="","","input"))</f>
        <v xml:space="preserve"> (Z112 + Z115 + 022A + Z120 + Z164 + Z122 + 3034pd) </v>
      </c>
    </row>
    <row r="102" spans="1:6" ht="60">
      <c r="A102" s="87" t="s">
        <v>394</v>
      </c>
      <c r="B102" s="40" t="s">
        <v>5263</v>
      </c>
      <c r="C102" s="7" t="s">
        <v>3014</v>
      </c>
      <c r="D102" s="23" t="str">
        <f>IFERROR(VLOOKUP($A102,Formulas!$A:$H,6,FALSE),"")</f>
        <v>[CTE 9-12 CIS Salary Total] + [CTE 9-12 CAS Salary Total] + [CTE 9-12 CLS Salary Total] + [CTE 9-12 insurance/Benefits Total] + [Total MSOC CTE 9-12] + [CTE 9-12 Substitutes] + [Total Program 31 PD]</v>
      </c>
      <c r="E102" s="64" t="str">
        <f>IFERROR(VLOOKUP(C102,#REF!,3,FALSE),"")</f>
        <v/>
      </c>
      <c r="F102" s="7" t="str">
        <f>IFERROR(VLOOKUP(A102,Formulas!$A:$F,5,FALSE),IF(A102="","","input"))</f>
        <v xml:space="preserve"> (Z126 + Z129 + 037A + Z134 + 146A + Z136 + 3031pd) </v>
      </c>
    </row>
    <row r="103" spans="1:6" ht="60">
      <c r="A103" s="87" t="s">
        <v>2867</v>
      </c>
      <c r="B103" s="40" t="s">
        <v>5264</v>
      </c>
      <c r="C103" s="7" t="s">
        <v>2868</v>
      </c>
      <c r="D103" s="23" t="str">
        <f>IFERROR(VLOOKUP($A103,Formulas!$A:$H,6,FALSE),"")</f>
        <v>[Skills CIS Salary Total] + [Skills CAS Salary Total] + [Skills CLS Salary Total] + [Skills insurance/Benefits Total] + [Total MSOC -Skills] + [Skills Center Substitutes] + [Total Program 45 PD]</v>
      </c>
      <c r="E103" s="64" t="str">
        <f>IFERROR(VLOOKUP(C103,#REF!,3,FALSE),"")</f>
        <v/>
      </c>
      <c r="F103" s="7" t="str">
        <f>IFERROR(VLOOKUP(A103,Formulas!$A:$F,5,FALSE),IF(A103="","","input"))</f>
        <v xml:space="preserve"> (Z098 + Z101 + 112A + Z106 + M40 + Z108 + 3045pd) </v>
      </c>
    </row>
    <row r="104" spans="1:6" s="6" customFormat="1">
      <c r="A104" s="87" t="s">
        <v>1592</v>
      </c>
      <c r="B104" s="9" t="s">
        <v>5265</v>
      </c>
      <c r="C104" s="6" t="s">
        <v>1593</v>
      </c>
      <c r="D104" s="23" t="str">
        <f>IFERROR(VLOOKUP($A104,Formulas!$A:$H,6,FALSE),"")</f>
        <v>[CTE 7-8 Total] + [CTE 9-12 Total] + [Skills Center Total]</v>
      </c>
      <c r="E104" s="64" t="str">
        <f>IFERROR(VLOOKUP(C104,#REF!,3,FALSE),"")</f>
        <v/>
      </c>
      <c r="F104" s="7" t="str">
        <f>IFERROR(VLOOKUP(A104,Formulas!$A:$F,5,FALSE),IF(A104="","","input"))</f>
        <v xml:space="preserve"> (Z123 + Z137 + Z109) </v>
      </c>
    </row>
    <row r="105" spans="1:6">
      <c r="A105" s="87" t="s">
        <v>5298</v>
      </c>
      <c r="D105" s="23" t="str">
        <f>IFERROR(VLOOKUP($A105,Formulas!$A:$H,6,FALSE),"")</f>
        <v/>
      </c>
      <c r="E105" s="64" t="str">
        <f>IFERROR(VLOOKUP(C105,#REF!,3,FALSE),"")</f>
        <v/>
      </c>
      <c r="F105" s="7" t="str">
        <f>IFERROR(VLOOKUP(A105,Formulas!$A:$F,5,FALSE),IF(A105="","","input"))</f>
        <v/>
      </c>
    </row>
    <row r="106" spans="1:6">
      <c r="A106" s="87" t="s">
        <v>5298</v>
      </c>
      <c r="D106" s="23" t="str">
        <f>IFERROR(VLOOKUP($A106,Formulas!$A:$H,6,FALSE),"")</f>
        <v/>
      </c>
      <c r="E106" s="64" t="str">
        <f>IFERROR(VLOOKUP(C106,#REF!,3,FALSE),"")</f>
        <v/>
      </c>
      <c r="F106" s="7" t="str">
        <f>IFERROR(VLOOKUP(A106,Formulas!$A:$F,5,FALSE),IF(A106="","","input"))</f>
        <v/>
      </c>
    </row>
    <row r="107" spans="1:6">
      <c r="A107" s="87" t="s">
        <v>5298</v>
      </c>
      <c r="D107" s="23" t="str">
        <f>IFERROR(VLOOKUP($A107,Formulas!$A:$H,6,FALSE),"")</f>
        <v/>
      </c>
      <c r="E107" s="64" t="str">
        <f>IFERROR(VLOOKUP(C107,#REF!,3,FALSE),"")</f>
        <v/>
      </c>
      <c r="F107" s="7" t="str">
        <f>IFERROR(VLOOKUP(A107,Formulas!$A:$F,5,FALSE),IF(A107="","","input"))</f>
        <v/>
      </c>
    </row>
    <row r="108" spans="1:6" ht="15.75">
      <c r="A108" s="87" t="s">
        <v>5298</v>
      </c>
      <c r="B108" s="19" t="s">
        <v>5266</v>
      </c>
      <c r="D108" s="23" t="str">
        <f>IFERROR(VLOOKUP($A108,Formulas!$A:$H,6,FALSE),"")</f>
        <v/>
      </c>
      <c r="E108" s="64" t="str">
        <f>IFERROR(VLOOKUP(C108,#REF!,3,FALSE),"")</f>
        <v/>
      </c>
      <c r="F108" s="7" t="str">
        <f>IFERROR(VLOOKUP(A108,Formulas!$A:$F,5,FALSE),IF(A108="","","input"))</f>
        <v/>
      </c>
    </row>
    <row r="109" spans="1:6" ht="61.5" customHeight="1">
      <c r="A109" s="87" t="s">
        <v>2098</v>
      </c>
      <c r="B109" s="40" t="s">
        <v>5267</v>
      </c>
      <c r="C109" s="7" t="s">
        <v>2099</v>
      </c>
      <c r="D109" s="23" t="str">
        <f>IFERROR(VLOOKUP($A109,Formulas!$A:$H,6,FALSE),"")</f>
        <v>[Substitutes] + [SS RN Substitutes] + [TOTAL Salaries] + [TOTAL Benefits] + [Total Run Start] + [Total Reengage] + [Total ALE] + [Total GenEd MSOC] + [Total CTE/Skills] + [Total Program 01 PD]</v>
      </c>
      <c r="E109" s="64" t="str">
        <f>IFERROR(VLOOKUP(C109,#REF!,3,FALSE),"")</f>
        <v/>
      </c>
      <c r="F109" s="7" t="str">
        <f>IFERROR(VLOOKUP(A109,Formulas!$A:$F,5,FALSE),IF(A109="","","input"))</f>
        <v>Z353 + Z475 + Z375 + Z384 + Z387 + Z467 + Z343 + Z390 + 144A + 3100pd</v>
      </c>
    </row>
    <row r="110" spans="1:6" ht="15.75">
      <c r="A110" s="87" t="s">
        <v>5298</v>
      </c>
      <c r="B110" s="19" t="s">
        <v>5268</v>
      </c>
      <c r="D110" s="23" t="str">
        <f>IFERROR(VLOOKUP($A110,Formulas!$A:$H,6,FALSE),"")</f>
        <v/>
      </c>
      <c r="E110" s="64" t="str">
        <f>IFERROR(VLOOKUP(C110,#REF!,3,FALSE),"")</f>
        <v/>
      </c>
      <c r="F110" s="7" t="str">
        <f>IFERROR(VLOOKUP(A110,Formulas!$A:$F,5,FALSE),IF(A110="","","input"))</f>
        <v/>
      </c>
    </row>
    <row r="111" spans="1:6" ht="30">
      <c r="A111" s="87" t="s">
        <v>4091</v>
      </c>
      <c r="B111" s="40" t="s">
        <v>5163</v>
      </c>
      <c r="C111" s="7" t="s">
        <v>431</v>
      </c>
      <c r="D111" s="23" t="str">
        <f>IFERROR(VLOOKUP($A111,Formulas!$A:$H,6,FALSE),"")</f>
        <v>[Total Guaranteed Entitlement] / [Enroll Total w/ Run Start]</v>
      </c>
      <c r="E111" s="64" t="str">
        <f>IFERROR(VLOOKUP(C111,#REF!,3,FALSE),"")</f>
        <v/>
      </c>
      <c r="F111" s="7" t="str">
        <f>IFERROR(VLOOKUP(A111,Formulas!$A:$F,5,FALSE),IF(A111="","","input"))</f>
        <v xml:space="preserve"> (M49) / ( A17) </v>
      </c>
    </row>
    <row r="112" spans="1:6" ht="45">
      <c r="A112" s="87" t="s">
        <v>3548</v>
      </c>
      <c r="B112" s="42" t="s">
        <v>5269</v>
      </c>
      <c r="C112" s="7" t="s">
        <v>3549</v>
      </c>
      <c r="D112" s="23" t="str">
        <f>IFERROR(VLOOKUP($A112,Formulas!$A:$H,6,FALSE),"")</f>
        <v>[TOTAL Salary BEA] + [TOTAL Benefits BEA] + [Substitutes BEA] + [MSOC BEA Per Student] + [Total SpEd BEA PD]</v>
      </c>
      <c r="E112" s="64" t="str">
        <f>IFERROR(VLOOKUP(C112,#REF!,3,FALSE),"")</f>
        <v/>
      </c>
      <c r="F112" s="7" t="str">
        <f>IFERROR(VLOOKUP(A112,Formulas!$A:$F,5,FALSE),IF(A112="","","input"))</f>
        <v xml:space="preserve"> (Z234 + Z243 + Z244 + Z245 + 4120pd) </v>
      </c>
    </row>
    <row r="113" spans="1:6">
      <c r="A113" s="87" t="s">
        <v>5298</v>
      </c>
      <c r="B113" s="40"/>
      <c r="D113" s="23" t="str">
        <f>IFERROR(VLOOKUP($A113,Formulas!$A:$H,6,FALSE),"")</f>
        <v/>
      </c>
      <c r="E113" s="64" t="str">
        <f>IFERROR(VLOOKUP(C113,#REF!,3,FALSE),"")</f>
        <v/>
      </c>
      <c r="F113" s="7" t="str">
        <f>IFERROR(VLOOKUP(A113,Formulas!$A:$F,5,FALSE),IF(A113="","","input"))</f>
        <v/>
      </c>
    </row>
    <row r="114" spans="1:6" s="6" customFormat="1">
      <c r="A114" s="87" t="s">
        <v>5298</v>
      </c>
      <c r="D114" s="23" t="str">
        <f>IFERROR(VLOOKUP($A114,Formulas!$A:$H,6,FALSE),"")</f>
        <v/>
      </c>
      <c r="E114" s="64" t="str">
        <f>IFERROR(VLOOKUP(C114,#REF!,3,FALSE),"")</f>
        <v/>
      </c>
      <c r="F114" s="7" t="str">
        <f>IFERROR(VLOOKUP(A114,Formulas!$A:$F,5,FALSE),IF(A114="","","input"))</f>
        <v/>
      </c>
    </row>
    <row r="115" spans="1:6">
      <c r="A115" s="87" t="s">
        <v>5298</v>
      </c>
      <c r="B115" s="50"/>
      <c r="C115" s="51"/>
      <c r="D115" s="23" t="str">
        <f>IFERROR(VLOOKUP($A115,Formulas!$A:$H,6,FALSE),"")</f>
        <v/>
      </c>
      <c r="E115" s="64" t="str">
        <f>IFERROR(VLOOKUP(C115,#REF!,3,FALSE),"")</f>
        <v/>
      </c>
      <c r="F115" s="7" t="str">
        <f>IFERROR(VLOOKUP(A115,Formulas!$A:$F,5,FALSE),IF(A115="","","input"))</f>
        <v/>
      </c>
    </row>
    <row r="116" spans="1:6" ht="15.75">
      <c r="A116" s="87" t="s">
        <v>5298</v>
      </c>
      <c r="B116" s="19" t="s">
        <v>5270</v>
      </c>
      <c r="C116" s="21"/>
      <c r="D116" s="23" t="str">
        <f>IFERROR(VLOOKUP($A116,Formulas!$A:$H,6,FALSE),"")</f>
        <v/>
      </c>
      <c r="E116" s="64" t="str">
        <f>IFERROR(VLOOKUP(C116,#REF!,3,FALSE),"")</f>
        <v/>
      </c>
      <c r="F116" s="7" t="str">
        <f>IFERROR(VLOOKUP(A116,Formulas!$A:$F,5,FALSE),IF(A116="","","input"))</f>
        <v/>
      </c>
    </row>
    <row r="117" spans="1:6">
      <c r="A117" s="87" t="s">
        <v>5298</v>
      </c>
      <c r="B117" s="40" t="s">
        <v>5271</v>
      </c>
      <c r="C117" s="21"/>
      <c r="D117" s="23" t="str">
        <f>IFERROR(VLOOKUP($A117,Formulas!$A:$H,6,FALSE),"")</f>
        <v/>
      </c>
      <c r="E117" s="64" t="str">
        <f>IFERROR(VLOOKUP(C117,#REF!,3,FALSE),"")</f>
        <v/>
      </c>
      <c r="F117" s="7" t="str">
        <f>IFERROR(VLOOKUP(A117,Formulas!$A:$F,5,FALSE),IF(A117="","","input"))</f>
        <v/>
      </c>
    </row>
    <row r="118" spans="1:6">
      <c r="A118" s="87" t="s">
        <v>5458</v>
      </c>
      <c r="B118" s="43" t="s">
        <v>5272</v>
      </c>
      <c r="C118" s="21" t="s">
        <v>5273</v>
      </c>
      <c r="D118" s="23" t="str">
        <f>IFERROR(VLOOKUP($A118,Formulas!$A:$H,6,FALSE),"")</f>
        <v/>
      </c>
      <c r="E118" s="64" t="str">
        <f>IFERROR(VLOOKUP(C118,#REF!,3,FALSE),"")</f>
        <v/>
      </c>
      <c r="F118" s="7" t="str">
        <f>IFERROR(VLOOKUP(A118,Formulas!$A:$F,5,FALSE),IF(A118="","","input"))</f>
        <v>input</v>
      </c>
    </row>
    <row r="119" spans="1:6" ht="30">
      <c r="A119" s="87" t="s">
        <v>5459</v>
      </c>
      <c r="B119" s="105" t="s">
        <v>5274</v>
      </c>
      <c r="C119" s="21" t="s">
        <v>5275</v>
      </c>
      <c r="D119" s="23" t="str">
        <f>IFERROR(VLOOKUP($A119,Formulas!$A:$H,6,FALSE),"")</f>
        <v/>
      </c>
      <c r="E119" s="64" t="str">
        <f>IFERROR(VLOOKUP(C119,#REF!,3,FALSE),"")</f>
        <v/>
      </c>
      <c r="F119" s="7" t="str">
        <f>IFERROR(VLOOKUP(A119,Formulas!$A:$F,5,FALSE),IF(A119="","","input"))</f>
        <v>input</v>
      </c>
    </row>
    <row r="120" spans="1:6" ht="30">
      <c r="A120" s="87" t="s">
        <v>3652</v>
      </c>
      <c r="B120" s="106" t="s">
        <v>5276</v>
      </c>
      <c r="C120" s="21" t="s">
        <v>3653</v>
      </c>
      <c r="D120" s="23" t="str">
        <f>IFERROR(VLOOKUP($A120,Formulas!$A:$H,6,FALSE),"")</f>
        <v>[1400 Local In-Lieu-Of Taxes] + [5400 Federal In-Lieu-Of Taxes]</v>
      </c>
      <c r="E120" s="64" t="str">
        <f>IFERROR(VLOOKUP(C120,#REF!,3,FALSE),"")</f>
        <v/>
      </c>
      <c r="F120" s="7" t="str">
        <f>IFERROR(VLOOKUP(A120,Formulas!$A:$F,5,FALSE),IF(A120="","","input"))</f>
        <v xml:space="preserve"> (A24 + A27) </v>
      </c>
    </row>
    <row r="121" spans="1:6">
      <c r="A121" s="87" t="s">
        <v>5462</v>
      </c>
      <c r="B121" s="40" t="s">
        <v>5277</v>
      </c>
      <c r="C121" s="21" t="s">
        <v>5278</v>
      </c>
      <c r="D121" s="23" t="str">
        <f>IFERROR(VLOOKUP($A121,Formulas!$A:$H,6,FALSE),"")</f>
        <v/>
      </c>
      <c r="E121" s="64" t="str">
        <f>IFERROR(VLOOKUP(C121,#REF!,3,FALSE),"")</f>
        <v/>
      </c>
      <c r="F121" s="7" t="str">
        <f>IFERROR(VLOOKUP(A121,Formulas!$A:$F,5,FALSE),IF(A121="","","input"))</f>
        <v>input</v>
      </c>
    </row>
    <row r="122" spans="1:6" ht="30">
      <c r="A122" s="87" t="s">
        <v>1482</v>
      </c>
      <c r="B122" s="40" t="s">
        <v>5279</v>
      </c>
      <c r="C122" s="21" t="s">
        <v>1483</v>
      </c>
      <c r="D122" s="23" t="str">
        <f>IFERROR(VLOOKUP($A122,Formulas!$A:$H,6,FALSE),"")</f>
        <v>IF [ESA112 Coop] &gt; 0, THEN 0, ELSE [SpEd Gen Apport Instruct] * [% Stdnt Avg FTE SpEd]</v>
      </c>
      <c r="E122" s="64" t="str">
        <f>IFERROR(VLOOKUP(C122,#REF!,3,FALSE),"")</f>
        <v/>
      </c>
      <c r="F122" s="7" t="s">
        <v>5280</v>
      </c>
    </row>
    <row r="123" spans="1:6" s="15" customFormat="1" ht="45">
      <c r="A123" s="87" t="s">
        <v>327</v>
      </c>
      <c r="B123" s="56" t="s">
        <v>5281</v>
      </c>
      <c r="C123" s="37" t="s">
        <v>328</v>
      </c>
      <c r="D123" s="23" t="str">
        <f>IFERROR(VLOOKUP($A123,Formulas!$A:$H,6,FALSE),"")</f>
        <v>[Total Guaranteed Entitlement] - [Local Deductible Revenue Sources] - [BEA Reduce/Delay] - [SpEd general apport 3121]</v>
      </c>
      <c r="E123" s="64" t="str">
        <f>IFERROR(VLOOKUP(C123,#REF!,3,FALSE),"")</f>
        <v/>
      </c>
      <c r="F123" s="7" t="str">
        <f>IFERROR(VLOOKUP(A123,Formulas!$A:$F,5,FALSE),IF(A123="","","input"))</f>
        <v xml:space="preserve"> (M49 - Z292 - A34 - 116A) </v>
      </c>
    </row>
    <row r="124" spans="1:6">
      <c r="A124" s="87" t="s">
        <v>5460</v>
      </c>
      <c r="B124" s="42" t="s">
        <v>5282</v>
      </c>
      <c r="C124" s="21" t="s">
        <v>5283</v>
      </c>
      <c r="D124" s="23" t="str">
        <f>IFERROR(VLOOKUP($A124,Formulas!$A:$H,6,FALSE),"")</f>
        <v/>
      </c>
      <c r="E124" s="64" t="str">
        <f>IFERROR(VLOOKUP(C124,#REF!,3,FALSE),"")</f>
        <v/>
      </c>
      <c r="F124" s="7" t="str">
        <f>IFERROR(VLOOKUP(A124,Formulas!$A:$F,5,FALSE),IF(A124="","","input"))</f>
        <v>input</v>
      </c>
    </row>
    <row r="125" spans="1:6" s="6" customFormat="1">
      <c r="A125" s="87" t="s">
        <v>5441</v>
      </c>
      <c r="B125" s="9" t="s">
        <v>5284</v>
      </c>
      <c r="C125" s="6" t="s">
        <v>5285</v>
      </c>
      <c r="D125" s="23" t="str">
        <f>IFERROR(VLOOKUP($A125,Formulas!$A:$H,6,FALSE),"")</f>
        <v/>
      </c>
      <c r="E125" s="64" t="str">
        <f>IFERROR(VLOOKUP(C125,#REF!,3,FALSE),"")</f>
        <v/>
      </c>
      <c r="F125" s="7" t="str">
        <f>IFERROR(VLOOKUP(A125,Formulas!$A:$F,5,FALSE),IF(A125="","","input"))</f>
        <v>input</v>
      </c>
    </row>
    <row r="126" spans="1:6">
      <c r="A126" s="87" t="s">
        <v>5438</v>
      </c>
      <c r="B126" s="40" t="s">
        <v>5286</v>
      </c>
      <c r="C126" t="s">
        <v>112</v>
      </c>
      <c r="D126" s="23" t="str">
        <f>IFERROR(VLOOKUP($A126,Formulas!$A:$H,6,FALSE),"")</f>
        <v/>
      </c>
      <c r="E126" s="64" t="str">
        <f>IFERROR(VLOOKUP(C126,#REF!,3,FALSE),"")</f>
        <v/>
      </c>
      <c r="F126" s="7" t="str">
        <f>IFERROR(VLOOKUP(A126,Formulas!$A:$F,5,FALSE),IF(A126="","","input"))</f>
        <v>input</v>
      </c>
    </row>
    <row r="127" spans="1:6" ht="60">
      <c r="A127" s="87" t="s">
        <v>512</v>
      </c>
      <c r="B127" s="40" t="s">
        <v>5287</v>
      </c>
      <c r="C127" t="s">
        <v>569</v>
      </c>
      <c r="D127" s="23" t="str">
        <f>IFERROR(VLOOKUP($A127,Formulas!$A:$H,6,FALSE),"")</f>
        <v xml:space="preserve"> ([OFee - Elig Funds] * (IF [OFee - Pct Override] &gt; 0 Then [OFee - Pct Override] Else [OFee - Auth Calcd Pct]))</v>
      </c>
      <c r="E127" s="64" t="str">
        <f>IFERROR(VLOOKUP(C127,#REF!,3,FALSE),"")</f>
        <v/>
      </c>
      <c r="F127" s="7" t="str">
        <f>IFERROR(VLOOKUP(A127,Formulas!$A:$F,5,FALSE),IF(A127="","","input"))</f>
        <v>([OFee - Elig Funds] * (IF [OFee - Pct Override] &gt; 0 Then [OFee - Pct Override] Else [OFee - Auth Calcd Pct]))</v>
      </c>
    </row>
    <row r="128" spans="1:6" s="6" customFormat="1">
      <c r="A128" s="87" t="s">
        <v>5439</v>
      </c>
      <c r="B128" s="9" t="s">
        <v>5288</v>
      </c>
      <c r="C128" s="6" t="s">
        <v>5289</v>
      </c>
      <c r="D128" s="71" t="s">
        <v>5290</v>
      </c>
      <c r="E128" s="64" t="str">
        <f>IFERROR(VLOOKUP(C128,#REF!,3,FALSE),"")</f>
        <v/>
      </c>
      <c r="F128" s="7" t="str">
        <f>IFERROR(VLOOKUP(A128,Formulas!$A:$F,5,FALSE),IF(A128="","","input"))</f>
        <v>input</v>
      </c>
    </row>
    <row r="129" spans="1:6" ht="45">
      <c r="A129" s="86" t="s">
        <v>365</v>
      </c>
      <c r="B129" s="37" t="s">
        <v>5291</v>
      </c>
      <c r="C129" s="37" t="s">
        <v>510</v>
      </c>
      <c r="D129" s="59" t="str">
        <f>IFERROR(VLOOKUP($A129,Formulas!$A:$H,6,FALSE),"")</f>
        <v>[Total Due on Apportionment Schedule]  - [5500 Federal Forest] + [Emergency] + [Fire Dist Payment] - [Charter Oversight Fee] + [3100 Adjustment PY]</v>
      </c>
      <c r="E129" s="64" t="str">
        <f>IFERROR(VLOOKUP(C129,#REF!,3,FALSE),"")</f>
        <v/>
      </c>
      <c r="F129" s="7" t="str">
        <f>IFERROR(VLOOKUP(A129,Formulas!$A:$F,5,FALSE),IF(A129="","","input"))</f>
        <v xml:space="preserve"> (145A - A28 + 041A + Z456 - A31 + 001A) </v>
      </c>
    </row>
    <row r="130" spans="1:6" customFormat="1">
      <c r="A130" s="64" t="s">
        <v>5298</v>
      </c>
      <c r="D130" t="str">
        <f>IFERROR(VLOOKUP($A130,Formulas!$A:$H,6,FALSE),"")</f>
        <v/>
      </c>
      <c r="E130" s="64" t="str">
        <f>IFERROR(VLOOKUP(C130,#REF!,3,FALSE),"")</f>
        <v/>
      </c>
      <c r="F130" s="7" t="str">
        <f>IFERROR(VLOOKUP(A130,Formulas!$A:$F,5,FALSE),IF(A130="","","input"))</f>
        <v/>
      </c>
    </row>
    <row r="131" spans="1:6" ht="15.75">
      <c r="A131" s="64" t="s">
        <v>5298</v>
      </c>
      <c r="B131" s="19" t="s">
        <v>5292</v>
      </c>
      <c r="D131" s="7" t="str">
        <f>IFERROR(VLOOKUP($A131,Formulas!$A:$H,6,FALSE),"")</f>
        <v/>
      </c>
      <c r="E131" s="64" t="str">
        <f>IFERROR(VLOOKUP(C131,#REF!,3,FALSE),"")</f>
        <v/>
      </c>
      <c r="F131" s="7" t="str">
        <f>IFERROR(VLOOKUP(A131,Formulas!$A:$F,5,FALSE),IF(A131="","","input"))</f>
        <v/>
      </c>
    </row>
    <row r="132" spans="1:6" s="6" customFormat="1" ht="30">
      <c r="A132" s="64" t="s">
        <v>1014</v>
      </c>
      <c r="B132" s="9" t="s">
        <v>5293</v>
      </c>
      <c r="C132" s="6" t="s">
        <v>1015</v>
      </c>
      <c r="D132" s="58" t="s">
        <v>1016</v>
      </c>
      <c r="E132" s="64" t="str">
        <f>IFERROR(VLOOKUP(C132,#REF!,3,FALSE),"")</f>
        <v/>
      </c>
      <c r="F132" s="7" t="str">
        <f>IFERROR(VLOOKUP(A132,Formulas!$A:$F,5,FALSE),IF(A132="","","input"))</f>
        <v>[97E][3100][REGULAR APPORTIONMENT]</v>
      </c>
    </row>
    <row r="133" spans="1:6" s="6" customFormat="1" ht="30">
      <c r="A133" s="64" t="s">
        <v>176</v>
      </c>
      <c r="B133" s="9" t="s">
        <v>5294</v>
      </c>
      <c r="C133" s="6" t="s">
        <v>177</v>
      </c>
      <c r="D133" s="58" t="s">
        <v>1023</v>
      </c>
      <c r="E133" s="64" t="str">
        <f>IFERROR(VLOOKUP(C133,#REF!,3,FALSE),"")</f>
        <v/>
      </c>
      <c r="F133" s="7" t="str">
        <f>IFERROR(VLOOKUP(A133,Formulas!$A:$F,5,FALSE),IF(A133="","","input"))</f>
        <v>[97D][3100][REGULAR APPORTIONMENT]</v>
      </c>
    </row>
    <row r="134" spans="1:6" s="6" customFormat="1" ht="30">
      <c r="A134" s="64" t="s">
        <v>1389</v>
      </c>
      <c r="B134" s="9" t="s">
        <v>5295</v>
      </c>
      <c r="C134" s="6" t="s">
        <v>1390</v>
      </c>
      <c r="D134" s="23" t="str">
        <f>IFERROR(VLOOKUP($A134,Formulas!$A:$H,6,FALSE),"")</f>
        <v>[Total Amount to be Paid 3100] - [3100 Total Paid Previously] - [3100 Current Month Payment]</v>
      </c>
      <c r="E134" s="64" t="str">
        <f>IFERROR(VLOOKUP(C134,#REF!,3,FALSE),"")</f>
        <v/>
      </c>
      <c r="F134" s="7" t="str">
        <f>IFERROR(VLOOKUP(A134,Formulas!$A:$F,5,FALSE),IF(A134="","","input"))</f>
        <v xml:space="preserve">(143A - 004A - 002A) </v>
      </c>
    </row>
    <row r="135" spans="1:6" s="6" customFormat="1">
      <c r="A135" s="64" t="s">
        <v>5440</v>
      </c>
      <c r="B135" s="9" t="s">
        <v>5296</v>
      </c>
      <c r="C135" s="6" t="s">
        <v>58</v>
      </c>
      <c r="D135" s="23" t="str">
        <f>IFERROR(VLOOKUP($A135,Formulas!$A:$H,6,FALSE),"")</f>
        <v/>
      </c>
      <c r="E135" s="64" t="str">
        <f>IFERROR(VLOOKUP(C135,#REF!,3,FALSE),"")</f>
        <v/>
      </c>
      <c r="F135" s="7" t="str">
        <f>IFERROR(VLOOKUP(A135,Formulas!$A:$F,5,FALSE),IF(A135="","","input"))</f>
        <v>input</v>
      </c>
    </row>
    <row r="136" spans="1:6" s="6" customFormat="1" ht="45">
      <c r="A136" s="64" t="s">
        <v>1018</v>
      </c>
      <c r="B136" s="9" t="s">
        <v>5297</v>
      </c>
      <c r="C136" s="6" t="s">
        <v>1019</v>
      </c>
      <c r="D136" s="23" t="str">
        <f>IFERROR(VLOOKUP($A136,Formulas!$A:$H,6,FALSE),"")</f>
        <v>If ([Total Amount to be Paid 3100] - [3100 Total Paid Previously]) &lt; 0 Then ([Total Amount to be Paid 3100] - [3100 Total Paid Previously])</v>
      </c>
      <c r="E136" s="64" t="str">
        <f>IFERROR(VLOOKUP(C136,#REF!,3,FALSE),"")</f>
        <v/>
      </c>
      <c r="F136" s="7" t="str">
        <f>IFERROR(VLOOKUP(A136,Formulas!$A:$F,5,FALSE),IF(A136="","","input"))</f>
        <v xml:space="preserve">(143A - 004A)  IF (Step 1) &lt; ( 0)  THEN (Step 1)  ELSE (0) </v>
      </c>
    </row>
    <row r="137" spans="1:6">
      <c r="A137" s="64" t="s">
        <v>5298</v>
      </c>
      <c r="E137" s="64" t="str">
        <f>IFERROR(VLOOKUP(C137,#REF!,3,FALSE),"")</f>
        <v/>
      </c>
    </row>
    <row r="138" spans="1:6">
      <c r="A138" s="64" t="s">
        <v>5298</v>
      </c>
      <c r="E138" s="64" t="str">
        <f>IFERROR(VLOOKUP(C138,#REF!,3,FALSE),"")</f>
        <v/>
      </c>
    </row>
    <row r="139" spans="1:6">
      <c r="A139" s="64" t="s">
        <v>5298</v>
      </c>
      <c r="E139" s="64" t="str">
        <f>IFERROR(VLOOKUP(C139,#REF!,3,FALSE),"")</f>
        <v/>
      </c>
    </row>
    <row r="140" spans="1:6" ht="12.75" customHeight="1">
      <c r="A140" s="64" t="s">
        <v>5298</v>
      </c>
      <c r="E140" s="64" t="str">
        <f>IFERROR(VLOOKUP(C140,#REF!,3,FALSE),"")</f>
        <v/>
      </c>
    </row>
    <row r="141" spans="1:6">
      <c r="A141" s="64" t="s">
        <v>5298</v>
      </c>
      <c r="E141" s="64" t="str">
        <f>IFERROR(VLOOKUP(C141,#REF!,3,FALSE),"")</f>
        <v/>
      </c>
    </row>
    <row r="142" spans="1:6" ht="12.75" customHeight="1">
      <c r="A142" s="64" t="s">
        <v>5298</v>
      </c>
      <c r="E142" s="64" t="str">
        <f>IFERROR(VLOOKUP(C142,#REF!,3,FALSE),"")</f>
        <v/>
      </c>
    </row>
    <row r="143" spans="1:6" ht="12.75" customHeight="1">
      <c r="A143" s="64" t="s">
        <v>5298</v>
      </c>
      <c r="E143" s="64" t="str">
        <f>IFERROR(VLOOKUP(C143,#REF!,3,FALSE),"")</f>
        <v/>
      </c>
    </row>
    <row r="144" spans="1:6">
      <c r="A144" s="64" t="s">
        <v>5298</v>
      </c>
      <c r="E144" s="64" t="str">
        <f>IFERROR(VLOOKUP(C144,#REF!,3,FALSE),"")</f>
        <v/>
      </c>
    </row>
    <row r="145" spans="1:5">
      <c r="A145" s="64" t="s">
        <v>5298</v>
      </c>
      <c r="E145" s="64" t="str">
        <f>IFERROR(VLOOKUP(C145,#REF!,3,FALSE),"")</f>
        <v/>
      </c>
    </row>
    <row r="146" spans="1:5">
      <c r="A146" s="64" t="s">
        <v>5298</v>
      </c>
      <c r="E146" s="64" t="str">
        <f>IFERROR(VLOOKUP(C146,#REF!,3,FALSE),"")</f>
        <v/>
      </c>
    </row>
    <row r="147" spans="1:5">
      <c r="A147" s="64" t="s">
        <v>5298</v>
      </c>
      <c r="E147" s="64" t="str">
        <f>IFERROR(VLOOKUP(C147,#REF!,3,FALSE),"")</f>
        <v/>
      </c>
    </row>
    <row r="148" spans="1:5">
      <c r="A148" s="64" t="s">
        <v>5298</v>
      </c>
      <c r="E148" s="64" t="str">
        <f>IFERROR(VLOOKUP(C148,#REF!,3,FALSE),"")</f>
        <v/>
      </c>
    </row>
    <row r="149" spans="1:5">
      <c r="A149" s="64" t="s">
        <v>5298</v>
      </c>
      <c r="E149" s="64" t="str">
        <f>IFERROR(VLOOKUP(C149,#REF!,3,FALSE),"")</f>
        <v/>
      </c>
    </row>
    <row r="150" spans="1:5">
      <c r="A150" s="64" t="s">
        <v>5298</v>
      </c>
      <c r="E150" s="64" t="str">
        <f>IFERROR(VLOOKUP(C150,#REF!,3,FALSE),"")</f>
        <v/>
      </c>
    </row>
    <row r="151" spans="1:5">
      <c r="A151" s="64" t="s">
        <v>5298</v>
      </c>
      <c r="E151" s="64" t="str">
        <f>IFERROR(VLOOKUP(C151,#REF!,3,FALSE),"")</f>
        <v/>
      </c>
    </row>
    <row r="152" spans="1:5">
      <c r="A152" s="64" t="s">
        <v>5298</v>
      </c>
      <c r="E152" s="64" t="str">
        <f>IFERROR(VLOOKUP(C152,#REF!,3,FALSE),"")</f>
        <v/>
      </c>
    </row>
    <row r="153" spans="1:5">
      <c r="A153" s="64" t="s">
        <v>5298</v>
      </c>
      <c r="E153" s="64" t="str">
        <f>IFERROR(VLOOKUP(C153,#REF!,3,FALSE),"")</f>
        <v/>
      </c>
    </row>
    <row r="154" spans="1:5">
      <c r="A154" s="64" t="s">
        <v>5298</v>
      </c>
      <c r="E154" s="64" t="str">
        <f>IFERROR(VLOOKUP(C154,#REF!,3,FALSE),"")</f>
        <v/>
      </c>
    </row>
    <row r="155" spans="1:5">
      <c r="A155" s="64" t="s">
        <v>5298</v>
      </c>
      <c r="E155" s="64" t="str">
        <f>IFERROR(VLOOKUP(C155,#REF!,3,FALSE),"")</f>
        <v/>
      </c>
    </row>
    <row r="156" spans="1:5">
      <c r="A156" s="64" t="s">
        <v>5298</v>
      </c>
      <c r="E156" s="64" t="str">
        <f>IFERROR(VLOOKUP(C156,#REF!,3,FALSE),"")</f>
        <v/>
      </c>
    </row>
    <row r="157" spans="1:5">
      <c r="A157" s="64" t="s">
        <v>5298</v>
      </c>
      <c r="E157" s="64" t="str">
        <f>IFERROR(VLOOKUP(C157,#REF!,3,FALSE),"")</f>
        <v/>
      </c>
    </row>
    <row r="158" spans="1:5">
      <c r="A158" s="64" t="s">
        <v>5298</v>
      </c>
      <c r="E158" s="64" t="str">
        <f>IFERROR(VLOOKUP(C158,#REF!,3,FALSE),"")</f>
        <v/>
      </c>
    </row>
    <row r="159" spans="1:5">
      <c r="A159" s="64" t="s">
        <v>5298</v>
      </c>
      <c r="E159" s="64" t="str">
        <f>IFERROR(VLOOKUP(C159,#REF!,3,FALSE),"")</f>
        <v/>
      </c>
    </row>
    <row r="160" spans="1:5">
      <c r="A160" s="64" t="s">
        <v>5298</v>
      </c>
      <c r="E160" s="64" t="str">
        <f>IFERROR(VLOOKUP(C160,#REF!,3,FALSE),"")</f>
        <v/>
      </c>
    </row>
    <row r="161" spans="1:5">
      <c r="A161" s="64" t="s">
        <v>5298</v>
      </c>
      <c r="E161" s="64" t="str">
        <f>IFERROR(VLOOKUP(C161,#REF!,3,FALSE),"")</f>
        <v/>
      </c>
    </row>
    <row r="162" spans="1:5">
      <c r="A162" s="64" t="s">
        <v>5298</v>
      </c>
      <c r="E162" s="64" t="str">
        <f>IFERROR(VLOOKUP(C162,#REF!,3,FALSE),"")</f>
        <v/>
      </c>
    </row>
    <row r="163" spans="1:5">
      <c r="A163" s="64" t="s">
        <v>5298</v>
      </c>
      <c r="E163" s="64" t="str">
        <f>IFERROR(VLOOKUP(C163,#REF!,3,FALSE),"")</f>
        <v/>
      </c>
    </row>
    <row r="164" spans="1:5">
      <c r="A164" s="64" t="s">
        <v>5298</v>
      </c>
      <c r="E164" s="64" t="str">
        <f>IFERROR(VLOOKUP(C164,#REF!,3,FALSE),"")</f>
        <v/>
      </c>
    </row>
    <row r="165" spans="1:5">
      <c r="A165" s="64" t="s">
        <v>5298</v>
      </c>
      <c r="E165" s="64" t="str">
        <f>IFERROR(VLOOKUP(C165,#REF!,3,FALSE),"")</f>
        <v/>
      </c>
    </row>
    <row r="166" spans="1:5">
      <c r="A166" s="64" t="s">
        <v>5298</v>
      </c>
      <c r="E166" s="64" t="str">
        <f>IFERROR(VLOOKUP(C166,#REF!,3,FALSE),"")</f>
        <v/>
      </c>
    </row>
    <row r="167" spans="1:5">
      <c r="A167" s="64" t="s">
        <v>5298</v>
      </c>
      <c r="E167" s="64" t="str">
        <f>IFERROR(VLOOKUP(C167,#REF!,3,FALSE),"")</f>
        <v/>
      </c>
    </row>
    <row r="168" spans="1:5">
      <c r="A168" s="64" t="s">
        <v>5298</v>
      </c>
      <c r="E168" s="64" t="str">
        <f>IFERROR(VLOOKUP(C168,#REF!,3,FALSE),"")</f>
        <v/>
      </c>
    </row>
    <row r="169" spans="1:5">
      <c r="A169" s="64" t="s">
        <v>5298</v>
      </c>
      <c r="E169" s="64" t="str">
        <f>IFERROR(VLOOKUP(C169,#REF!,3,FALSE),"")</f>
        <v/>
      </c>
    </row>
    <row r="170" spans="1:5">
      <c r="A170" s="64" t="s">
        <v>5298</v>
      </c>
      <c r="E170" s="64" t="str">
        <f>IFERROR(VLOOKUP(C170,#REF!,3,FALSE),"")</f>
        <v/>
      </c>
    </row>
    <row r="171" spans="1:5">
      <c r="A171" s="64" t="s">
        <v>5298</v>
      </c>
      <c r="E171" s="64" t="str">
        <f>IFERROR(VLOOKUP(C171,#REF!,3,FALSE),"")</f>
        <v/>
      </c>
    </row>
    <row r="172" spans="1:5">
      <c r="A172" s="64" t="s">
        <v>5298</v>
      </c>
      <c r="E172" s="64" t="str">
        <f>IFERROR(VLOOKUP(C172,#REF!,3,FALSE),"")</f>
        <v/>
      </c>
    </row>
    <row r="173" spans="1:5">
      <c r="A173" s="64" t="s">
        <v>5298</v>
      </c>
      <c r="E173" s="64" t="str">
        <f>IFERROR(VLOOKUP(C173,#REF!,3,FALSE),"")</f>
        <v/>
      </c>
    </row>
    <row r="174" spans="1:5">
      <c r="A174" s="64" t="s">
        <v>5298</v>
      </c>
      <c r="E174" s="64" t="str">
        <f>IFERROR(VLOOKUP(C174,#REF!,3,FALSE),"")</f>
        <v/>
      </c>
    </row>
    <row r="175" spans="1:5">
      <c r="A175" s="64" t="s">
        <v>5298</v>
      </c>
      <c r="E175" s="64" t="str">
        <f>IFERROR(VLOOKUP(C175,#REF!,3,FALSE),"")</f>
        <v/>
      </c>
    </row>
    <row r="176" spans="1:5">
      <c r="A176" s="64" t="s">
        <v>5298</v>
      </c>
      <c r="E176" s="64" t="str">
        <f>IFERROR(VLOOKUP(C176,#REF!,3,FALSE),"")</f>
        <v/>
      </c>
    </row>
    <row r="177" spans="1:5">
      <c r="A177" s="64" t="s">
        <v>5298</v>
      </c>
      <c r="E177" s="64" t="str">
        <f>IFERROR(VLOOKUP(C177,#REF!,3,FALSE),"")</f>
        <v/>
      </c>
    </row>
    <row r="178" spans="1:5">
      <c r="A178" s="64" t="s">
        <v>5298</v>
      </c>
      <c r="E178" s="64" t="str">
        <f>IFERROR(VLOOKUP(C178,#REF!,3,FALSE),"")</f>
        <v/>
      </c>
    </row>
    <row r="179" spans="1:5">
      <c r="A179" s="64" t="s">
        <v>5298</v>
      </c>
      <c r="E179" s="64" t="str">
        <f>IFERROR(VLOOKUP(C179,#REF!,3,FALSE),"")</f>
        <v/>
      </c>
    </row>
    <row r="180" spans="1:5">
      <c r="A180" s="64" t="s">
        <v>5298</v>
      </c>
      <c r="E180" s="64" t="str">
        <f>IFERROR(VLOOKUP(C180,#REF!,3,FALSE),"")</f>
        <v/>
      </c>
    </row>
    <row r="181" spans="1:5">
      <c r="A181" s="64" t="s">
        <v>5298</v>
      </c>
      <c r="E181" s="64" t="str">
        <f>IFERROR(VLOOKUP(C181,#REF!,3,FALSE),"")</f>
        <v/>
      </c>
    </row>
    <row r="182" spans="1:5">
      <c r="A182" s="64" t="s">
        <v>5298</v>
      </c>
      <c r="E182" s="64" t="str">
        <f>IFERROR(VLOOKUP(C182,#REF!,3,FALSE),"")</f>
        <v/>
      </c>
    </row>
    <row r="183" spans="1:5">
      <c r="A183" s="64" t="s">
        <v>5298</v>
      </c>
      <c r="E183" s="64" t="str">
        <f>IFERROR(VLOOKUP(C183,#REF!,3,FALSE),"")</f>
        <v/>
      </c>
    </row>
    <row r="184" spans="1:5">
      <c r="A184" s="64" t="s">
        <v>5298</v>
      </c>
      <c r="E184" s="64" t="str">
        <f>IFERROR(VLOOKUP(C184,#REF!,3,FALSE),"")</f>
        <v/>
      </c>
    </row>
    <row r="185" spans="1:5">
      <c r="A185" s="64" t="s">
        <v>5298</v>
      </c>
      <c r="E185" s="64" t="str">
        <f>IFERROR(VLOOKUP(C185,#REF!,3,FALSE),"")</f>
        <v/>
      </c>
    </row>
    <row r="186" spans="1:5">
      <c r="A186" s="64" t="s">
        <v>5298</v>
      </c>
      <c r="E186" s="64" t="str">
        <f>IFERROR(VLOOKUP(C186,#REF!,3,FALSE),"")</f>
        <v/>
      </c>
    </row>
    <row r="187" spans="1:5">
      <c r="A187" s="64" t="s">
        <v>5298</v>
      </c>
      <c r="E187" s="64" t="str">
        <f>IFERROR(VLOOKUP(C187,#REF!,3,FALSE),"")</f>
        <v/>
      </c>
    </row>
    <row r="188" spans="1:5">
      <c r="A188" s="64" t="s">
        <v>5298</v>
      </c>
      <c r="E188" s="64" t="str">
        <f>IFERROR(VLOOKUP(C188,#REF!,3,FALSE),"")</f>
        <v/>
      </c>
    </row>
    <row r="189" spans="1:5">
      <c r="A189" s="64" t="s">
        <v>5298</v>
      </c>
      <c r="E189" s="64" t="str">
        <f>IFERROR(VLOOKUP(C189,#REF!,3,FALSE),"")</f>
        <v/>
      </c>
    </row>
    <row r="190" spans="1:5">
      <c r="A190" s="64" t="s">
        <v>5298</v>
      </c>
      <c r="E190" s="64" t="str">
        <f>IFERROR(VLOOKUP(C190,#REF!,3,FALSE),"")</f>
        <v/>
      </c>
    </row>
    <row r="191" spans="1:5">
      <c r="A191" s="64" t="s">
        <v>5298</v>
      </c>
      <c r="E191" s="64" t="str">
        <f>IFERROR(VLOOKUP(C191,#REF!,3,FALSE),"")</f>
        <v/>
      </c>
    </row>
    <row r="192" spans="1:5">
      <c r="A192" s="64" t="s">
        <v>5298</v>
      </c>
      <c r="E192" s="64" t="str">
        <f>IFERROR(VLOOKUP(C192,#REF!,3,FALSE),"")</f>
        <v/>
      </c>
    </row>
    <row r="193" spans="1:5">
      <c r="A193" s="64" t="s">
        <v>5298</v>
      </c>
      <c r="E193" s="64" t="str">
        <f>IFERROR(VLOOKUP(C193,#REF!,3,FALSE),"")</f>
        <v/>
      </c>
    </row>
    <row r="194" spans="1:5">
      <c r="A194" s="64" t="s">
        <v>5298</v>
      </c>
      <c r="E194" s="64" t="str">
        <f>IFERROR(VLOOKUP(C194,#REF!,3,FALSE),"")</f>
        <v/>
      </c>
    </row>
    <row r="195" spans="1:5">
      <c r="A195" s="64" t="s">
        <v>5298</v>
      </c>
      <c r="E195" s="64" t="str">
        <f>IFERROR(VLOOKUP(C195,#REF!,3,FALSE),"")</f>
        <v/>
      </c>
    </row>
    <row r="196" spans="1:5">
      <c r="A196" s="64" t="s">
        <v>5298</v>
      </c>
      <c r="E196" s="64" t="str">
        <f>IFERROR(VLOOKUP(C196,#REF!,3,FALSE),"")</f>
        <v/>
      </c>
    </row>
    <row r="197" spans="1:5">
      <c r="A197" s="64" t="s">
        <v>5298</v>
      </c>
      <c r="E197" s="64" t="str">
        <f>IFERROR(VLOOKUP(C197,#REF!,3,FALSE),"")</f>
        <v/>
      </c>
    </row>
    <row r="198" spans="1:5">
      <c r="A198" s="64" t="s">
        <v>5298</v>
      </c>
      <c r="E198" s="64" t="str">
        <f>IFERROR(VLOOKUP(C198,#REF!,3,FALSE),"")</f>
        <v/>
      </c>
    </row>
    <row r="199" spans="1:5">
      <c r="A199" s="64" t="s">
        <v>5298</v>
      </c>
      <c r="E199" s="64" t="str">
        <f>IFERROR(VLOOKUP(C199,#REF!,3,FALSE),"")</f>
        <v/>
      </c>
    </row>
    <row r="200" spans="1:5">
      <c r="A200" s="64" t="s">
        <v>5298</v>
      </c>
      <c r="E200" s="64" t="str">
        <f>IFERROR(VLOOKUP(C200,#REF!,3,FALSE),"")</f>
        <v/>
      </c>
    </row>
    <row r="201" spans="1:5">
      <c r="A201" s="64" t="s">
        <v>5298</v>
      </c>
      <c r="E201" s="64" t="str">
        <f>IFERROR(VLOOKUP(C201,#REF!,3,FALSE),"")</f>
        <v/>
      </c>
    </row>
    <row r="202" spans="1:5">
      <c r="A202" s="64" t="s">
        <v>5298</v>
      </c>
      <c r="E202" s="64" t="str">
        <f>IFERROR(VLOOKUP(C202,#REF!,3,FALSE),"")</f>
        <v/>
      </c>
    </row>
    <row r="203" spans="1:5">
      <c r="A203" s="64" t="s">
        <v>5298</v>
      </c>
      <c r="E203" s="64" t="str">
        <f>IFERROR(VLOOKUP(C203,#REF!,3,FALSE),"")</f>
        <v/>
      </c>
    </row>
    <row r="204" spans="1:5">
      <c r="A204" s="64" t="s">
        <v>5298</v>
      </c>
      <c r="E204" s="64" t="str">
        <f>IFERROR(VLOOKUP(C204,#REF!,3,FALSE),"")</f>
        <v/>
      </c>
    </row>
    <row r="205" spans="1:5">
      <c r="A205" s="64" t="s">
        <v>5298</v>
      </c>
      <c r="E205" s="64" t="str">
        <f>IFERROR(VLOOKUP(C205,#REF!,3,FALSE),"")</f>
        <v/>
      </c>
    </row>
    <row r="206" spans="1:5">
      <c r="A206" s="64" t="s">
        <v>5298</v>
      </c>
      <c r="E206" s="64" t="str">
        <f>IFERROR(VLOOKUP(C206,#REF!,3,FALSE),"")</f>
        <v/>
      </c>
    </row>
    <row r="207" spans="1:5">
      <c r="A207" s="64" t="s">
        <v>5298</v>
      </c>
      <c r="E207" s="64" t="str">
        <f>IFERROR(VLOOKUP(C207,#REF!,3,FALSE),"")</f>
        <v/>
      </c>
    </row>
    <row r="208" spans="1:5">
      <c r="A208" s="64" t="s">
        <v>5298</v>
      </c>
      <c r="E208" s="64" t="str">
        <f>IFERROR(VLOOKUP(C208,#REF!,3,FALSE),"")</f>
        <v/>
      </c>
    </row>
    <row r="209" spans="1:5">
      <c r="A209" s="64" t="s">
        <v>5298</v>
      </c>
      <c r="E209" s="64" t="str">
        <f>IFERROR(VLOOKUP(C209,#REF!,3,FALSE),"")</f>
        <v/>
      </c>
    </row>
    <row r="210" spans="1:5">
      <c r="A210" s="64" t="s">
        <v>5298</v>
      </c>
      <c r="E210" s="64" t="str">
        <f>IFERROR(VLOOKUP(C210,#REF!,3,FALSE),"")</f>
        <v/>
      </c>
    </row>
    <row r="211" spans="1:5">
      <c r="A211" s="64" t="s">
        <v>5298</v>
      </c>
      <c r="E211" s="64"/>
    </row>
    <row r="212" spans="1:5">
      <c r="A212" s="64" t="s">
        <v>5298</v>
      </c>
      <c r="E212" s="64"/>
    </row>
    <row r="213" spans="1:5">
      <c r="A213" s="64" t="s">
        <v>5298</v>
      </c>
      <c r="E213" s="64"/>
    </row>
    <row r="214" spans="1:5">
      <c r="A214" s="64" t="s">
        <v>5298</v>
      </c>
      <c r="E214" s="64"/>
    </row>
    <row r="215" spans="1:5">
      <c r="A215" s="64" t="s">
        <v>5298</v>
      </c>
      <c r="E215" s="64"/>
    </row>
    <row r="216" spans="1:5">
      <c r="A216" s="64" t="s">
        <v>5298</v>
      </c>
      <c r="E216" s="64"/>
    </row>
    <row r="217" spans="1:5">
      <c r="A217" s="64" t="s">
        <v>5298</v>
      </c>
      <c r="E217" s="64"/>
    </row>
    <row r="218" spans="1:5">
      <c r="A218" s="64" t="s">
        <v>5298</v>
      </c>
      <c r="E218" s="64"/>
    </row>
    <row r="219" spans="1:5">
      <c r="A219" s="64" t="s">
        <v>5298</v>
      </c>
      <c r="E219" s="64"/>
    </row>
    <row r="220" spans="1:5">
      <c r="A220" s="64" t="s">
        <v>5298</v>
      </c>
      <c r="E220" s="64"/>
    </row>
    <row r="221" spans="1:5">
      <c r="A221" s="64" t="s">
        <v>5298</v>
      </c>
      <c r="E221" s="64"/>
    </row>
    <row r="222" spans="1:5">
      <c r="A222" s="64" t="s">
        <v>5298</v>
      </c>
      <c r="E222" s="64"/>
    </row>
    <row r="223" spans="1:5">
      <c r="A223" s="64" t="s">
        <v>5298</v>
      </c>
      <c r="E223" s="64"/>
    </row>
    <row r="224" spans="1:5">
      <c r="A224" s="64" t="s">
        <v>5298</v>
      </c>
      <c r="E224" s="64"/>
    </row>
    <row r="225" spans="1:5">
      <c r="A225" s="64" t="s">
        <v>5298</v>
      </c>
      <c r="E225" s="64"/>
    </row>
    <row r="226" spans="1:5">
      <c r="A226" s="64" t="s">
        <v>5298</v>
      </c>
      <c r="E226" s="64"/>
    </row>
    <row r="227" spans="1:5">
      <c r="A227" s="64" t="s">
        <v>5298</v>
      </c>
      <c r="E227" s="64"/>
    </row>
    <row r="228" spans="1:5">
      <c r="A228" s="64" t="s">
        <v>5298</v>
      </c>
      <c r="E228" s="64"/>
    </row>
    <row r="229" spans="1:5">
      <c r="A229" s="64" t="s">
        <v>5298</v>
      </c>
      <c r="E229" s="64"/>
    </row>
    <row r="230" spans="1:5">
      <c r="A230" s="64" t="s">
        <v>5298</v>
      </c>
      <c r="E230" s="64"/>
    </row>
    <row r="231" spans="1:5">
      <c r="A231" s="64" t="s">
        <v>5298</v>
      </c>
      <c r="E231" s="64"/>
    </row>
    <row r="232" spans="1:5">
      <c r="A232" s="64" t="s">
        <v>5298</v>
      </c>
      <c r="E232" s="64"/>
    </row>
    <row r="233" spans="1:5">
      <c r="A233" s="64" t="s">
        <v>5298</v>
      </c>
      <c r="E233" s="64"/>
    </row>
    <row r="234" spans="1:5">
      <c r="A234" s="64" t="s">
        <v>5298</v>
      </c>
      <c r="E234" s="64"/>
    </row>
    <row r="235" spans="1:5">
      <c r="A235" s="64" t="s">
        <v>5298</v>
      </c>
      <c r="E235" s="64"/>
    </row>
    <row r="236" spans="1:5">
      <c r="A236" s="64" t="s">
        <v>5298</v>
      </c>
      <c r="E236" s="64"/>
    </row>
    <row r="237" spans="1:5">
      <c r="A237" s="64" t="s">
        <v>5298</v>
      </c>
      <c r="E237" s="64"/>
    </row>
    <row r="238" spans="1:5">
      <c r="A238" s="64" t="s">
        <v>5298</v>
      </c>
      <c r="E238" s="64"/>
    </row>
    <row r="239" spans="1:5">
      <c r="A239" s="64" t="s">
        <v>5298</v>
      </c>
      <c r="E239" s="64"/>
    </row>
    <row r="240" spans="1:5">
      <c r="A240" s="64" t="s">
        <v>5298</v>
      </c>
      <c r="E240" s="64"/>
    </row>
    <row r="241" spans="1:5">
      <c r="A241" s="64" t="s">
        <v>5298</v>
      </c>
      <c r="E241" s="64"/>
    </row>
    <row r="242" spans="1:5">
      <c r="A242" s="64" t="s">
        <v>5298</v>
      </c>
      <c r="E242" s="64"/>
    </row>
    <row r="243" spans="1:5">
      <c r="A243" s="64" t="s">
        <v>5298</v>
      </c>
      <c r="E243" s="64"/>
    </row>
    <row r="244" spans="1:5">
      <c r="A244" s="64" t="s">
        <v>5298</v>
      </c>
      <c r="E244" s="64"/>
    </row>
    <row r="245" spans="1:5">
      <c r="A245" s="64" t="s">
        <v>5298</v>
      </c>
      <c r="E245" s="64"/>
    </row>
    <row r="246" spans="1:5">
      <c r="A246" s="64" t="s">
        <v>5298</v>
      </c>
      <c r="E246" s="64"/>
    </row>
    <row r="247" spans="1:5">
      <c r="A247" s="64" t="s">
        <v>5298</v>
      </c>
      <c r="E247" s="64"/>
    </row>
    <row r="248" spans="1:5">
      <c r="A248" s="64" t="s">
        <v>5298</v>
      </c>
      <c r="E248" s="64"/>
    </row>
    <row r="249" spans="1:5">
      <c r="A249" s="64" t="s">
        <v>5298</v>
      </c>
      <c r="E249" s="64"/>
    </row>
    <row r="250" spans="1:5">
      <c r="A250" s="64" t="s">
        <v>5298</v>
      </c>
      <c r="E250" s="64"/>
    </row>
    <row r="251" spans="1:5">
      <c r="A251" s="64" t="s">
        <v>5298</v>
      </c>
      <c r="E251" s="64"/>
    </row>
    <row r="252" spans="1:5">
      <c r="A252" s="64" t="s">
        <v>5298</v>
      </c>
      <c r="E252" s="64"/>
    </row>
    <row r="253" spans="1:5">
      <c r="A253" s="64" t="s">
        <v>5298</v>
      </c>
      <c r="E253" s="64"/>
    </row>
    <row r="254" spans="1:5">
      <c r="A254" s="64" t="s">
        <v>5298</v>
      </c>
      <c r="E254" s="64"/>
    </row>
    <row r="255" spans="1:5">
      <c r="A255" s="64" t="s">
        <v>5298</v>
      </c>
      <c r="E255" s="64"/>
    </row>
    <row r="256" spans="1:5">
      <c r="A256" s="64" t="s">
        <v>5298</v>
      </c>
      <c r="E256" s="64"/>
    </row>
    <row r="257" spans="1:5">
      <c r="A257" s="64" t="s">
        <v>5298</v>
      </c>
      <c r="E257" s="64"/>
    </row>
    <row r="258" spans="1:5">
      <c r="A258" s="64" t="s">
        <v>5298</v>
      </c>
      <c r="E258" s="64"/>
    </row>
    <row r="259" spans="1:5">
      <c r="A259" s="64" t="s">
        <v>5298</v>
      </c>
      <c r="E259" s="64"/>
    </row>
    <row r="260" spans="1:5">
      <c r="A260" s="64" t="s">
        <v>5298</v>
      </c>
      <c r="E260" s="64"/>
    </row>
    <row r="261" spans="1:5">
      <c r="A261" s="39" t="s">
        <v>5298</v>
      </c>
    </row>
    <row r="262" spans="1:5">
      <c r="A262" s="39" t="s">
        <v>5298</v>
      </c>
    </row>
    <row r="263" spans="1:5">
      <c r="A263" s="39" t="s">
        <v>5298</v>
      </c>
    </row>
    <row r="264" spans="1:5">
      <c r="A264" s="39" t="s">
        <v>5298</v>
      </c>
    </row>
    <row r="265" spans="1:5">
      <c r="A265" s="39" t="s">
        <v>5298</v>
      </c>
    </row>
    <row r="266" spans="1:5">
      <c r="A266" s="39" t="s">
        <v>5298</v>
      </c>
    </row>
    <row r="267" spans="1:5">
      <c r="A267" s="39" t="s">
        <v>5298</v>
      </c>
    </row>
    <row r="268" spans="1:5">
      <c r="A268" s="39" t="s">
        <v>5298</v>
      </c>
    </row>
    <row r="269" spans="1:5">
      <c r="A269" s="39" t="s">
        <v>5298</v>
      </c>
    </row>
    <row r="270" spans="1:5">
      <c r="A270" s="39" t="s">
        <v>5298</v>
      </c>
    </row>
    <row r="271" spans="1:5">
      <c r="A271" s="39" t="s">
        <v>5298</v>
      </c>
    </row>
    <row r="272" spans="1:5">
      <c r="A272" s="39" t="s">
        <v>5298</v>
      </c>
    </row>
    <row r="273" spans="1:1">
      <c r="A273" s="39" t="s">
        <v>5298</v>
      </c>
    </row>
    <row r="274" spans="1:1">
      <c r="A274" s="39" t="s">
        <v>5298</v>
      </c>
    </row>
    <row r="275" spans="1:1">
      <c r="A275" s="39" t="s">
        <v>5298</v>
      </c>
    </row>
    <row r="276" spans="1:1">
      <c r="A276" s="39" t="s">
        <v>5298</v>
      </c>
    </row>
    <row r="277" spans="1:1">
      <c r="A277" s="39" t="s">
        <v>5298</v>
      </c>
    </row>
    <row r="278" spans="1:1">
      <c r="A278" s="39" t="s">
        <v>5298</v>
      </c>
    </row>
    <row r="279" spans="1:1">
      <c r="A279" s="39" t="s">
        <v>5298</v>
      </c>
    </row>
    <row r="280" spans="1:1">
      <c r="A280" s="39" t="s">
        <v>5298</v>
      </c>
    </row>
    <row r="281" spans="1:1">
      <c r="A281" s="39" t="s">
        <v>5298</v>
      </c>
    </row>
    <row r="282" spans="1:1">
      <c r="A282" s="39" t="s">
        <v>5298</v>
      </c>
    </row>
    <row r="283" spans="1:1">
      <c r="A283" s="39" t="s">
        <v>5298</v>
      </c>
    </row>
    <row r="284" spans="1:1">
      <c r="A284" s="39" t="s">
        <v>5298</v>
      </c>
    </row>
    <row r="285" spans="1:1">
      <c r="A285" s="39" t="s">
        <v>5298</v>
      </c>
    </row>
    <row r="286" spans="1:1">
      <c r="A286" s="39" t="s">
        <v>5298</v>
      </c>
    </row>
    <row r="287" spans="1:1">
      <c r="A287" s="39" t="s">
        <v>5298</v>
      </c>
    </row>
  </sheetData>
  <printOptions horizontalCentered="1"/>
  <pageMargins left="0.25" right="0.25" top="0.75" bottom="0.75" header="0.3" footer="0.3"/>
  <pageSetup scale="35" fitToHeight="0" orientation="landscape" r:id="rId1"/>
  <headerFooter>
    <oddHeader>&amp;R&amp;9&amp;D  &amp;T</oddHeader>
    <oddFooter>&amp;L&amp;9&amp;F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59999389629810485"/>
    <pageSetUpPr fitToPage="1"/>
  </sheetPr>
  <dimension ref="A1:I240"/>
  <sheetViews>
    <sheetView workbookViewId="0">
      <selection activeCell="B3" sqref="B3"/>
    </sheetView>
  </sheetViews>
  <sheetFormatPr defaultColWidth="9.140625" defaultRowHeight="15"/>
  <cols>
    <col min="1" max="1" width="7.28515625" style="6" customWidth="1"/>
    <col min="2" max="2" width="50.7109375" customWidth="1"/>
    <col min="3" max="3" width="26.85546875" customWidth="1"/>
    <col min="4" max="4" width="50.7109375" style="8" customWidth="1"/>
    <col min="5" max="5" width="8" customWidth="1"/>
    <col min="6" max="6" width="48.7109375" customWidth="1"/>
    <col min="7" max="7" width="45.42578125" customWidth="1"/>
    <col min="8" max="8" width="77.85546875" customWidth="1"/>
  </cols>
  <sheetData>
    <row r="1" spans="1:6" ht="38.25" thickBot="1">
      <c r="A1" s="54" t="s">
        <v>623</v>
      </c>
      <c r="B1" s="38" t="s">
        <v>5221</v>
      </c>
      <c r="C1" s="38" t="s">
        <v>5</v>
      </c>
      <c r="D1" s="38" t="s">
        <v>5222</v>
      </c>
      <c r="E1" s="54" t="s">
        <v>630</v>
      </c>
      <c r="F1" s="38" t="s">
        <v>5223</v>
      </c>
    </row>
    <row r="2" spans="1:6" ht="18.75">
      <c r="B2" s="117" t="s">
        <v>5299</v>
      </c>
      <c r="C2" s="117"/>
      <c r="F2" s="7"/>
    </row>
    <row r="3" spans="1:6">
      <c r="F3" s="7"/>
    </row>
    <row r="4" spans="1:6" ht="15.75">
      <c r="A4" s="62"/>
      <c r="B4" s="17" t="s">
        <v>5300</v>
      </c>
      <c r="C4" s="13"/>
      <c r="D4" s="24"/>
      <c r="E4" s="62"/>
      <c r="F4" s="7"/>
    </row>
    <row r="5" spans="1:6">
      <c r="A5" s="62" t="s">
        <v>5298</v>
      </c>
      <c r="B5" t="s">
        <v>5301</v>
      </c>
      <c r="C5" s="25" t="s">
        <v>5302</v>
      </c>
      <c r="D5" s="26"/>
      <c r="E5" s="62" t="str">
        <f>IFERROR(VLOOKUP(C5,#REF!,3,FALSE),"")</f>
        <v/>
      </c>
      <c r="F5" s="7"/>
    </row>
    <row r="6" spans="1:6">
      <c r="A6" s="62" t="s">
        <v>5434</v>
      </c>
      <c r="B6" s="46" t="s">
        <v>5303</v>
      </c>
      <c r="C6" s="44" t="s">
        <v>5304</v>
      </c>
      <c r="D6" s="45" t="str">
        <f>IFERROR(VLOOKUP($A6,Formulas!$A:$H,6,FALSE),"")</f>
        <v/>
      </c>
      <c r="E6" s="62" t="str">
        <f>IFERROR(VLOOKUP(C6,#REF!,3,FALSE),"")</f>
        <v/>
      </c>
      <c r="F6" s="7" t="str">
        <f>IFERROR(VLOOKUP(A6,Formulas!$A:$F,5,FALSE),IF(A6="","","input"))</f>
        <v>input</v>
      </c>
    </row>
    <row r="7" spans="1:6">
      <c r="A7" s="62" t="s">
        <v>5443</v>
      </c>
      <c r="B7" s="46" t="s">
        <v>5305</v>
      </c>
      <c r="C7" s="44" t="s">
        <v>5306</v>
      </c>
      <c r="D7" s="45" t="str">
        <f>IFERROR(VLOOKUP($A7,Formulas!$A:$H,6,FALSE),"")</f>
        <v/>
      </c>
      <c r="E7" s="62" t="str">
        <f>IFERROR(VLOOKUP(C7,#REF!,3,FALSE),"")</f>
        <v/>
      </c>
      <c r="F7" s="7" t="str">
        <f>IFERROR(VLOOKUP(A7,Formulas!$A:$F,5,FALSE),IF(A7="","","input"))</f>
        <v>input</v>
      </c>
    </row>
    <row r="8" spans="1:6">
      <c r="A8" s="62" t="s">
        <v>5442</v>
      </c>
      <c r="B8" s="52" t="s">
        <v>5307</v>
      </c>
      <c r="C8" s="44" t="s">
        <v>5308</v>
      </c>
      <c r="D8" s="45" t="str">
        <f>IFERROR(VLOOKUP($A8,Formulas!$A:$H,6,FALSE),"")</f>
        <v/>
      </c>
      <c r="E8" s="62" t="str">
        <f>IFERROR(VLOOKUP(C8,#REF!,3,FALSE),"")</f>
        <v/>
      </c>
      <c r="F8" s="7" t="str">
        <f>IFERROR(VLOOKUP(A8,Formulas!$A:$F,5,FALSE),IF(A8="","","input"))</f>
        <v>input</v>
      </c>
    </row>
    <row r="9" spans="1:6">
      <c r="A9" s="62" t="s">
        <v>5445</v>
      </c>
      <c r="B9" s="46" t="s">
        <v>5309</v>
      </c>
      <c r="C9" s="44" t="s">
        <v>5310</v>
      </c>
      <c r="D9" s="45" t="str">
        <f>IFERROR(VLOOKUP($A9,Formulas!$A:$H,6,FALSE),"")</f>
        <v/>
      </c>
      <c r="E9" s="62" t="str">
        <f>IFERROR(VLOOKUP(C9,#REF!,3,FALSE),"")</f>
        <v/>
      </c>
      <c r="F9" s="7" t="str">
        <f>IFERROR(VLOOKUP(A9,Formulas!$A:$F,5,FALSE),IF(A9="","","input"))</f>
        <v>input</v>
      </c>
    </row>
    <row r="10" spans="1:6">
      <c r="A10" s="62" t="s">
        <v>5444</v>
      </c>
      <c r="B10" s="52" t="s">
        <v>5307</v>
      </c>
      <c r="C10" s="44" t="s">
        <v>5311</v>
      </c>
      <c r="D10" s="45" t="str">
        <f>IFERROR(VLOOKUP($A10,Formulas!$A:$H,6,FALSE),"")</f>
        <v/>
      </c>
      <c r="E10" s="62" t="str">
        <f>IFERROR(VLOOKUP(C10,#REF!,3,FALSE),"")</f>
        <v/>
      </c>
      <c r="F10" s="7" t="str">
        <f>IFERROR(VLOOKUP(A10,Formulas!$A:$F,5,FALSE),IF(A10="","","input"))</f>
        <v>input</v>
      </c>
    </row>
    <row r="11" spans="1:6">
      <c r="A11" s="62" t="s">
        <v>5447</v>
      </c>
      <c r="B11" s="46" t="s">
        <v>5312</v>
      </c>
      <c r="C11" s="44" t="s">
        <v>5313</v>
      </c>
      <c r="D11" s="45" t="str">
        <f>IFERROR(VLOOKUP($A11,Formulas!$A:$H,6,FALSE),"")</f>
        <v/>
      </c>
      <c r="E11" s="62" t="str">
        <f>IFERROR(VLOOKUP(C11,#REF!,3,FALSE),"")</f>
        <v/>
      </c>
      <c r="F11" s="7" t="str">
        <f>IFERROR(VLOOKUP(A11,Formulas!$A:$F,5,FALSE),IF(A11="","","input"))</f>
        <v>input</v>
      </c>
    </row>
    <row r="12" spans="1:6">
      <c r="A12" s="62" t="s">
        <v>5446</v>
      </c>
      <c r="B12" s="52" t="s">
        <v>5307</v>
      </c>
      <c r="C12" s="44" t="s">
        <v>5314</v>
      </c>
      <c r="D12" s="45" t="str">
        <f>IFERROR(VLOOKUP($A12,Formulas!$A:$H,6,FALSE),"")</f>
        <v/>
      </c>
      <c r="E12" s="62" t="str">
        <f>IFERROR(VLOOKUP(C12,#REF!,3,FALSE),"")</f>
        <v/>
      </c>
      <c r="F12" s="7" t="str">
        <f>IFERROR(VLOOKUP(A12,Formulas!$A:$F,5,FALSE),IF(A12="","","input"))</f>
        <v>input</v>
      </c>
    </row>
    <row r="13" spans="1:6">
      <c r="A13" s="62" t="s">
        <v>5449</v>
      </c>
      <c r="B13" s="93" t="s">
        <v>5315</v>
      </c>
      <c r="C13" s="44" t="s">
        <v>5316</v>
      </c>
      <c r="D13" s="45" t="str">
        <f>IFERROR(VLOOKUP($A13,Formulas!$A:$H,6,FALSE),"")</f>
        <v/>
      </c>
      <c r="E13" s="62" t="str">
        <f>IFERROR(VLOOKUP(C13,#REF!,3,FALSE),"")</f>
        <v/>
      </c>
      <c r="F13" s="7" t="str">
        <f>IFERROR(VLOOKUP(A13,Formulas!$A:$F,5,FALSE),IF(A13="","","input"))</f>
        <v>input</v>
      </c>
    </row>
    <row r="14" spans="1:6">
      <c r="A14" s="62" t="s">
        <v>5448</v>
      </c>
      <c r="B14" s="52" t="s">
        <v>5307</v>
      </c>
      <c r="C14" s="44" t="s">
        <v>5317</v>
      </c>
      <c r="D14" s="45" t="str">
        <f>IFERROR(VLOOKUP($A14,Formulas!$A:$H,6,FALSE),"")</f>
        <v/>
      </c>
      <c r="E14" s="62" t="str">
        <f>IFERROR(VLOOKUP(C14,#REF!,3,FALSE),"")</f>
        <v/>
      </c>
      <c r="F14" s="7" t="str">
        <f>IFERROR(VLOOKUP(A14,Formulas!$A:$F,5,FALSE),IF(A14="","","input"))</f>
        <v>input</v>
      </c>
    </row>
    <row r="15" spans="1:6">
      <c r="A15" s="62" t="s">
        <v>5451</v>
      </c>
      <c r="B15" s="93" t="s">
        <v>5318</v>
      </c>
      <c r="C15" s="44" t="s">
        <v>5319</v>
      </c>
      <c r="D15" s="45" t="str">
        <f>IFERROR(VLOOKUP($A15,Formulas!$A:$H,6,FALSE),"")</f>
        <v/>
      </c>
      <c r="E15" s="62" t="str">
        <f>IFERROR(VLOOKUP(C15,#REF!,3,FALSE),"")</f>
        <v/>
      </c>
      <c r="F15" s="7" t="str">
        <f>IFERROR(VLOOKUP(A15,Formulas!$A:$F,5,FALSE),IF(A15="","","input"))</f>
        <v>input</v>
      </c>
    </row>
    <row r="16" spans="1:6">
      <c r="A16" s="62" t="s">
        <v>5450</v>
      </c>
      <c r="B16" s="52" t="s">
        <v>5307</v>
      </c>
      <c r="C16" s="44" t="s">
        <v>5320</v>
      </c>
      <c r="D16" s="45" t="str">
        <f>IFERROR(VLOOKUP($A16,Formulas!$A:$H,6,FALSE),"")</f>
        <v/>
      </c>
      <c r="E16" s="62" t="str">
        <f>IFERROR(VLOOKUP(C16,#REF!,3,FALSE),"")</f>
        <v/>
      </c>
      <c r="F16" s="7" t="str">
        <f>IFERROR(VLOOKUP(A16,Formulas!$A:$F,5,FALSE),IF(A16="","","input"))</f>
        <v>input</v>
      </c>
    </row>
    <row r="17" spans="1:6" ht="30">
      <c r="A17" s="62" t="s">
        <v>2010</v>
      </c>
      <c r="B17" s="93" t="s">
        <v>5321</v>
      </c>
      <c r="C17" s="44" t="s">
        <v>2011</v>
      </c>
      <c r="D17" s="45" t="str">
        <f>IFERROR(VLOOKUP($A17,Formulas!$A:$H,6,FALSE),"")</f>
        <v>[Enroll K-3] + [Enroll 4] + [Enroll 5-6] + [Enroll 7-8] + [Enroll 9-12]</v>
      </c>
      <c r="E17" s="62" t="str">
        <f>IFERROR(VLOOKUP(C17,#REF!,3,FALSE),"")</f>
        <v/>
      </c>
      <c r="F17" s="7" t="str">
        <f>IFERROR(VLOOKUP(A17,Formulas!$A:$F,5,FALSE),IF(A17="","","input"))</f>
        <v xml:space="preserve"> (A39 + A7A + A40 + A12 + A41) </v>
      </c>
    </row>
    <row r="18" spans="1:6">
      <c r="A18" s="62" t="s">
        <v>5298</v>
      </c>
      <c r="B18" s="27" t="s">
        <v>5322</v>
      </c>
      <c r="C18" s="6"/>
      <c r="D18" s="16" t="str">
        <f>IFERROR(VLOOKUP($A18,Formulas!$A:$H,6,FALSE),"")</f>
        <v/>
      </c>
      <c r="E18" s="62" t="str">
        <f>IFERROR(VLOOKUP(C18,#REF!,3,FALSE),"")</f>
        <v/>
      </c>
      <c r="F18" s="7" t="str">
        <f>IFERROR(VLOOKUP(A18,Formulas!$A:$F,5,FALSE),IF(A18="","","input"))</f>
        <v/>
      </c>
    </row>
    <row r="19" spans="1:6">
      <c r="A19" s="62" t="s">
        <v>5454</v>
      </c>
      <c r="B19" s="29" t="s">
        <v>5323</v>
      </c>
      <c r="C19" s="6" t="s">
        <v>5324</v>
      </c>
      <c r="D19" s="16" t="str">
        <f>IFERROR(VLOOKUP($A19,Formulas!$A:$H,6,FALSE),"")</f>
        <v/>
      </c>
      <c r="E19" s="62" t="str">
        <f>IFERROR(VLOOKUP(C19,#REF!,3,FALSE),"")</f>
        <v/>
      </c>
      <c r="F19" s="7" t="str">
        <f>IFERROR(VLOOKUP(A19,Formulas!$A:$F,5,FALSE),IF(A19="","","input"))</f>
        <v>input</v>
      </c>
    </row>
    <row r="20" spans="1:6">
      <c r="A20" s="62" t="s">
        <v>5453</v>
      </c>
      <c r="B20" s="29" t="s">
        <v>5325</v>
      </c>
      <c r="C20" s="6" t="s">
        <v>5326</v>
      </c>
      <c r="D20" s="16" t="str">
        <f>IFERROR(VLOOKUP($A20,Formulas!$A:$H,6,FALSE),"")</f>
        <v/>
      </c>
      <c r="E20" s="62" t="str">
        <f>IFERROR(VLOOKUP(C20,#REF!,3,FALSE),"")</f>
        <v/>
      </c>
      <c r="F20" s="7" t="str">
        <f>IFERROR(VLOOKUP(A20,Formulas!$A:$F,5,FALSE),IF(A20="","","input"))</f>
        <v>input</v>
      </c>
    </row>
    <row r="21" spans="1:6">
      <c r="A21" s="62" t="s">
        <v>5298</v>
      </c>
      <c r="B21" s="5" t="s">
        <v>5327</v>
      </c>
      <c r="C21" s="6"/>
      <c r="D21" s="16" t="str">
        <f>IFERROR(VLOOKUP($A21,Formulas!$A:$H,6,FALSE),"")</f>
        <v/>
      </c>
      <c r="E21" s="62"/>
      <c r="F21" s="7" t="str">
        <f>IFERROR(VLOOKUP(A21,Formulas!$A:$F,5,FALSE),IF(A21="","","input"))</f>
        <v/>
      </c>
    </row>
    <row r="22" spans="1:6">
      <c r="A22" s="62" t="s">
        <v>5471</v>
      </c>
      <c r="B22" s="29" t="s">
        <v>5323</v>
      </c>
      <c r="C22" s="6" t="s">
        <v>5328</v>
      </c>
      <c r="D22" s="16" t="str">
        <f>IFERROR(VLOOKUP($A22,Formulas!$A:$H,6,FALSE),"")</f>
        <v/>
      </c>
      <c r="E22" s="62"/>
      <c r="F22" s="7" t="str">
        <f>IFERROR(VLOOKUP(A22,Formulas!$A:$F,5,FALSE),IF(A22="","","input"))</f>
        <v>input</v>
      </c>
    </row>
    <row r="23" spans="1:6">
      <c r="A23" s="62" t="s">
        <v>5472</v>
      </c>
      <c r="B23" s="29" t="s">
        <v>5325</v>
      </c>
      <c r="C23" s="6" t="s">
        <v>5329</v>
      </c>
      <c r="D23" s="16" t="str">
        <f>IFERROR(VLOOKUP($A23,Formulas!$A:$H,6,FALSE),"")</f>
        <v/>
      </c>
      <c r="E23" s="62"/>
      <c r="F23" s="7" t="str">
        <f>IFERROR(VLOOKUP(A23,Formulas!$A:$F,5,FALSE),IF(A23="","","input"))</f>
        <v>input</v>
      </c>
    </row>
    <row r="24" spans="1:6">
      <c r="A24" s="62" t="s">
        <v>5298</v>
      </c>
      <c r="B24" s="27" t="s">
        <v>5330</v>
      </c>
      <c r="C24" s="6"/>
      <c r="D24" s="16" t="str">
        <f>IFERROR(VLOOKUP($A24,Formulas!$A:$H,6,FALSE),"")</f>
        <v/>
      </c>
      <c r="E24" s="62" t="str">
        <f>IFERROR(VLOOKUP(C24,#REF!,3,FALSE),"")</f>
        <v/>
      </c>
      <c r="F24" s="7" t="str">
        <f>IFERROR(VLOOKUP(A24,Formulas!$A:$F,5,FALSE),IF(A24="","","input"))</f>
        <v/>
      </c>
    </row>
    <row r="25" spans="1:6">
      <c r="A25" s="62" t="s">
        <v>5455</v>
      </c>
      <c r="B25" s="29" t="s">
        <v>5331</v>
      </c>
      <c r="C25" s="6" t="s">
        <v>5332</v>
      </c>
      <c r="D25" s="16" t="str">
        <f>IFERROR(VLOOKUP($A25,Formulas!$A:$H,6,FALSE),"")</f>
        <v/>
      </c>
      <c r="E25" s="62" t="str">
        <f>IFERROR(VLOOKUP(C25,#REF!,3,FALSE),"")</f>
        <v/>
      </c>
      <c r="F25" s="7" t="str">
        <f>IFERROR(VLOOKUP(A25,Formulas!$A:$F,5,FALSE),IF(A25="","","input"))</f>
        <v>input</v>
      </c>
    </row>
    <row r="26" spans="1:6">
      <c r="A26" s="62" t="s">
        <v>5456</v>
      </c>
      <c r="B26" s="29" t="s">
        <v>5333</v>
      </c>
      <c r="C26" s="6" t="s">
        <v>5334</v>
      </c>
      <c r="D26" s="16" t="str">
        <f>IFERROR(VLOOKUP($A26,Formulas!$A:$H,6,FALSE),"")</f>
        <v/>
      </c>
      <c r="E26" s="62" t="str">
        <f>IFERROR(VLOOKUP(C26,#REF!,3,FALSE),"")</f>
        <v/>
      </c>
      <c r="F26" s="7" t="str">
        <f>IFERROR(VLOOKUP(A26,Formulas!$A:$F,5,FALSE),IF(A26="","","input"))</f>
        <v>input</v>
      </c>
    </row>
    <row r="27" spans="1:6">
      <c r="A27" s="62" t="s">
        <v>5457</v>
      </c>
      <c r="B27" s="29" t="s">
        <v>5335</v>
      </c>
      <c r="C27" s="6" t="s">
        <v>5336</v>
      </c>
      <c r="D27" s="16" t="str">
        <f>IFERROR(VLOOKUP($A27,Formulas!$A:$H,6,FALSE),"")</f>
        <v/>
      </c>
      <c r="E27" s="62"/>
      <c r="F27" s="7" t="str">
        <f>IFERROR(VLOOKUP(A27,Formulas!$A:$F,5,FALSE),IF(A27="","","input"))</f>
        <v>input</v>
      </c>
    </row>
    <row r="28" spans="1:6" ht="45">
      <c r="A28" s="62" t="s">
        <v>424</v>
      </c>
      <c r="B28" s="27" t="s">
        <v>5337</v>
      </c>
      <c r="C28" s="6" t="s">
        <v>1965</v>
      </c>
      <c r="D28" s="16" t="str">
        <f>IFERROR(VLOOKUP($A28,Formulas!$A:$H,6,FALSE),"")</f>
        <v>[Enroll Total] + [Enroll Run Start] + [Enroll Run Start CTE] + [Enroll Reengage] + [Enroll Reengage CTE] + [Enroll ALE K-6] + [Enroll ALE 7-8] + [Enroll ALE 9-12]</v>
      </c>
      <c r="E28" s="62" t="str">
        <f>IFERROR(VLOOKUP(C28,#REF!,3,FALSE),"")</f>
        <v/>
      </c>
      <c r="F28" s="7" t="str">
        <f>IFERROR(VLOOKUP(A28,Formulas!$A:$F,5,FALSE),IF(A28="","","input"))</f>
        <v>(A42 + A16 + A15 + A13 + A14 + A18 + A19 + A20)</v>
      </c>
    </row>
    <row r="29" spans="1:6">
      <c r="A29" s="62" t="s">
        <v>5298</v>
      </c>
      <c r="B29" t="s">
        <v>5338</v>
      </c>
      <c r="C29" s="6"/>
      <c r="D29" s="16" t="str">
        <f>IFERROR(VLOOKUP($A29,Formulas!$A:$H,6,FALSE),"")</f>
        <v/>
      </c>
      <c r="E29" s="62" t="str">
        <f>IFERROR(VLOOKUP(C29,#REF!,3,FALSE),"")</f>
        <v/>
      </c>
      <c r="F29" s="7" t="str">
        <f>IFERROR(VLOOKUP(A29,Formulas!$A:$F,5,FALSE),IF(A29="","","input"))</f>
        <v/>
      </c>
    </row>
    <row r="30" spans="1:6">
      <c r="A30" s="62" t="s">
        <v>5464</v>
      </c>
      <c r="B30" s="1" t="s">
        <v>5339</v>
      </c>
      <c r="C30" s="6" t="s">
        <v>5340</v>
      </c>
      <c r="D30" s="16" t="str">
        <f>IFERROR(VLOOKUP($A30,Formulas!$A:$H,6,FALSE),"")</f>
        <v/>
      </c>
      <c r="E30" s="62" t="str">
        <f>IFERROR(VLOOKUP(C30,#REF!,3,FALSE),"")</f>
        <v/>
      </c>
      <c r="F30" s="7" t="str">
        <f>IFERROR(VLOOKUP(A30,Formulas!$A:$F,5,FALSE),IF(A30="","","input"))</f>
        <v>input</v>
      </c>
    </row>
    <row r="31" spans="1:6">
      <c r="A31" s="62" t="s">
        <v>5433</v>
      </c>
      <c r="B31" s="1" t="s">
        <v>5341</v>
      </c>
      <c r="C31" s="6" t="s">
        <v>5342</v>
      </c>
      <c r="D31" s="16" t="str">
        <f>IFERROR(VLOOKUP($A31,Formulas!$A:$H,6,FALSE),"")</f>
        <v/>
      </c>
      <c r="E31" s="62" t="str">
        <f>IFERROR(VLOOKUP(C31,#REF!,3,FALSE),"")</f>
        <v/>
      </c>
      <c r="F31" s="7" t="str">
        <f>IFERROR(VLOOKUP(A31,Formulas!$A:$F,5,FALSE),IF(A31="","","input"))</f>
        <v>input</v>
      </c>
    </row>
    <row r="32" spans="1:6">
      <c r="A32" s="62" t="s">
        <v>5465</v>
      </c>
      <c r="B32" s="1" t="s">
        <v>5343</v>
      </c>
      <c r="C32" s="6" t="s">
        <v>5344</v>
      </c>
      <c r="D32" s="16" t="str">
        <f>IFERROR(VLOOKUP($A32,Formulas!$A:$H,6,FALSE),"")</f>
        <v/>
      </c>
      <c r="E32" s="62" t="str">
        <f>IFERROR(VLOOKUP(C32,#REF!,3,FALSE),"")</f>
        <v/>
      </c>
      <c r="F32" s="7" t="str">
        <f>IFERROR(VLOOKUP(A32,Formulas!$A:$F,5,FALSE),IF(A32="","","input"))</f>
        <v>input</v>
      </c>
    </row>
    <row r="33" spans="1:7" ht="30">
      <c r="A33" s="62" t="s">
        <v>4095</v>
      </c>
      <c r="B33" s="97" t="s">
        <v>5345</v>
      </c>
      <c r="C33" s="6" t="s">
        <v>4096</v>
      </c>
      <c r="D33" s="16" t="str">
        <f>IFERROR(VLOOKUP($A33,Formulas!$A:$H,6,FALSE),"")</f>
        <v>[Enroll 7-8 CTE] + [Enroll 9-12 CTE Exp] + [Enroll 9-12 CTE Prep] + [Enroll Skills 9-12]</v>
      </c>
      <c r="E33" s="62" t="str">
        <f>IFERROR(VLOOKUP(C33,#REF!,3,FALSE),"")</f>
        <v/>
      </c>
      <c r="F33" s="7" t="str">
        <f>IFERROR(VLOOKUP(A33,Formulas!$A:$F,5,FALSE),IF(A33="","","input"))</f>
        <v xml:space="preserve"> (E54 + E55 + E56 + E57) </v>
      </c>
    </row>
    <row r="34" spans="1:7">
      <c r="A34" s="65" t="s">
        <v>5298</v>
      </c>
      <c r="B34" s="3" t="s">
        <v>5346</v>
      </c>
      <c r="C34" s="18"/>
      <c r="D34" s="23" t="str">
        <f>IFERROR(VLOOKUP($A34,Formulas!$A:$H,6,FALSE),"")</f>
        <v/>
      </c>
      <c r="E34" s="65" t="str">
        <f>IFERROR(VLOOKUP(C34,#REF!,3,FALSE),"")</f>
        <v/>
      </c>
      <c r="F34" s="21" t="str">
        <f>IFERROR(VLOOKUP(A34,Formulas!$A:$F,5,FALSE),IF(A34="","","input"))</f>
        <v/>
      </c>
    </row>
    <row r="35" spans="1:7">
      <c r="A35" s="65" t="s">
        <v>5473</v>
      </c>
      <c r="B35" s="36" t="s">
        <v>5347</v>
      </c>
      <c r="C35" s="3" t="s">
        <v>5348</v>
      </c>
      <c r="D35" s="23" t="str">
        <f>IFERROR(VLOOKUP($A35,Formulas!$A:$H,6,FALSE),"")</f>
        <v/>
      </c>
      <c r="E35" s="65"/>
      <c r="F35" s="21" t="str">
        <f>IFERROR(VLOOKUP(A35,Formulas!$A:$F,5,FALSE),IF(A35="","","input"))</f>
        <v>input</v>
      </c>
      <c r="G35" t="s">
        <v>5349</v>
      </c>
    </row>
    <row r="36" spans="1:7">
      <c r="A36" s="63" t="s">
        <v>5298</v>
      </c>
      <c r="B36" s="23"/>
      <c r="C36" s="23"/>
      <c r="D36" s="16" t="str">
        <f>IFERROR(VLOOKUP($A36,Formulas!$A:$H,6,FALSE),"")</f>
        <v/>
      </c>
      <c r="E36" s="62" t="str">
        <f>IFERROR(VLOOKUP(#REF!,#REF!,3,FALSE),"")</f>
        <v/>
      </c>
      <c r="F36" s="7" t="str">
        <f>IFERROR(VLOOKUP(A36,Formulas!$A:$F,5,FALSE),IF(A36="","","input"))</f>
        <v/>
      </c>
    </row>
    <row r="37" spans="1:7" ht="15.75">
      <c r="A37" s="62" t="s">
        <v>5298</v>
      </c>
      <c r="B37" s="17" t="s">
        <v>5350</v>
      </c>
      <c r="C37" s="22" t="s">
        <v>5351</v>
      </c>
      <c r="D37" s="16" t="str">
        <f>IFERROR(VLOOKUP($A37,Formulas!$A:$H,6,FALSE),"")</f>
        <v/>
      </c>
      <c r="E37" s="62" t="str">
        <f>IFERROR(VLOOKUP(C37,#REF!,3,FALSE),"")</f>
        <v/>
      </c>
      <c r="F37" s="7" t="str">
        <f>IFERROR(VLOOKUP(A37,Formulas!$A:$F,5,FALSE),IF(A37="","","input"))</f>
        <v/>
      </c>
    </row>
    <row r="38" spans="1:7">
      <c r="A38" s="62" t="s">
        <v>5298</v>
      </c>
      <c r="B38" t="s">
        <v>5301</v>
      </c>
      <c r="C38" s="6"/>
      <c r="D38" s="16" t="str">
        <f>IFERROR(VLOOKUP($A38,Formulas!$A:$H,6,FALSE),"")</f>
        <v/>
      </c>
      <c r="E38" s="62" t="str">
        <f>IFERROR(VLOOKUP(C38,#REF!,3,FALSE),"")</f>
        <v/>
      </c>
      <c r="F38" s="7" t="str">
        <f>IFERROR(VLOOKUP(A38,Formulas!$A:$F,5,FALSE),IF(A38="","","input"))</f>
        <v/>
      </c>
    </row>
    <row r="39" spans="1:7">
      <c r="A39" s="62" t="s">
        <v>5435</v>
      </c>
      <c r="B39" s="1" t="s">
        <v>5303</v>
      </c>
      <c r="C39" s="7" t="s">
        <v>5352</v>
      </c>
      <c r="D39" s="16" t="str">
        <f>IFERROR(VLOOKUP($A39,Formulas!$A:$H,6,FALSE),"")</f>
        <v/>
      </c>
      <c r="E39" s="62" t="str">
        <f>IFERROR(VLOOKUP(C39,#REF!,3,FALSE),"")</f>
        <v/>
      </c>
      <c r="F39" s="7" t="str">
        <f>IFERROR(VLOOKUP(A39,Formulas!$A:$F,5,FALSE),IF(A39="","","input"))</f>
        <v>input</v>
      </c>
    </row>
    <row r="40" spans="1:7">
      <c r="A40" s="62" t="s">
        <v>24</v>
      </c>
      <c r="B40" s="1" t="s">
        <v>5305</v>
      </c>
      <c r="C40" s="6" t="s">
        <v>25</v>
      </c>
      <c r="D40" s="16" t="str">
        <f>IFERROR(VLOOKUP($A40,Formulas!$A:$H,6,FALSE),"")</f>
        <v/>
      </c>
      <c r="E40" s="62" t="str">
        <f>IFERROR(VLOOKUP(C40,#REF!,3,FALSE),"")</f>
        <v/>
      </c>
      <c r="F40" s="7" t="str">
        <f>IFERROR(VLOOKUP(A40,Formulas!$A:$F,5,FALSE),IF(A40="","","input"))</f>
        <v>input</v>
      </c>
    </row>
    <row r="41" spans="1:7">
      <c r="A41" s="62" t="s">
        <v>5463</v>
      </c>
      <c r="B41" s="1" t="s">
        <v>5309</v>
      </c>
      <c r="C41" s="7" t="s">
        <v>5353</v>
      </c>
      <c r="D41" s="16" t="str">
        <f>IFERROR(VLOOKUP($A41,Formulas!$A:$H,6,FALSE),"")</f>
        <v/>
      </c>
      <c r="E41" s="62" t="str">
        <f>IFERROR(VLOOKUP(C41,#REF!,3,FALSE),"")</f>
        <v/>
      </c>
      <c r="F41" s="7" t="str">
        <f>IFERROR(VLOOKUP(A41,Formulas!$A:$F,5,FALSE),IF(A41="","","input"))</f>
        <v>input</v>
      </c>
    </row>
    <row r="42" spans="1:7">
      <c r="A42" s="62" t="s">
        <v>5436</v>
      </c>
      <c r="B42" s="1" t="s">
        <v>5312</v>
      </c>
      <c r="C42" s="7" t="s">
        <v>5354</v>
      </c>
      <c r="D42" s="16" t="str">
        <f>IFERROR(VLOOKUP($A42,Formulas!$A:$H,6,FALSE),"")</f>
        <v/>
      </c>
      <c r="E42" s="62" t="str">
        <f>IFERROR(VLOOKUP(C42,#REF!,3,FALSE),"")</f>
        <v/>
      </c>
      <c r="F42" s="7" t="str">
        <f>IFERROR(VLOOKUP(A42,Formulas!$A:$F,5,FALSE),IF(A42="","","input"))</f>
        <v>input</v>
      </c>
    </row>
    <row r="43" spans="1:7">
      <c r="A43" s="62" t="s">
        <v>5437</v>
      </c>
      <c r="B43" s="1" t="s">
        <v>5355</v>
      </c>
      <c r="C43" s="7" t="s">
        <v>5356</v>
      </c>
      <c r="D43" s="16" t="str">
        <f>IFERROR(VLOOKUP($A43,Formulas!$A:$H,6,FALSE),"")</f>
        <v/>
      </c>
      <c r="E43" s="62" t="str">
        <f>IFERROR(VLOOKUP(C43,#REF!,3,FALSE),"")</f>
        <v/>
      </c>
      <c r="F43" s="7" t="str">
        <f>IFERROR(VLOOKUP(A43,Formulas!$A:$F,5,FALSE),IF(A43="","","input"))</f>
        <v>input</v>
      </c>
    </row>
    <row r="44" spans="1:7">
      <c r="A44" s="62" t="s">
        <v>5298</v>
      </c>
      <c r="B44" s="1"/>
      <c r="C44" s="7"/>
      <c r="D44" s="16" t="str">
        <f>IFERROR(VLOOKUP($A44,Formulas!$A:$H,6,FALSE),"")</f>
        <v/>
      </c>
      <c r="E44" s="62" t="str">
        <f>IFERROR(VLOOKUP(C44,#REF!,3,FALSE),"")</f>
        <v/>
      </c>
      <c r="F44" s="7" t="str">
        <f>IFERROR(VLOOKUP(A44,Formulas!$A:$F,5,FALSE),IF(A44="","","input"))</f>
        <v/>
      </c>
    </row>
    <row r="45" spans="1:7" ht="30">
      <c r="A45" s="62" t="s">
        <v>3666</v>
      </c>
      <c r="B45" s="27" t="s">
        <v>5357</v>
      </c>
      <c r="C45" s="7" t="s">
        <v>3667</v>
      </c>
      <c r="D45" s="16" t="str">
        <f>IFERROR(VLOOKUP($A45,Formulas!$A:$H,6,FALSE),"")</f>
        <v>[Enroll R&amp;N K-3] + [Enroll R&amp;N 4] + [Enroll R&amp;N 5-6] + [Enroll R&amp;N 7-8]</v>
      </c>
      <c r="E45" s="62" t="str">
        <f>IFERROR(VLOOKUP(C45,#REF!,3,FALSE),"")</f>
        <v/>
      </c>
      <c r="F45" s="7" t="str">
        <f>IFERROR(VLOOKUP(A45,Formulas!$A:$F,5,FALSE),IF(A45="","","input"))</f>
        <v xml:space="preserve"> (A46 + A5B + A5C + A10) </v>
      </c>
    </row>
    <row r="46" spans="1:7">
      <c r="A46" s="62" t="s">
        <v>5298</v>
      </c>
      <c r="B46" s="1"/>
      <c r="D46" s="16" t="str">
        <f>IFERROR(VLOOKUP($A46,Formulas!$A:$H,6,FALSE),"")</f>
        <v/>
      </c>
      <c r="E46" s="62" t="str">
        <f>IFERROR(VLOOKUP(C46,#REF!,3,FALSE),"")</f>
        <v/>
      </c>
      <c r="F46" s="7" t="str">
        <f>IFERROR(VLOOKUP(A46,Formulas!$A:$F,5,FALSE),IF(A46="","","input"))</f>
        <v/>
      </c>
    </row>
    <row r="47" spans="1:7" ht="15.75">
      <c r="A47" s="62" t="s">
        <v>5298</v>
      </c>
      <c r="B47" s="17" t="s">
        <v>5358</v>
      </c>
      <c r="C47" s="17"/>
      <c r="D47" s="16" t="str">
        <f>IFERROR(VLOOKUP($A47,Formulas!$A:$H,6,FALSE),"")</f>
        <v/>
      </c>
      <c r="E47" s="62" t="str">
        <f>IFERROR(VLOOKUP(C47,#REF!,3,FALSE),"")</f>
        <v/>
      </c>
      <c r="F47" s="7" t="str">
        <f>IFERROR(VLOOKUP(A47,Formulas!$A:$F,5,FALSE),IF(A47="","","input"))</f>
        <v/>
      </c>
    </row>
    <row r="48" spans="1:7">
      <c r="A48" s="62" t="s">
        <v>5452</v>
      </c>
      <c r="B48" s="3" t="s">
        <v>5359</v>
      </c>
      <c r="C48" s="3" t="s">
        <v>5360</v>
      </c>
      <c r="D48" s="16" t="str">
        <f>IFERROR(VLOOKUP($A48,Formulas!$A:$H,6,FALSE),"")</f>
        <v/>
      </c>
      <c r="E48" s="62" t="str">
        <f>IFERROR(VLOOKUP(C48,#REF!,3,FALSE),"")</f>
        <v/>
      </c>
      <c r="F48" s="7" t="str">
        <f>IFERROR(VLOOKUP(A48,Formulas!$A:$F,5,FALSE),IF(A48="","","input"))</f>
        <v>input</v>
      </c>
    </row>
    <row r="49" spans="1:6">
      <c r="A49" s="65" t="s">
        <v>5466</v>
      </c>
      <c r="B49" s="3" t="s">
        <v>5361</v>
      </c>
      <c r="C49" t="s">
        <v>5362</v>
      </c>
      <c r="D49" s="16" t="str">
        <f>IFERROR(VLOOKUP($A49,Formulas!$A:$H,6,FALSE),"")</f>
        <v/>
      </c>
      <c r="E49" s="62" t="str">
        <f>IFERROR(VLOOKUP(C49,#REF!,3,FALSE),"")</f>
        <v/>
      </c>
      <c r="F49" s="7" t="str">
        <f>IFERROR(VLOOKUP(A49,Formulas!$A:$F,5,FALSE),IF(A49="","","input"))</f>
        <v>input</v>
      </c>
    </row>
    <row r="50" spans="1:6">
      <c r="A50" s="62" t="s">
        <v>5469</v>
      </c>
      <c r="B50" s="3" t="s">
        <v>5363</v>
      </c>
      <c r="C50" s="3" t="s">
        <v>5364</v>
      </c>
      <c r="D50" s="16" t="str">
        <f>IFERROR(VLOOKUP($A50,Formulas!$A:$H,6,FALSE),"")</f>
        <v/>
      </c>
      <c r="E50" s="62" t="str">
        <f>IFERROR(VLOOKUP(C50,#REF!,3,FALSE),"")</f>
        <v/>
      </c>
      <c r="F50" s="7" t="str">
        <f>IFERROR(VLOOKUP(A50,Formulas!$A:$F,5,FALSE),IF(A50="","","input"))</f>
        <v>input</v>
      </c>
    </row>
    <row r="51" spans="1:6">
      <c r="A51" s="62" t="s">
        <v>5470</v>
      </c>
      <c r="B51" s="3" t="s">
        <v>5365</v>
      </c>
      <c r="C51" s="3" t="s">
        <v>5366</v>
      </c>
      <c r="D51" s="16" t="str">
        <f>IFERROR(VLOOKUP($A51,Formulas!$A:$H,6,FALSE),"")</f>
        <v/>
      </c>
      <c r="E51" s="62" t="str">
        <f>IFERROR(VLOOKUP(C51,#REF!,3,FALSE),"")</f>
        <v/>
      </c>
      <c r="F51" s="7" t="str">
        <f>IFERROR(VLOOKUP(A51,Formulas!$A:$F,5,FALSE),IF(A51="","","input"))</f>
        <v>input</v>
      </c>
    </row>
    <row r="52" spans="1:6">
      <c r="A52" s="62" t="s">
        <v>5298</v>
      </c>
      <c r="D52" s="16" t="str">
        <f>IFERROR(VLOOKUP($A52,Formulas!$A:$H,6,FALSE),"")</f>
        <v/>
      </c>
      <c r="E52" s="62" t="str">
        <f>IFERROR(VLOOKUP(C52,#REF!,3,FALSE),"")</f>
        <v/>
      </c>
      <c r="F52" s="7" t="str">
        <f>IFERROR(VLOOKUP(A52,Formulas!$A:$F,5,FALSE),IF(A52="","","input"))</f>
        <v/>
      </c>
    </row>
    <row r="53" spans="1:6" ht="15.75">
      <c r="A53" s="62" t="s">
        <v>5298</v>
      </c>
      <c r="B53" s="28" t="s">
        <v>5367</v>
      </c>
      <c r="C53" s="17"/>
      <c r="D53" s="16" t="str">
        <f>IFERROR(VLOOKUP($A53,Formulas!$A:$H,6,FALSE),"")</f>
        <v/>
      </c>
      <c r="E53" s="62" t="str">
        <f>IFERROR(VLOOKUP(C53,#REF!,3,FALSE),"")</f>
        <v/>
      </c>
      <c r="F53" s="7" t="str">
        <f>IFERROR(VLOOKUP(A53,Formulas!$A:$F,5,FALSE),IF(A53="","","input"))</f>
        <v/>
      </c>
    </row>
    <row r="54" spans="1:6">
      <c r="A54" s="62" t="s">
        <v>5298</v>
      </c>
      <c r="B54" t="s">
        <v>5368</v>
      </c>
      <c r="D54" s="16" t="str">
        <f>IFERROR(VLOOKUP($A54,Formulas!$A:$H,6,FALSE),"")</f>
        <v/>
      </c>
      <c r="E54" s="62" t="str">
        <f>IFERROR(VLOOKUP(C54,#REF!,3,FALSE),"")</f>
        <v/>
      </c>
      <c r="F54" s="7" t="str">
        <f>IFERROR(VLOOKUP(A54,Formulas!$A:$F,5,FALSE),IF(A54="","","input"))</f>
        <v/>
      </c>
    </row>
    <row r="55" spans="1:6" ht="30">
      <c r="A55" s="62" t="s">
        <v>3954</v>
      </c>
      <c r="B55" s="1" t="s">
        <v>5369</v>
      </c>
      <c r="C55" s="4" t="s">
        <v>3955</v>
      </c>
      <c r="D55" s="16" t="str">
        <f>IFERROR(VLOOKUP($A55,Formulas!$A:$H,6,FALSE),"")</f>
        <v>[Principal Elem FTE] + [Principal Middle FTE] + [Principal High FTE]</v>
      </c>
      <c r="E55" s="62" t="str">
        <f>IFERROR(VLOOKUP(C55,#REF!,3,FALSE),"")</f>
        <v/>
      </c>
      <c r="F55" s="7" t="str">
        <f>IFERROR(VLOOKUP(A55,Formulas!$A:$F,5,FALSE),IF(A55="","","input"))</f>
        <v xml:space="preserve"> (Z016 + Z031 + Z046) </v>
      </c>
    </row>
    <row r="56" spans="1:6" ht="30">
      <c r="A56" s="62" t="s">
        <v>477</v>
      </c>
      <c r="B56" s="1" t="s">
        <v>5370</v>
      </c>
      <c r="C56" t="s">
        <v>3959</v>
      </c>
      <c r="D56" s="16" t="str">
        <f>IFERROR(VLOOKUP($A56,Formulas!$A:$H,6,FALSE),"")</f>
        <v>[Teachers Elem FTE] + [Teachers Middle FTE] + [Teachers High FTE] + [Lab Science FTE]</v>
      </c>
      <c r="E56" s="62" t="str">
        <f>IFERROR(VLOOKUP(C56,#REF!,3,FALSE),"")</f>
        <v/>
      </c>
      <c r="F56" s="7" t="str">
        <f>IFERROR(VLOOKUP(A56,Formulas!$A:$F,5,FALSE),IF(A56="","","input"))</f>
        <v xml:space="preserve"> (Z017 + Z032 + Z047 + Z296) </v>
      </c>
    </row>
    <row r="57" spans="1:6" ht="30">
      <c r="A57" s="62" t="s">
        <v>3963</v>
      </c>
      <c r="B57" s="1" t="s">
        <v>5371</v>
      </c>
      <c r="C57" s="4" t="s">
        <v>3964</v>
      </c>
      <c r="D57" s="16" t="str">
        <f>IFERROR(VLOOKUP($A57,Formulas!$A:$H,6,FALSE),"")</f>
        <v>[Librarian Elem FTE] + [Librarian Middle FTE] + [Librarian High FTE]</v>
      </c>
      <c r="E57" s="62" t="str">
        <f>IFERROR(VLOOKUP(C57,#REF!,3,FALSE),"")</f>
        <v/>
      </c>
      <c r="F57" s="7" t="str">
        <f>IFERROR(VLOOKUP(A57,Formulas!$A:$F,5,FALSE),IF(A57="","","input"))</f>
        <v xml:space="preserve"> (Z021 + Z033 + Z048) </v>
      </c>
    </row>
    <row r="58" spans="1:6" ht="45">
      <c r="A58" s="112" t="s">
        <v>1004</v>
      </c>
      <c r="B58" s="1" t="s">
        <v>5372</v>
      </c>
      <c r="C58" s="4" t="s">
        <v>1005</v>
      </c>
      <c r="D58" s="16" t="str">
        <f>IFERROR(VLOOKUP($A58,Formulas!$A:$H,6,FALSE),"")</f>
        <v>[Counselor Elem FTE] + [Counselor Enh Elem FTE] + [Counselor Middle FTE] + [Counselor Enh Middle FTE] + [Counselor High FTE] + [Counselor Enh High FTE]</v>
      </c>
      <c r="E58" s="62" t="str">
        <f>IFERROR(VLOOKUP(C58,#REF!,3,FALSE),"")</f>
        <v/>
      </c>
      <c r="F58" s="7" t="str">
        <f>IFERROR(VLOOKUP(A58,Formulas!$A:$F,5,FALSE),IF(A58="","","input"))</f>
        <v xml:space="preserve">(Z022 + Z022e + Z034 + Z034e + Z049 + Z049e) </v>
      </c>
    </row>
    <row r="59" spans="1:6">
      <c r="A59" s="62" t="s">
        <v>5298</v>
      </c>
      <c r="B59" s="1" t="s">
        <v>5373</v>
      </c>
      <c r="C59" s="4"/>
      <c r="D59" s="16" t="str">
        <f>IFERROR(VLOOKUP($A59,Formulas!$A:$H,6,FALSE),"")</f>
        <v/>
      </c>
      <c r="E59" s="62" t="str">
        <f>IFERROR(VLOOKUP(C59,#REF!,3,FALSE),"")</f>
        <v/>
      </c>
      <c r="F59" s="7" t="str">
        <f>IFERROR(VLOOKUP(A59,Formulas!$A:$F,5,FALSE),IF(A59="","","input"))</f>
        <v/>
      </c>
    </row>
    <row r="60" spans="1:6" ht="30">
      <c r="A60" s="62" t="s">
        <v>3968</v>
      </c>
      <c r="B60" s="2" t="s">
        <v>5374</v>
      </c>
      <c r="C60" s="4" t="s">
        <v>3969</v>
      </c>
      <c r="D60" s="16" t="str">
        <f>IFERROR(VLOOKUP($A60,Formulas!$A:$H,6,FALSE),"")</f>
        <v>[Nurses Elem FTE] + [Nurses Middle FTE] + [Nurses High FTE]</v>
      </c>
      <c r="E60" s="62" t="str">
        <f>IFERROR(VLOOKUP(C60,#REF!,3,FALSE),"")</f>
        <v/>
      </c>
      <c r="F60" s="7" t="str">
        <f>IFERROR(VLOOKUP(A60,Formulas!$A:$F,5,FALSE),IF(A60="","","input"))</f>
        <v xml:space="preserve"> (Z023 + Z035 + Z050) </v>
      </c>
    </row>
    <row r="61" spans="1:6" ht="30">
      <c r="A61" s="62" t="s">
        <v>3973</v>
      </c>
      <c r="B61" s="29" t="s">
        <v>5375</v>
      </c>
      <c r="C61" s="5" t="s">
        <v>3974</v>
      </c>
      <c r="D61" s="16" t="str">
        <f>IFERROR(VLOOKUP($A61,Formulas!$A:$H,6,FALSE),"")</f>
        <v>[Social Workers Elem FTE] + [Social Workers Middle FTE] + [Social Workers High FTE]</v>
      </c>
      <c r="E61" s="62" t="str">
        <f>IFERROR(VLOOKUP(C61,#REF!,3,FALSE),"")</f>
        <v/>
      </c>
      <c r="F61" s="7" t="str">
        <f>IFERROR(VLOOKUP(A61,Formulas!$A:$F,5,FALSE),IF(A61="","","input"))</f>
        <v xml:space="preserve"> (Z024 + Z036 + Z051) </v>
      </c>
    </row>
    <row r="62" spans="1:6" ht="30">
      <c r="A62" s="62" t="s">
        <v>3978</v>
      </c>
      <c r="B62" s="29" t="s">
        <v>5376</v>
      </c>
      <c r="C62" s="5" t="s">
        <v>3979</v>
      </c>
      <c r="D62" s="16" t="str">
        <f>IFERROR(VLOOKUP($A62,Formulas!$A:$H,6,FALSE),"")</f>
        <v>[Psychologists Elem FTE] + [Psychologists Middle FTE] + [Psychologists High FTE]</v>
      </c>
      <c r="E62" s="62" t="str">
        <f>IFERROR(VLOOKUP(C62,#REF!,3,FALSE),"")</f>
        <v/>
      </c>
      <c r="F62" s="7" t="str">
        <f>IFERROR(VLOOKUP(A62,Formulas!$A:$F,5,FALSE),IF(A62="","","input"))</f>
        <v xml:space="preserve"> (Z025 + Z037 + Z052) </v>
      </c>
    </row>
    <row r="63" spans="1:6" ht="30">
      <c r="A63" s="62" t="s">
        <v>3983</v>
      </c>
      <c r="B63" s="27" t="s">
        <v>5377</v>
      </c>
      <c r="C63" s="5" t="s">
        <v>3984</v>
      </c>
      <c r="D63" s="16" t="str">
        <f>IFERROR(VLOOKUP($A63,Formulas!$A:$H,6,FALSE),"")</f>
        <v>[Teach Assist Elem FTE] + [Teach Assist Middle FTE] + [Teach Assist High FTE]</v>
      </c>
      <c r="E63" s="62" t="str">
        <f>IFERROR(VLOOKUP(C63,#REF!,3,FALSE),"")</f>
        <v/>
      </c>
      <c r="F63" s="7" t="str">
        <f>IFERROR(VLOOKUP(A63,Formulas!$A:$F,5,FALSE),IF(A63="","","input"))</f>
        <v xml:space="preserve"> (Z026 + Z038 + Z053) </v>
      </c>
    </row>
    <row r="64" spans="1:6" ht="30">
      <c r="A64" s="62" t="s">
        <v>3988</v>
      </c>
      <c r="B64" s="27" t="s">
        <v>5378</v>
      </c>
      <c r="C64" s="5" t="s">
        <v>3989</v>
      </c>
      <c r="D64" s="16" t="str">
        <f>IFERROR(VLOOKUP($A64,Formulas!$A:$H,6,FALSE),"")</f>
        <v>[School Office Elem FTE] + [School Office Middle FTE] + [School Office High FTE]</v>
      </c>
      <c r="E64" s="62" t="str">
        <f>IFERROR(VLOOKUP(C64,#REF!,3,FALSE),"")</f>
        <v/>
      </c>
      <c r="F64" s="7" t="str">
        <f>IFERROR(VLOOKUP(A64,Formulas!$A:$F,5,FALSE),IF(A64="","","input"))</f>
        <v xml:space="preserve"> (Z027 + Z039 + Z054) </v>
      </c>
    </row>
    <row r="65" spans="1:6" ht="30">
      <c r="A65" s="62" t="s">
        <v>3993</v>
      </c>
      <c r="B65" s="27" t="s">
        <v>5379</v>
      </c>
      <c r="C65" s="5" t="s">
        <v>3994</v>
      </c>
      <c r="D65" s="16" t="str">
        <f>IFERROR(VLOOKUP($A65,Formulas!$A:$H,6,FALSE),"")</f>
        <v>[Custodians Elem FTE] + [Custodians Middle FTE] + [Custodians High FTE]</v>
      </c>
      <c r="E65" s="62" t="str">
        <f>IFERROR(VLOOKUP(C65,#REF!,3,FALSE),"")</f>
        <v/>
      </c>
      <c r="F65" s="7" t="str">
        <f>IFERROR(VLOOKUP(A65,Formulas!$A:$F,5,FALSE),IF(A65="","","input"))</f>
        <v xml:space="preserve"> (Z028 + Z040 + Z055) </v>
      </c>
    </row>
    <row r="66" spans="1:6" ht="30">
      <c r="A66" s="62" t="s">
        <v>3998</v>
      </c>
      <c r="B66" s="1" t="s">
        <v>5380</v>
      </c>
      <c r="C66" s="4" t="s">
        <v>3999</v>
      </c>
      <c r="D66" s="16" t="str">
        <f>IFERROR(VLOOKUP($A66,Formulas!$A:$H,6,FALSE),"")</f>
        <v>[Security Elem FTE] + [Security Middle FTE] + [Security High FTE]</v>
      </c>
      <c r="E66" s="62" t="str">
        <f>IFERROR(VLOOKUP(C66,#REF!,3,FALSE),"")</f>
        <v/>
      </c>
      <c r="F66" s="7" t="str">
        <f>IFERROR(VLOOKUP(A66,Formulas!$A:$F,5,FALSE),IF(A66="","","input"))</f>
        <v xml:space="preserve"> (Z029 + Z041 + Z056) </v>
      </c>
    </row>
    <row r="67" spans="1:6" ht="30">
      <c r="A67" s="62" t="s">
        <v>4003</v>
      </c>
      <c r="B67" s="27" t="s">
        <v>5381</v>
      </c>
      <c r="C67" s="5" t="s">
        <v>4004</v>
      </c>
      <c r="D67" s="16" t="str">
        <f>IFERROR(VLOOKUP($A67,Formulas!$A:$H,6,FALSE),"")</f>
        <v>[Family Involve Elem FTE] + [Family Involve Middle FTE] + [Family Involve High FTE]</v>
      </c>
      <c r="E67" s="62" t="str">
        <f>IFERROR(VLOOKUP(C67,#REF!,3,FALSE),"")</f>
        <v/>
      </c>
      <c r="F67" s="7" t="str">
        <f>IFERROR(VLOOKUP(A67,Formulas!$A:$F,5,FALSE),IF(A67="","","input"))</f>
        <v xml:space="preserve"> (Z030 + Z042 + Z057) </v>
      </c>
    </row>
    <row r="68" spans="1:6" ht="75">
      <c r="A68" s="62" t="s">
        <v>4008</v>
      </c>
      <c r="B68" s="89" t="s">
        <v>5119</v>
      </c>
      <c r="C68" s="53" t="s">
        <v>4009</v>
      </c>
      <c r="D68" s="49" t="str">
        <f>IFERROR(VLOOKUP($A68,Formulas!$A:$H,6,FALSE),"")</f>
        <v>[Principal FTE] + [Teachers FTE] + [Librarian FTE] + [Counselor FTE] + [Nurses FTE] + [Social Workers FTE] + [Psychologist FTE] + [Teaching Assist FTE] + [School Office FTE] + [Custodians FTE] + [Security FTE] + [Family Involve FTE] - [Staff Unit Reduction]</v>
      </c>
      <c r="E68" s="90" t="str">
        <f>IFERROR(VLOOKUP(C68,#REF!,3,FALSE),"")</f>
        <v/>
      </c>
      <c r="F68" s="37" t="str">
        <f>IFERROR(VLOOKUP(A68,Formulas!$A:$F,5,FALSE),IF(A68="","","input"))</f>
        <v xml:space="preserve"> (Z391 + Z392 + Z393 + Z394 + Z395 + Z396 + Z397 + Z398 + Z399 + Z400 + Z401 + Z402 - 126A) </v>
      </c>
    </row>
    <row r="69" spans="1:6">
      <c r="A69" s="62" t="s">
        <v>5298</v>
      </c>
      <c r="D69" s="16" t="str">
        <f>IFERROR(VLOOKUP($A69,Formulas!$A:$H,6,FALSE),"")</f>
        <v/>
      </c>
      <c r="E69" s="62" t="str">
        <f>IFERROR(VLOOKUP(C69,#REF!,3,FALSE),"")</f>
        <v/>
      </c>
      <c r="F69" s="7" t="str">
        <f>IFERROR(VLOOKUP(A69,Formulas!$A:$F,5,FALSE),IF(A69="","","input"))</f>
        <v/>
      </c>
    </row>
    <row r="70" spans="1:6">
      <c r="A70" s="62" t="s">
        <v>5298</v>
      </c>
      <c r="B70" t="s">
        <v>5382</v>
      </c>
      <c r="D70" s="16" t="str">
        <f>IFERROR(VLOOKUP($A70,Formulas!$A:$H,6,FALSE),"")</f>
        <v/>
      </c>
      <c r="E70" s="62" t="str">
        <f>IFERROR(VLOOKUP(C70,#REF!,3,FALSE),"")</f>
        <v/>
      </c>
      <c r="F70" s="7" t="str">
        <f>IFERROR(VLOOKUP(A70,Formulas!$A:$F,5,FALSE),IF(A70="","","input"))</f>
        <v/>
      </c>
    </row>
    <row r="71" spans="1:6" ht="30">
      <c r="A71" s="62" t="s">
        <v>2336</v>
      </c>
      <c r="B71" s="1" t="s">
        <v>4926</v>
      </c>
      <c r="C71" s="4" t="s">
        <v>2337</v>
      </c>
      <c r="D71" s="16" t="str">
        <f>IFERROR(VLOOKUP($A71,Formulas!$A:$H,6,FALSE),"")</f>
        <v>([Enroll Total] - [Enroll 7-8 CTE] - [Enroll CTE/Skills 9-12]) * [Technology] / [Proto Enroll District]</v>
      </c>
      <c r="E71" s="62" t="str">
        <f>IFERROR(VLOOKUP(C71,#REF!,3,FALSE),"")</f>
        <v/>
      </c>
      <c r="F71" s="7" t="str">
        <f>IFERROR(VLOOKUP(A71,Formulas!$A:$F,5,FALSE),IF(A71="","","input"))</f>
        <v xml:space="preserve"> (A42 - E54 - Z267) * ( 554x / 553x) </v>
      </c>
    </row>
    <row r="72" spans="1:6" ht="30">
      <c r="A72" s="62" t="s">
        <v>2341</v>
      </c>
      <c r="B72" s="1" t="s">
        <v>4906</v>
      </c>
      <c r="C72" s="4" t="s">
        <v>2342</v>
      </c>
      <c r="D72" s="16" t="str">
        <f>IFERROR(VLOOKUP($A72,Formulas!$A:$H,6,FALSE),"")</f>
        <v>([Enroll Total] - [Enroll 7-8 CTE] - [Enroll CTE/Skills 9-12]) * [Facilities] / [Proto Enroll District]</v>
      </c>
      <c r="E72" s="62" t="str">
        <f>IFERROR(VLOOKUP(C72,#REF!,3,FALSE),"")</f>
        <v/>
      </c>
      <c r="F72" s="7" t="str">
        <f>IFERROR(VLOOKUP(A72,Formulas!$A:$F,5,FALSE),IF(A72="","","input"))</f>
        <v xml:space="preserve"> (A42 - E54 - Z267) * ( 555x / 553x) </v>
      </c>
    </row>
    <row r="73" spans="1:6" ht="30">
      <c r="A73" s="62" t="s">
        <v>2346</v>
      </c>
      <c r="B73" s="1" t="s">
        <v>4911</v>
      </c>
      <c r="C73" s="4" t="s">
        <v>2347</v>
      </c>
      <c r="D73" s="16" t="str">
        <f>IFERROR(VLOOKUP($A73,Formulas!$A:$H,6,FALSE),"")</f>
        <v>([Enroll Total] - [Enroll 7-8 CTE] - [Enroll CTE/Skills 9-12]) * [Warehouse] / [Proto Enroll District]</v>
      </c>
      <c r="E73" s="62" t="str">
        <f>IFERROR(VLOOKUP(C73,#REF!,3,FALSE),"")</f>
        <v/>
      </c>
      <c r="F73" s="7" t="str">
        <f>IFERROR(VLOOKUP(A73,Formulas!$A:$F,5,FALSE),IF(A73="","","input"))</f>
        <v xml:space="preserve"> (A42 - E54 - Z267) * ( 556x / 553x) </v>
      </c>
    </row>
    <row r="74" spans="1:6" ht="45">
      <c r="A74" s="62" t="s">
        <v>4013</v>
      </c>
      <c r="B74" s="1" t="s">
        <v>5124</v>
      </c>
      <c r="C74" s="4" t="s">
        <v>4014</v>
      </c>
      <c r="D74" s="16" t="str">
        <f>IFERROR(VLOOKUP($A74,Formulas!$A:$H,6,FALSE),"")</f>
        <v>( [School Generated FTE] + [Technology FTE] + [Facilities FTE] + [Warehouse FTE] ) * [Central Admin Percent]</v>
      </c>
      <c r="E74" s="62" t="str">
        <f>IFERROR(VLOOKUP(C74,#REF!,3,FALSE),"")</f>
        <v/>
      </c>
      <c r="F74" s="7" t="str">
        <f>IFERROR(VLOOKUP(A74,Formulas!$A:$F,5,FALSE),IF(A74="","","input"))</f>
        <v xml:space="preserve"> (Z403 + Z008 + Z009 + Z010) * ( 557x) </v>
      </c>
    </row>
    <row r="75" spans="1:6">
      <c r="A75" s="62" t="s">
        <v>2351</v>
      </c>
      <c r="B75" s="2" t="s">
        <v>4916</v>
      </c>
      <c r="C75" s="4" t="s">
        <v>2352</v>
      </c>
      <c r="D75" s="16" t="str">
        <f>IFERROR(VLOOKUP($A75,Formulas!$A:$H,6,FALSE),"")</f>
        <v>[Central Admin Total FTE] * [Central Admin CAS%]</v>
      </c>
      <c r="E75" s="62" t="str">
        <f>IFERROR(VLOOKUP(C75,#REF!,3,FALSE),"")</f>
        <v/>
      </c>
      <c r="F75" s="7" t="str">
        <f>IFERROR(VLOOKUP(A75,Formulas!$A:$F,5,FALSE),IF(A75="","","input"))</f>
        <v xml:space="preserve"> (Z407 * 558X) </v>
      </c>
    </row>
    <row r="76" spans="1:6">
      <c r="A76" s="62" t="s">
        <v>2356</v>
      </c>
      <c r="B76" s="2" t="s">
        <v>4921</v>
      </c>
      <c r="C76" s="4" t="s">
        <v>2357</v>
      </c>
      <c r="D76" s="16" t="str">
        <f>IFERROR(VLOOKUP($A76,Formulas!$A:$H,6,FALSE),"")</f>
        <v>[Central Admin Total FTE] * [Central Admin CLS%]</v>
      </c>
      <c r="E76" s="62" t="str">
        <f>IFERROR(VLOOKUP(C76,#REF!,3,FALSE),"")</f>
        <v/>
      </c>
      <c r="F76" s="7" t="str">
        <f>IFERROR(VLOOKUP(A76,Formulas!$A:$F,5,FALSE),IF(A76="","","input"))</f>
        <v xml:space="preserve"> (Z407 * 559X) </v>
      </c>
    </row>
    <row r="77" spans="1:6">
      <c r="A77" s="62" t="s">
        <v>5298</v>
      </c>
      <c r="D77" s="16" t="s">
        <v>5298</v>
      </c>
      <c r="E77" s="62" t="str">
        <f>IFERROR(VLOOKUP(C77,#REF!,3,FALSE),"")</f>
        <v/>
      </c>
      <c r="F77" s="7" t="str">
        <f>IFERROR(VLOOKUP(A77,Formulas!$A:$F,5,FALSE),IF(A77="","","input"))</f>
        <v/>
      </c>
    </row>
    <row r="78" spans="1:6">
      <c r="A78" s="62" t="s">
        <v>5298</v>
      </c>
      <c r="D78" s="16" t="s">
        <v>5298</v>
      </c>
      <c r="E78" s="62" t="str">
        <f>IFERROR(VLOOKUP(C78,#REF!,3,FALSE),"")</f>
        <v/>
      </c>
      <c r="F78" s="7" t="str">
        <f>IFERROR(VLOOKUP(A78,Formulas!$A:$F,5,FALSE),IF(A78="","","input"))</f>
        <v/>
      </c>
    </row>
    <row r="79" spans="1:6">
      <c r="A79" s="62" t="s">
        <v>5298</v>
      </c>
      <c r="B79" s="13" t="s">
        <v>5383</v>
      </c>
      <c r="D79" s="16"/>
      <c r="E79" s="62" t="str">
        <f>IFERROR(VLOOKUP(C79,#REF!,3,FALSE),"")</f>
        <v/>
      </c>
      <c r="F79" s="7" t="str">
        <f>IFERROR(VLOOKUP(A79,Formulas!$A:$F,5,FALSE),IF(A79="","","input"))</f>
        <v/>
      </c>
    </row>
    <row r="80" spans="1:6">
      <c r="A80" s="62" t="s">
        <v>5298</v>
      </c>
      <c r="B80" s="1" t="s">
        <v>5384</v>
      </c>
      <c r="C80" s="1"/>
      <c r="D80" s="16" t="s">
        <v>5298</v>
      </c>
      <c r="E80" s="62" t="str">
        <f>IFERROR(VLOOKUP(C80,#REF!,3,FALSE),"")</f>
        <v/>
      </c>
      <c r="F80" s="7" t="str">
        <f>IFERROR(VLOOKUP(A80,Formulas!$A:$F,5,FALSE),IF(A80="","","input"))</f>
        <v/>
      </c>
    </row>
    <row r="81" spans="1:8" ht="120">
      <c r="A81" s="62" t="s">
        <v>64</v>
      </c>
      <c r="B81" s="29" t="s">
        <v>4937</v>
      </c>
      <c r="C81" s="5" t="s">
        <v>65</v>
      </c>
      <c r="D81" s="16" t="s">
        <v>5385</v>
      </c>
      <c r="E81" s="62" t="str">
        <f>IFERROR(VLOOKUP(C81,#REF!,3,FALSE),"")</f>
        <v/>
      </c>
      <c r="F81" s="7" t="str">
        <f>IFERROR(VLOOKUP(A81,Formulas!$A:$F,5,FALSE),IF(A81="","","input"))</f>
        <v xml:space="preserve"> (A39 * 205A)  (A7A * 208A)  (A40 * 211A)  (A12 * 214A)  (Z268 + A12)  (Step 1) + ( Step 2)  (Step 6) + ( Step 3)  (Step 7) + ( Step 4)  (0.32) - ( Step 8)  (0.24) - ( Step 7)  IF (S001) = ( 1)  AND (Step 5) &gt; ( 0)  AND (Step 5) &lt;= ( 5)  AND (A12) = ( 0)  THEN (Step 10)  ELSE IF (S001) = ( 1)  AND (Step 5) &gt; ( 0)  AND (Step 5) &lt;= ( 5)  THEN (Step 9)  ELSE (0) </v>
      </c>
      <c r="G81" s="7"/>
      <c r="H81" s="7"/>
    </row>
    <row r="82" spans="1:8" ht="120">
      <c r="A82" s="62" t="s">
        <v>67</v>
      </c>
      <c r="B82" s="29" t="s">
        <v>4940</v>
      </c>
      <c r="C82" s="5" t="s">
        <v>68</v>
      </c>
      <c r="D82" s="16" t="s">
        <v>5386</v>
      </c>
      <c r="E82" s="62" t="str">
        <f>IFERROR(VLOOKUP(C82,#REF!,3,FALSE),"")</f>
        <v/>
      </c>
      <c r="F82" s="7" t="str">
        <f>IFERROR(VLOOKUP(A82,Formulas!$A:$F,5,FALSE),IF(A82="","","input"))</f>
        <v xml:space="preserve"> (A39 * 204A)  (A7A * 207A)  (A40 * 210A)  (A12 * 213A)  (Z268 + A12)  (Step 1) + ( Step 2)  (Step 6) + ( Step 3)  (Step 7) + ( Step 4)  (1.76) - ( Step 7)  (1.68) - ( Step 8)  IF (S001) = ( 1)  AND (Step 5) &gt; ( 0)  AND (Step 5) &lt;= ( 5)  AND (A12) = ( 0)  THEN (Step 9)  ELSE IF (S001) = ( 1)  AND (Step 5) &gt; ( 0)  AND (Step 5) &lt;= ( 5)  THEN (Step 10)  ELSE (0) </v>
      </c>
      <c r="G82" s="60"/>
    </row>
    <row r="83" spans="1:8">
      <c r="A83" s="62" t="s">
        <v>5298</v>
      </c>
      <c r="B83" s="1" t="s">
        <v>5387</v>
      </c>
      <c r="D83" s="16" t="s">
        <v>5298</v>
      </c>
      <c r="E83" s="62" t="str">
        <f>IFERROR(VLOOKUP(C83,#REF!,3,FALSE),"")</f>
        <v/>
      </c>
      <c r="F83" s="7" t="str">
        <f>IFERROR(VLOOKUP(A83,Formulas!$A:$F,5,FALSE),IF(A83="","","input"))</f>
        <v/>
      </c>
      <c r="G83" s="60"/>
    </row>
    <row r="84" spans="1:8" ht="135">
      <c r="A84" s="62" t="s">
        <v>69</v>
      </c>
      <c r="B84" s="29" t="s">
        <v>4937</v>
      </c>
      <c r="C84" s="27" t="s">
        <v>70</v>
      </c>
      <c r="D84" s="16" t="s">
        <v>5388</v>
      </c>
      <c r="E84" s="62" t="str">
        <f>IFERROR(VLOOKUP(C84,#REF!,3,FALSE),"")</f>
        <v/>
      </c>
      <c r="F84" s="7" t="str">
        <f>IFERROR(VLOOKUP(A84,Formulas!$A:$F,5,FALSE),IF(A84="","","input"))</f>
        <v xml:space="preserve"> (Z270 + A10)  (A46 * 205A) + ( A5B * 208A)  (A5C * 211A)  (A10 * 214A)  (Step 2) + ( Step 3)  (Step 5) + ( Step 4)  (0.24) - ( Step 5)  (0.32) - ( Step 6)  IF (S002) = ( 1)  AND (Step 1) &gt; ( 0)  AND (Step 1) &lt;= ( 5)  AND (A10) = ( 0)  THEN (Step 7)  ELSE IF (S002) = ( 1)  AND (Step 1) &gt; ( 0)  AND (Step 1) &lt;= ( 5)  THEN (Step 8)  ELSE (0) </v>
      </c>
      <c r="G84" s="60"/>
    </row>
    <row r="85" spans="1:8" ht="120">
      <c r="A85" s="62" t="s">
        <v>71</v>
      </c>
      <c r="B85" s="29" t="s">
        <v>4940</v>
      </c>
      <c r="C85" s="27" t="s">
        <v>72</v>
      </c>
      <c r="D85" s="16" t="s">
        <v>5389</v>
      </c>
      <c r="E85" s="62" t="str">
        <f>IFERROR(VLOOKUP(C85,#REF!,3,FALSE),"")</f>
        <v/>
      </c>
      <c r="F85" s="7" t="str">
        <f>IFERROR(VLOOKUP(A85,Formulas!$A:$F,5,FALSE),IF(A85="","","input"))</f>
        <v xml:space="preserve"> (Z270 + A10)  (A46 * 204A) + ( A5B * 207A)  (A5C * 210A)  (A10 * 213A)  (Step 2) + ( Step 3)  (Step 5) + ( Step 4)  (1.76) - ( Step 5)  (1.68) - ( Step 6)  IF (S002) = ( 1)  AND (Step 1) &gt; ( 0)  AND (Step 1) &lt;= ( 5)  AND (A10) = ( 0)  THEN (Step 7)  ELSE IF (S002) = ( 1)  AND (Step 1) &gt; ( 0)  AND (Step 1) &lt;= ( 5)  THEN (Step 8)  ELSE (0) </v>
      </c>
      <c r="G85" s="60"/>
    </row>
    <row r="86" spans="1:8">
      <c r="A86" s="62" t="s">
        <v>5298</v>
      </c>
      <c r="B86" s="1" t="s">
        <v>5390</v>
      </c>
      <c r="C86" s="1"/>
      <c r="D86" s="16" t="s">
        <v>5298</v>
      </c>
      <c r="E86" s="62" t="str">
        <f>IFERROR(VLOOKUP(C86,#REF!,3,FALSE),"")</f>
        <v/>
      </c>
      <c r="F86" s="7" t="str">
        <f>IFERROR(VLOOKUP(A86,Formulas!$A:$F,5,FALSE),IF(A86="","","input"))</f>
        <v/>
      </c>
      <c r="G86" s="60"/>
    </row>
    <row r="87" spans="1:8" ht="120">
      <c r="A87" s="62" t="s">
        <v>73</v>
      </c>
      <c r="B87" s="29" t="s">
        <v>4937</v>
      </c>
      <c r="C87" s="5" t="s">
        <v>74</v>
      </c>
      <c r="D87" s="16" t="s">
        <v>5391</v>
      </c>
      <c r="E87" s="62" t="str">
        <f>IFERROR(VLOOKUP(C87,#REF!,3,FALSE),"")</f>
        <v/>
      </c>
      <c r="F87" s="7" t="str">
        <f>IFERROR(VLOOKUP(A87,Formulas!$A:$F,5,FALSE),IF(A87="","","input"))</f>
        <v xml:space="preserve"> (A21 + A22)  (A39 * 205A) + ( A7A * 208A)  (A40 * 211A)  (A22 * 214A)  (Step 2) + ( Step 3)  (Step 5) + ( Step 4)  (0.24) - ( Step 5)  (0.32) - ( Step 6)  IF (S001) = ( 1)  AND (Step 1) &gt; ( 5)  AND (Step 1) &lt;= ( 25)  AND (A22) = ( 0)  THEN (Step 7)  ELSE IF (S001) = ( 1)  AND (Step 1) &gt; ( 5)  AND (Step 1) &lt;= ( 25)  THEN (Step 8)  ELSE (0) </v>
      </c>
      <c r="G87" s="60"/>
    </row>
    <row r="88" spans="1:8" ht="120">
      <c r="A88" s="62" t="s">
        <v>75</v>
      </c>
      <c r="B88" s="29" t="s">
        <v>4940</v>
      </c>
      <c r="C88" s="5" t="s">
        <v>76</v>
      </c>
      <c r="D88" s="16" t="s">
        <v>5392</v>
      </c>
      <c r="E88" s="62" t="str">
        <f>IFERROR(VLOOKUP(C88,#REF!,3,FALSE),"")</f>
        <v/>
      </c>
      <c r="F88" s="7" t="str">
        <f>IFERROR(VLOOKUP(A88,Formulas!$A:$F,5,FALSE),IF(A88="","","input"))</f>
        <v xml:space="preserve"> (A21 + A22)  (A39 * 204A) + ( A7A * 207A)  (A40 * 210A)  (Step 2) + ( Step 3)  (A21 - 5) / ( 20)  (1.76) + ( Step 5)  (Step 6) - ( Step 4)  (Z298 - 5) / ( 10)  (1.68) + ( Step 8)  (A22 * 213A)  (Step 4) + ( Step 10)  (Step 9) - ( Step 11)  IF (S001) = ( 1)  AND (Step 1) &gt; ( 5)  AND (Step 1) &lt;= ( 25)  AND (A22) = ( 0)  THEN (Step 7)  ELSE IF (S001) = ( 1)  AND (Step 1) &gt; ( 5)  AND (Step 1) &lt;= ( 25)  THEN (Step 12)  ELSE (0) </v>
      </c>
      <c r="G88" s="60"/>
    </row>
    <row r="89" spans="1:8">
      <c r="A89" s="62" t="s">
        <v>5298</v>
      </c>
      <c r="B89" s="1" t="s">
        <v>5393</v>
      </c>
      <c r="C89" s="1"/>
      <c r="D89" s="16" t="s">
        <v>5298</v>
      </c>
      <c r="E89" s="62" t="str">
        <f>IFERROR(VLOOKUP(C89,#REF!,3,FALSE),"")</f>
        <v/>
      </c>
      <c r="F89" s="7" t="str">
        <f>IFERROR(VLOOKUP(A89,Formulas!$A:$F,5,FALSE),IF(A89="","","input"))</f>
        <v/>
      </c>
      <c r="G89" s="60"/>
    </row>
    <row r="90" spans="1:8" ht="135">
      <c r="A90" s="62" t="s">
        <v>77</v>
      </c>
      <c r="B90" s="29" t="s">
        <v>4937</v>
      </c>
      <c r="C90" s="5" t="s">
        <v>78</v>
      </c>
      <c r="D90" s="16" t="s">
        <v>5394</v>
      </c>
      <c r="E90" s="62" t="str">
        <f>IFERROR(VLOOKUP(C90,#REF!,3,FALSE),"")</f>
        <v/>
      </c>
      <c r="F90" s="7" t="str">
        <f>IFERROR(VLOOKUP(A90,Formulas!$A:$F,5,FALSE),IF(A90="","","input"))</f>
        <v xml:space="preserve"> (Z270 + A10)  (A46 * 205A) + ( A5B * 208A)  (A5C * 211A)  (A10 * 214A)  (Step 2) + ( Step 3)  (0.24) - ( Step 5)  (Step 5) + ( Step 4)  (0.32) - ( Step 7)  IF (S002) = ( 1)  AND (Step 1) &gt; ( 5)  AND (Step 1) &lt;= ( 25)  AND (A10) = ( 0)  THEN (Step 6)  ELSE IF (S002) = ( 1)  AND (Step 1) &gt; ( 5)  AND (Step 1) &lt;= ( 25)  THEN (Step 8)  ELSE (0) </v>
      </c>
      <c r="G90" s="16"/>
      <c r="H90" s="7"/>
    </row>
    <row r="91" spans="1:8" ht="135">
      <c r="A91" s="62" t="s">
        <v>79</v>
      </c>
      <c r="B91" s="29" t="s">
        <v>4940</v>
      </c>
      <c r="C91" s="5" t="s">
        <v>80</v>
      </c>
      <c r="D91" s="16" t="s">
        <v>5395</v>
      </c>
      <c r="E91" s="62" t="str">
        <f>IFERROR(VLOOKUP(C91,#REF!,3,FALSE),"")</f>
        <v/>
      </c>
      <c r="F91" s="7" t="str">
        <f>IFERROR(VLOOKUP(A91,Formulas!$A:$F,5,FALSE),IF(A91="","","input"))</f>
        <v xml:space="preserve"> (Z270 + A10)  (A46 * 204A) + ( A5B * 207A)  (A5C * 210A)  (A10 * 213A)  (Step 2) + ( Step 3)  (Z270 - 5) / ( 20)  (Z299 - 5) / ( 10)  (1.76) + ( Step 6)  (1.68) + ( Step 7)  (Step 8) - ( Step 5)  (Step 5) + ( Step 4)  (Step 9) - ( Step 11)  IF (S002) = ( 1)  AND (Step 1) &gt; ( 5)  AND (Step 1) &lt;= ( 25)  AND (A10) = ( 0)  THEN (Step 10)  ELSE IF (S002) = ( 1)  AND (Step 1) &gt; ( 5)  AND (Step 1) &lt;= ( 25)  THEN (Step 12)  ELSE (0) </v>
      </c>
      <c r="G91" s="16"/>
      <c r="H91" s="7"/>
    </row>
    <row r="92" spans="1:8">
      <c r="A92" s="62" t="s">
        <v>5298</v>
      </c>
      <c r="B92" s="1" t="s">
        <v>5396</v>
      </c>
      <c r="C92" s="1"/>
      <c r="D92" s="16" t="s">
        <v>5298</v>
      </c>
      <c r="E92" s="62" t="str">
        <f>IFERROR(VLOOKUP(C92,#REF!,3,FALSE),"")</f>
        <v/>
      </c>
      <c r="F92" s="7" t="str">
        <f>IFERROR(VLOOKUP(A92,Formulas!$A:$F,5,FALSE),IF(A92="","","input"))</f>
        <v/>
      </c>
    </row>
    <row r="93" spans="1:8" ht="45">
      <c r="A93" s="62" t="s">
        <v>3690</v>
      </c>
      <c r="B93" s="30" t="s">
        <v>4937</v>
      </c>
      <c r="C93" s="5" t="s">
        <v>3691</v>
      </c>
      <c r="D93" s="16" t="s">
        <v>5397</v>
      </c>
      <c r="E93" s="62" t="str">
        <f>IFERROR(VLOOKUP(C93,#REF!,3,FALSE),"")</f>
        <v/>
      </c>
      <c r="F93" s="7" t="str">
        <f>IFERROR(VLOOKUP(A93,Formulas!$A:$F,5,FALSE),IF(A93="","","input"))</f>
        <v xml:space="preserve"> (Z434 + Z435)  IF (S001) = ( 1)  THEN (Step 1)  ELSE (0) </v>
      </c>
    </row>
    <row r="94" spans="1:8" ht="60">
      <c r="A94" s="62" t="s">
        <v>4041</v>
      </c>
      <c r="B94" s="30" t="s">
        <v>5131</v>
      </c>
      <c r="C94" s="5" t="s">
        <v>4042</v>
      </c>
      <c r="D94" s="7" t="s">
        <v>5398</v>
      </c>
      <c r="E94" s="62" t="str">
        <f>IFERROR(VLOOKUP(C94,#REF!,3,FALSE),"")</f>
        <v/>
      </c>
      <c r="F94" s="7" t="str">
        <f>IFERROR(VLOOKUP(A94,Formulas!$A:$F,5,FALSE),IF(A94="","","input"))</f>
        <v xml:space="preserve"> (A39 * 205A) + ( A7A * 208A)  (Step 1) + ( A40 * 211A)  (0.24) - ( Step 2)  IF (A21 + A22) &gt; ( 25)  AND (A21 + A22) &lt;= ( 100)  AND (A21) &lt;= ( 60)  THEN (Step 3)  ELSE (0) </v>
      </c>
    </row>
    <row r="95" spans="1:8" ht="45">
      <c r="A95" s="62" t="s">
        <v>4046</v>
      </c>
      <c r="B95" s="30" t="s">
        <v>5134</v>
      </c>
      <c r="C95" s="5" t="s">
        <v>4047</v>
      </c>
      <c r="D95" s="7" t="s">
        <v>5399</v>
      </c>
      <c r="E95" s="62" t="str">
        <f>IFERROR(VLOOKUP(C95,#REF!,3,FALSE),"")</f>
        <v/>
      </c>
      <c r="F95" s="7" t="str">
        <f>IFERROR(VLOOKUP(A95,Formulas!$A:$F,5,FALSE),IF(A95="","","input"))</f>
        <v xml:space="preserve"> IF (A21 + A22) &gt; ( 25)  AND (A21 + A22) &lt;= ( 100)  AND (A22) &lt;= ( 20)  AND (A22) &gt; ( 0)  THEN (A22 * 214A * -1) + ( 0.08)  ELSE (0) </v>
      </c>
    </row>
    <row r="96" spans="1:8" ht="45">
      <c r="A96" s="62" t="s">
        <v>3695</v>
      </c>
      <c r="B96" s="30" t="s">
        <v>4940</v>
      </c>
      <c r="C96" s="5" t="s">
        <v>3696</v>
      </c>
      <c r="D96" s="16" t="s">
        <v>5400</v>
      </c>
      <c r="E96" s="62" t="str">
        <f>IFERROR(VLOOKUP(C96,#REF!,3,FALSE),"")</f>
        <v/>
      </c>
      <c r="F96" s="7" t="str">
        <f>IFERROR(VLOOKUP(A96,Formulas!$A:$F,5,FALSE),IF(A96="","","input"))</f>
        <v xml:space="preserve"> (Z437 + Z438)  IF (S001) = ( 1)  THEN (Step 1)  ELSE (0) </v>
      </c>
    </row>
    <row r="97" spans="1:7" ht="90">
      <c r="A97" s="62" t="s">
        <v>4051</v>
      </c>
      <c r="B97" s="30" t="s">
        <v>5137</v>
      </c>
      <c r="C97" s="5" t="s">
        <v>4052</v>
      </c>
      <c r="D97" s="16" t="s">
        <v>5401</v>
      </c>
      <c r="E97" s="62" t="str">
        <f>IFERROR(VLOOKUP(C97,#REF!,3,FALSE),"")</f>
        <v/>
      </c>
      <c r="F97" s="7" t="str">
        <f>IFERROR(VLOOKUP(A97,Formulas!$A:$F,5,FALSE),IF(A97="","","input"))</f>
        <v xml:space="preserve"> (A39 * 204A) + ( A7a * 207A)  (Step 1) + ( A40 * 210A)  (2.76) - ( Step 2)  IF (A21 + A22) &gt; ( 25)  AND (A21 + A22) &lt;= ( 100)  AND (A21) &lt;= ( 60)  AND (Step 3) &gt; ( 0)  THEN (Step 3)  ELSE (0) </v>
      </c>
    </row>
    <row r="98" spans="1:7" ht="45">
      <c r="A98" s="62" t="s">
        <v>4056</v>
      </c>
      <c r="B98" s="30" t="s">
        <v>5140</v>
      </c>
      <c r="C98" s="5" t="s">
        <v>4057</v>
      </c>
      <c r="D98" s="7" t="s">
        <v>5402</v>
      </c>
      <c r="E98" s="62" t="str">
        <f>IFERROR(VLOOKUP(C98,#REF!,3,FALSE),"")</f>
        <v/>
      </c>
      <c r="F98" s="7" t="str">
        <f>IFERROR(VLOOKUP(A98,Formulas!$A:$F,5,FALSE),IF(A98="","","input"))</f>
        <v xml:space="preserve"> IF (A21 + A22) &gt; ( 25)  AND (A21 + A22) &lt;= ( 100)  AND (A22) &lt;= ( 20)  AND (A22) &gt; ( 0)  THEN (A22 * 213A * -1) + ( 0.92)  ELSE (0) </v>
      </c>
    </row>
    <row r="99" spans="1:7">
      <c r="A99" s="62" t="s">
        <v>5298</v>
      </c>
      <c r="B99" s="1" t="s">
        <v>5403</v>
      </c>
      <c r="C99" s="1"/>
      <c r="D99" s="16" t="s">
        <v>5298</v>
      </c>
      <c r="E99" s="62" t="str">
        <f>IFERROR(VLOOKUP(C99,#REF!,3,FALSE),"")</f>
        <v/>
      </c>
      <c r="F99" s="7" t="str">
        <f>IFERROR(VLOOKUP(A99,Formulas!$A:$F,5,FALSE),IF(A99="","","input"))</f>
        <v/>
      </c>
    </row>
    <row r="100" spans="1:7" ht="45">
      <c r="A100" s="62" t="s">
        <v>3671</v>
      </c>
      <c r="B100" s="2" t="s">
        <v>4937</v>
      </c>
      <c r="C100" s="10" t="s">
        <v>3672</v>
      </c>
      <c r="D100" s="16" t="s">
        <v>5404</v>
      </c>
      <c r="E100" s="62" t="str">
        <f>IFERROR(VLOOKUP(C100,#REF!,3,FALSE),"")</f>
        <v/>
      </c>
      <c r="F100" s="7" t="str">
        <f>IFERROR(VLOOKUP(A100,Formulas!$A:$F,5,FALSE),IF(A100="","","input"))</f>
        <v xml:space="preserve"> (Z440 + Z441)  IF (S002) = ( 1)  THEN (Step 1)  ELSE (0) </v>
      </c>
      <c r="G100" s="7"/>
    </row>
    <row r="101" spans="1:7" ht="60">
      <c r="A101" s="62" t="s">
        <v>4061</v>
      </c>
      <c r="B101" s="30" t="s">
        <v>5143</v>
      </c>
      <c r="C101" s="10" t="s">
        <v>4062</v>
      </c>
      <c r="D101" s="7" t="s">
        <v>5405</v>
      </c>
      <c r="E101" s="62" t="str">
        <f>IFERROR(VLOOKUP(C101,#REF!,3,FALSE),"")</f>
        <v/>
      </c>
      <c r="F101" s="7" t="str">
        <f>IFERROR(VLOOKUP(A101,Formulas!$A:$F,5,FALSE),IF(A101="","","input"))</f>
        <v xml:space="preserve"> (A46 * 205A) + ( A5B * 208A)  (Step 1) + ( A5C * 211A)  (0.24) - ( Step 2)  IF (z270 + A10) &gt; ( 25)  AND (z270 + A10) &lt;= ( 100)  AND (z270) &lt;= ( 60)  THEN (Step 3)  ELSE (0) </v>
      </c>
    </row>
    <row r="102" spans="1:7" ht="45">
      <c r="A102" s="62" t="s">
        <v>4066</v>
      </c>
      <c r="B102" s="30" t="s">
        <v>5146</v>
      </c>
      <c r="C102" s="10" t="s">
        <v>4067</v>
      </c>
      <c r="D102" s="7" t="s">
        <v>5406</v>
      </c>
      <c r="E102" s="62" t="str">
        <f>IFERROR(VLOOKUP(C102,#REF!,3,FALSE),"")</f>
        <v/>
      </c>
      <c r="F102" s="7" t="str">
        <f>IFERROR(VLOOKUP(A102,Formulas!$A:$F,5,FALSE),IF(A102="","","input"))</f>
        <v xml:space="preserve"> IF (Z270 + A10) &gt; ( 25)  AND (Z270 + A10) &lt;= ( 100)  AND (A10) &lt;= ( 20)  AND (A10) &gt; ( 0)  THEN (A10 * 214A * -1) + ( 0.08)  ELSE (0)  ( 0) </v>
      </c>
    </row>
    <row r="103" spans="1:7" ht="45">
      <c r="A103" s="62" t="s">
        <v>3676</v>
      </c>
      <c r="B103" s="2" t="s">
        <v>4940</v>
      </c>
      <c r="C103" s="10" t="s">
        <v>3677</v>
      </c>
      <c r="D103" s="16" t="s">
        <v>5407</v>
      </c>
      <c r="E103" s="62" t="str">
        <f>IFERROR(VLOOKUP(C103,#REF!,3,FALSE),"")</f>
        <v/>
      </c>
      <c r="F103" s="7" t="str">
        <f>IFERROR(VLOOKUP(A103,Formulas!$A:$F,5,FALSE),IF(A103="","","input"))</f>
        <v xml:space="preserve"> (Z443 + Z444)  IF (S002) = ( 1)  THEN (Step 1)  ELSE (0) </v>
      </c>
    </row>
    <row r="104" spans="1:7" ht="105">
      <c r="A104" s="62" t="s">
        <v>4071</v>
      </c>
      <c r="B104" s="30" t="s">
        <v>5149</v>
      </c>
      <c r="C104" s="10" t="s">
        <v>4072</v>
      </c>
      <c r="D104" s="16" t="s">
        <v>5408</v>
      </c>
      <c r="E104" s="62" t="str">
        <f>IFERROR(VLOOKUP(C104,#REF!,3,FALSE),"")</f>
        <v/>
      </c>
      <c r="F104" s="7" t="str">
        <f>IFERROR(VLOOKUP(A104,Formulas!$A:$F,5,FALSE),IF(A104="","","input"))</f>
        <v xml:space="preserve"> (A46 * 204A) + ( A5B * 207A)  (Step 1) + ( A5C * 210A)  (2.76) - ( Step 2)  IF (Z270 + A10) &gt; ( 25)  AND (Z270 + A10) &lt;= ( 100)  AND (Z270) &lt;= ( 60)  AND (Step 3) &gt; ( 0)  THEN (Step 3)  ELSE (0) </v>
      </c>
    </row>
    <row r="105" spans="1:7" ht="45">
      <c r="A105" s="62" t="s">
        <v>4076</v>
      </c>
      <c r="B105" s="30" t="s">
        <v>5152</v>
      </c>
      <c r="C105" s="10" t="s">
        <v>4077</v>
      </c>
      <c r="D105" s="7" t="s">
        <v>5409</v>
      </c>
      <c r="E105" s="62" t="str">
        <f>IFERROR(VLOOKUP(C105,#REF!,3,FALSE),"")</f>
        <v/>
      </c>
      <c r="F105" s="7" t="str">
        <f>IFERROR(VLOOKUP(A105,Formulas!$A:$F,5,FALSE),IF(A105="","","input"))</f>
        <v xml:space="preserve"> IF (Z270 + A10) &gt; ( 25)  AND (Z270 + A10) &lt;= ( 100)  AND (A10) &lt;= ( 20)  AND (A10) &gt; ( 0)  THEN (A10 * 213A * -1) + ( 0.92)  ELSE (0)  ( 0) </v>
      </c>
    </row>
    <row r="106" spans="1:7">
      <c r="A106" s="62" t="s">
        <v>5298</v>
      </c>
      <c r="B106" s="1" t="s">
        <v>5410</v>
      </c>
      <c r="C106" s="1"/>
      <c r="D106" s="16" t="s">
        <v>5298</v>
      </c>
      <c r="E106" s="62" t="str">
        <f>IFERROR(VLOOKUP(C106,#REF!,3,FALSE),"")</f>
        <v/>
      </c>
      <c r="F106" s="7" t="str">
        <f>IFERROR(VLOOKUP(A106,Formulas!$A:$F,5,FALSE),IF(A106="","","input"))</f>
        <v/>
      </c>
    </row>
    <row r="107" spans="1:7" ht="105">
      <c r="A107" s="62" t="s">
        <v>3722</v>
      </c>
      <c r="B107" s="29" t="s">
        <v>4937</v>
      </c>
      <c r="C107" s="5" t="s">
        <v>3723</v>
      </c>
      <c r="D107" s="16" t="s">
        <v>5411</v>
      </c>
      <c r="E107" s="62" t="str">
        <f>IFERROR(VLOOKUP(C107,#REF!,3,FALSE),"")</f>
        <v/>
      </c>
      <c r="F107" s="7" t="str">
        <f>IFERROR(VLOOKUP(A107,Formulas!$A:$F,5,FALSE),IF(A107="","","input"))</f>
        <v xml:space="preserve"> (A23 - E55 - E56 - E57)  (A23 * 217A)  (0.5) - ( Step 2)  (A23 - 60) / ( 43.5)  (Step 4) * ( 0.1268)  (0.5) + ( Step 5)  (Step 6) - ( Step 2)  IF (A23) &gt; ( 0)  AND (A23) &lt;= ( 300)  AND (Step 1) != ( 0)  AND (A23) &lt;= ( 60)  AND (S003) = ( 1)  THEN (Step 3)  ELSE IF (A23) &gt; ( 0)  AND (A23) &lt;= ( 300)  AND (Step 1) != ( 0)  AND (S003) = ( 1)  THEN (Step 7)  ELSE (0) </v>
      </c>
    </row>
    <row r="108" spans="1:7" ht="120">
      <c r="A108" s="62" t="s">
        <v>3727</v>
      </c>
      <c r="B108" s="29" t="s">
        <v>4940</v>
      </c>
      <c r="C108" s="5" t="s">
        <v>3728</v>
      </c>
      <c r="D108" s="8" t="s">
        <v>5412</v>
      </c>
      <c r="E108" s="62" t="str">
        <f>IFERROR(VLOOKUP(C108,#REF!,3,FALSE),"")</f>
        <v/>
      </c>
      <c r="F108" s="7" t="str">
        <f>IFERROR(VLOOKUP(A108,Formulas!$A:$F,5,FALSE),IF(A108="","","input"))</f>
        <v xml:space="preserve"> (A23 - E55 - E56 - E57)  (A23 * 216A)  (9) - ( Step 2)  (A23 - 60) / ( 43.5)  (Step 4) * ( 0.8732)  (9) + ( Step 5)  (Step 6) - ( Step 2)  IF (A23) &gt; ( 0)  AND (A23) &lt;= ( 300)  AND (Step 1) != ( 0)  AND (A23) &lt;= ( 60)  AND (S003) = ( 1)  THEN (Step 3)  ELSE IF (A23) &gt; ( 0)  AND (A23) &lt;= ( 300)  AND (Step 1) != ( 0)  AND (S003) = ( 1)  THEN (Step 7)  ELSE (0)</v>
      </c>
    </row>
    <row r="109" spans="1:7">
      <c r="A109" s="62" t="s">
        <v>5298</v>
      </c>
      <c r="B109" s="1" t="s">
        <v>5413</v>
      </c>
      <c r="C109" s="1"/>
      <c r="D109" s="16" t="s">
        <v>5298</v>
      </c>
      <c r="E109" s="62" t="str">
        <f>IFERROR(VLOOKUP(C109,#REF!,3,FALSE),"")</f>
        <v/>
      </c>
      <c r="F109" s="7" t="str">
        <f>IFERROR(VLOOKUP(A109,Formulas!$A:$F,5,FALSE),IF(A109="","","input"))</f>
        <v/>
      </c>
    </row>
    <row r="110" spans="1:7" ht="69.75" customHeight="1">
      <c r="A110" s="62" t="s">
        <v>3712</v>
      </c>
      <c r="B110" s="29" t="s">
        <v>5414</v>
      </c>
      <c r="C110" s="5" t="s">
        <v>3713</v>
      </c>
      <c r="D110" s="16" t="s">
        <v>5415</v>
      </c>
      <c r="E110" s="62" t="str">
        <f>IFERROR(VLOOKUP(C110,#REF!,3,FALSE),"")</f>
        <v/>
      </c>
      <c r="F110" s="7" t="str">
        <f>IFERROR(VLOOKUP(A110,Formulas!$A:$F,5,FALSE),IF(A110="","","input"))</f>
        <v>IF (S004) = (1) AND (A17) &gt; (50) AND (A17) &lt; (180) AND (A12) + A41) = (0) THEN (O.5) ELSE(0)</v>
      </c>
    </row>
    <row r="111" spans="1:7" ht="60">
      <c r="A111" s="62" t="s">
        <v>3717</v>
      </c>
      <c r="B111" s="29" t="s">
        <v>5416</v>
      </c>
      <c r="C111" s="5" t="s">
        <v>3718</v>
      </c>
      <c r="D111" s="16" t="s">
        <v>5417</v>
      </c>
      <c r="E111" s="62" t="str">
        <f>IFERROR(VLOOKUP(C111,#REF!,3,FALSE),"")</f>
        <v/>
      </c>
      <c r="F111" s="7" t="str">
        <f>IFERROR(VLOOKUP(A111,Formulas!$A:$F,5,FALSE),IF(A111="","","input"))</f>
        <v xml:space="preserve"> IF (S004) = ( 1)  AND (A17) &gt; ( 70)  AND (A17) &lt; ( 180)  AND (A12) &gt; ( 0)  AND (A41) = ( 0)  THEN (0.5)  ELSE (0) </v>
      </c>
    </row>
    <row r="112" spans="1:7">
      <c r="A112" s="62" t="s">
        <v>5298</v>
      </c>
      <c r="B112" s="1" t="s">
        <v>5418</v>
      </c>
      <c r="C112" s="1"/>
      <c r="D112" s="16" t="s">
        <v>5298</v>
      </c>
      <c r="E112" s="62" t="str">
        <f>IFERROR(VLOOKUP(C112,#REF!,3,FALSE),"")</f>
        <v/>
      </c>
      <c r="F112" s="7" t="str">
        <f>IFERROR(VLOOKUP(A112,Formulas!$A:$F,5,FALSE),IF(A112="","","input"))</f>
        <v/>
      </c>
    </row>
    <row r="113" spans="1:9">
      <c r="A113" s="62" t="s">
        <v>281</v>
      </c>
      <c r="B113" s="2" t="s">
        <v>4871</v>
      </c>
      <c r="C113" s="2" t="s">
        <v>282</v>
      </c>
      <c r="D113" s="16" t="s">
        <v>5419</v>
      </c>
      <c r="E113" s="62" t="str">
        <f>IFERROR(VLOOKUP(C114,#REF!,3,FALSE),"")</f>
        <v/>
      </c>
      <c r="F113" s="7" t="str">
        <f>IFERROR(VLOOKUP(A113,Formulas!$A:$F,5,FALSE),IF(A113="","","input"))</f>
        <v>input</v>
      </c>
    </row>
    <row r="114" spans="1:9">
      <c r="A114" s="62" t="s">
        <v>278</v>
      </c>
      <c r="B114" s="2" t="s">
        <v>4875</v>
      </c>
      <c r="C114" s="2" t="s">
        <v>279</v>
      </c>
      <c r="D114" s="16" t="s">
        <v>5419</v>
      </c>
      <c r="E114" s="62" t="str">
        <f>IFERROR(VLOOKUP(#REF!,#REF!,3,FALSE),"")</f>
        <v/>
      </c>
      <c r="F114" s="7" t="str">
        <f>IFERROR(VLOOKUP(A114,Formulas!$A:$F,5,FALSE),IF(A114="","","input"))</f>
        <v>input</v>
      </c>
    </row>
    <row r="115" spans="1:9">
      <c r="A115" s="6" t="s">
        <v>5298</v>
      </c>
      <c r="D115" s="16" t="s">
        <v>5298</v>
      </c>
      <c r="E115" s="62" t="str">
        <f>IFERROR(VLOOKUP(#REF!,#REF!,3,FALSE),"")</f>
        <v/>
      </c>
      <c r="F115" s="7" t="str">
        <f>IFERROR(VLOOKUP(A115,Formulas!$A:$F,5,FALSE),IF(A115="","","input"))</f>
        <v/>
      </c>
    </row>
    <row r="116" spans="1:9">
      <c r="A116" s="62" t="s">
        <v>5298</v>
      </c>
      <c r="B116" s="1" t="s">
        <v>5420</v>
      </c>
      <c r="C116" s="1"/>
      <c r="D116" s="16" t="s">
        <v>5298</v>
      </c>
      <c r="E116" s="62" t="str">
        <f>IFERROR(VLOOKUP(C116,#REF!,3,FALSE),"")</f>
        <v/>
      </c>
      <c r="F116" s="7" t="str">
        <f>IFERROR(VLOOKUP(A116,Formulas!$A:$F,5,FALSE),IF(A116="","","input"))</f>
        <v/>
      </c>
    </row>
    <row r="117" spans="1:9" ht="105">
      <c r="A117" s="62" t="s">
        <v>4081</v>
      </c>
      <c r="B117" s="29" t="s">
        <v>5155</v>
      </c>
      <c r="C117" s="5" t="s">
        <v>4082</v>
      </c>
      <c r="D117" s="16" t="s">
        <v>4084</v>
      </c>
      <c r="E117" s="62" t="str">
        <f>IFERROR(VLOOKUP(C117,#REF!,3,FALSE),"")</f>
        <v/>
      </c>
      <c r="F117" s="7" t="str">
        <f>IFERROR(VLOOKUP(A117,Formulas!$A:$F,5,FALSE),IF(A117="","","input"))</f>
        <v xml:space="preserve"> (Z309 + Z310 + Z304 + Z428 + Z307 + Z308 + Z302 + Z303 + Z305 + Z306 + Z300 + Z301 + Z313 + Z314 + Z311 + Z312 + D57 + D58) / ( 2.94) </v>
      </c>
      <c r="G117" s="7"/>
      <c r="H117" s="7"/>
      <c r="I117" s="7"/>
    </row>
    <row r="118" spans="1:9" ht="30">
      <c r="A118" s="62" t="s">
        <v>4086</v>
      </c>
      <c r="B118" s="29" t="s">
        <v>5159</v>
      </c>
      <c r="C118" s="5" t="s">
        <v>4087</v>
      </c>
      <c r="D118" s="16" t="s">
        <v>5421</v>
      </c>
      <c r="E118" s="62" t="str">
        <f>IFERROR(VLOOKUP(C118,#REF!,3,FALSE),"")</f>
        <v/>
      </c>
      <c r="F118" s="7" t="str">
        <f>IFERROR(VLOOKUP(A118,Formulas!$A:$F,5,FALSE),IF(A118="","","input"))</f>
        <v xml:space="preserve"> IF (A17) &gt; ( 50)  AND (A17) &lt;= ( 180)  AND (A41) = ( 0)  THEN (0.5)  ELSE (0) </v>
      </c>
    </row>
    <row r="119" spans="1:9">
      <c r="A119" s="62" t="s">
        <v>5298</v>
      </c>
      <c r="B119" s="61"/>
      <c r="C119" s="10"/>
      <c r="D119" s="21"/>
      <c r="E119" s="62" t="str">
        <f>IFERROR(VLOOKUP(C119,#REF!,3,FALSE),"")</f>
        <v/>
      </c>
      <c r="F119" s="7" t="str">
        <f>IFERROR(VLOOKUP(A119,Formulas!$A:$F,5,FALSE),IF(A119="","","input"))</f>
        <v/>
      </c>
      <c r="G119" s="7"/>
      <c r="H119" s="7"/>
      <c r="I119" s="7"/>
    </row>
    <row r="120" spans="1:9">
      <c r="A120" s="62" t="s">
        <v>5298</v>
      </c>
      <c r="B120" s="61"/>
      <c r="C120" s="10"/>
      <c r="D120" s="21"/>
      <c r="E120" s="62" t="str">
        <f>IFERROR(VLOOKUP(C120,#REF!,3,FALSE),"")</f>
        <v/>
      </c>
      <c r="F120" s="7" t="str">
        <f>IFERROR(VLOOKUP(A120,Formulas!$A:$F,5,FALSE),IF(A120="","","input"))</f>
        <v/>
      </c>
      <c r="G120" s="7"/>
      <c r="H120" s="7"/>
      <c r="I120" s="7"/>
    </row>
    <row r="121" spans="1:9">
      <c r="A121" s="62" t="s">
        <v>5298</v>
      </c>
      <c r="B121" s="31" t="s">
        <v>5422</v>
      </c>
      <c r="C121" s="3"/>
      <c r="D121" s="16" t="s">
        <v>5298</v>
      </c>
      <c r="E121" s="62" t="str">
        <f>IFERROR(VLOOKUP(C121,#REF!,3,FALSE),"")</f>
        <v/>
      </c>
      <c r="F121" s="7" t="str">
        <f>IFERROR(VLOOKUP(A121,Formulas!$A:$F,5,FALSE),IF(A121="","","input"))</f>
        <v/>
      </c>
    </row>
    <row r="122" spans="1:9" ht="60">
      <c r="A122" s="62" t="s">
        <v>283</v>
      </c>
      <c r="B122" s="12" t="s">
        <v>4888</v>
      </c>
      <c r="C122" s="18" t="s">
        <v>284</v>
      </c>
      <c r="D122" s="16" t="s">
        <v>2311</v>
      </c>
      <c r="E122" s="62" t="str">
        <f>IFERROR(VLOOKUP(C122,#REF!,3,FALSE),"")</f>
        <v/>
      </c>
      <c r="F122" s="7" t="str">
        <f>IFERROR(VLOOKUP(A122,Formulas!$A:$F,5,FALSE),IF(A122="","","input"))</f>
        <v xml:space="preserve"> (Z310 + Z428 + Z308+ Z303 + Z306 + Z301 + Z314 + Z311 + Z312 + D57) </v>
      </c>
    </row>
    <row r="123" spans="1:9" ht="45">
      <c r="A123" s="62" t="s">
        <v>286</v>
      </c>
      <c r="B123" s="12" t="s">
        <v>4891</v>
      </c>
      <c r="C123" s="18" t="s">
        <v>287</v>
      </c>
      <c r="D123" s="16" t="s">
        <v>2314</v>
      </c>
      <c r="E123" s="62" t="str">
        <f>IFERROR(VLOOKUP(C123,#REF!,3,FALSE),"")</f>
        <v/>
      </c>
      <c r="F123" s="7" t="str">
        <f>IFERROR(VLOOKUP(A123,Formulas!$A:$F,5,FALSE),IF(A123="","","input"))</f>
        <v xml:space="preserve"> (Z309 + Z304 + Z307 + Z302 + Z305 + Z300 + Z313 + D58) </v>
      </c>
    </row>
    <row r="124" spans="1:9">
      <c r="A124" s="62" t="s">
        <v>2316</v>
      </c>
      <c r="B124" s="12" t="s">
        <v>4894</v>
      </c>
      <c r="C124" s="18" t="s">
        <v>2317</v>
      </c>
      <c r="D124" s="16" t="s">
        <v>2319</v>
      </c>
      <c r="E124" s="62" t="str">
        <f>IFERROR(VLOOKUP(C124,#REF!,3,FALSE),"")</f>
        <v/>
      </c>
      <c r="F124" s="7" t="str">
        <f>IFERROR(VLOOKUP(A124,Formulas!$A:$F,5,FALSE),IF(A124="","","input"))</f>
        <v xml:space="preserve"> (Z449 + Z450) </v>
      </c>
    </row>
    <row r="125" spans="1:9">
      <c r="A125" s="62" t="s">
        <v>5298</v>
      </c>
      <c r="D125" s="16" t="s">
        <v>5298</v>
      </c>
      <c r="E125" s="62" t="str">
        <f>IFERROR(VLOOKUP(C125,#REF!,3,FALSE),"")</f>
        <v/>
      </c>
      <c r="F125" s="7" t="str">
        <f>IFERROR(VLOOKUP(A125,Formulas!$A:$F,5,FALSE),IF(A125="","","input"))</f>
        <v/>
      </c>
    </row>
    <row r="126" spans="1:9">
      <c r="A126" s="62" t="s">
        <v>5298</v>
      </c>
      <c r="B126" t="s">
        <v>5423</v>
      </c>
      <c r="D126" s="16" t="s">
        <v>5298</v>
      </c>
      <c r="E126" s="62" t="str">
        <f>IFERROR(VLOOKUP(C126,#REF!,3,FALSE),"")</f>
        <v/>
      </c>
      <c r="F126" s="7" t="str">
        <f>IFERROR(VLOOKUP(A126,Formulas!$A:$F,5,FALSE),IF(A126="","","input"))</f>
        <v/>
      </c>
    </row>
    <row r="127" spans="1:9">
      <c r="A127" s="62" t="s">
        <v>5298</v>
      </c>
      <c r="B127" t="s">
        <v>5424</v>
      </c>
      <c r="D127" s="16" t="s">
        <v>5298</v>
      </c>
      <c r="E127" s="62" t="str">
        <f>IFERROR(VLOOKUP(C127,#REF!,3,FALSE),"")</f>
        <v/>
      </c>
      <c r="F127" s="7" t="str">
        <f>IFERROR(VLOOKUP(A127,Formulas!$A:$F,5,FALSE),IF(A127="","","input"))</f>
        <v/>
      </c>
    </row>
    <row r="128" spans="1:9" ht="45">
      <c r="A128" s="62" t="s">
        <v>2321</v>
      </c>
      <c r="B128" s="9" t="s">
        <v>4888</v>
      </c>
      <c r="C128" s="5" t="s">
        <v>2322</v>
      </c>
      <c r="D128" s="16" t="s">
        <v>2324</v>
      </c>
      <c r="E128" s="62" t="str">
        <f>IFERROR(VLOOKUP(C128,#REF!,3,FALSE),"")</f>
        <v/>
      </c>
      <c r="F128" s="7" t="str">
        <f>IFERROR(VLOOKUP(A128,Formulas!$A:$F,5,FALSE),IF(A128="","","input"))</f>
        <v xml:space="preserve"> (Z392 + Z393 + Z394 + Z395 + Z396 + Z397 + Z002 - 126A) </v>
      </c>
    </row>
    <row r="129" spans="1:6">
      <c r="A129" s="62" t="s">
        <v>2326</v>
      </c>
      <c r="B129" s="9" t="s">
        <v>4891</v>
      </c>
      <c r="C129" s="5" t="s">
        <v>2327</v>
      </c>
      <c r="D129" s="16" t="s">
        <v>2329</v>
      </c>
      <c r="E129" s="62" t="str">
        <f>IFERROR(VLOOKUP(C129,#REF!,3,FALSE),"")</f>
        <v/>
      </c>
      <c r="F129" s="7" t="str">
        <f>IFERROR(VLOOKUP(A129,Formulas!$A:$F,5,FALSE),IF(A129="","","input"))</f>
        <v xml:space="preserve"> (Z391 + Z003) </v>
      </c>
    </row>
    <row r="130" spans="1:6" ht="45">
      <c r="A130" s="62" t="s">
        <v>2331</v>
      </c>
      <c r="B130" s="9" t="s">
        <v>4894</v>
      </c>
      <c r="C130" s="5" t="s">
        <v>2332</v>
      </c>
      <c r="D130" s="16" t="s">
        <v>2334</v>
      </c>
      <c r="E130" s="62" t="str">
        <f>IFERROR(VLOOKUP(C130,#REF!,3,FALSE),"")</f>
        <v/>
      </c>
      <c r="F130" s="7" t="str">
        <f>IFERROR(VLOOKUP(A130,Formulas!$A:$F,5,FALSE),IF(A130="","","input"))</f>
        <v xml:space="preserve"> (Z398 + Z399 + Z400 + Z401 + Z402 + Z004) </v>
      </c>
    </row>
    <row r="131" spans="1:6">
      <c r="A131" s="62" t="s">
        <v>5298</v>
      </c>
      <c r="B131" t="s">
        <v>5425</v>
      </c>
      <c r="D131" s="16" t="s">
        <v>5298</v>
      </c>
      <c r="E131" s="62" t="str">
        <f>IFERROR(VLOOKUP(C131,#REF!,3,FALSE),"")</f>
        <v/>
      </c>
      <c r="F131" s="7" t="str">
        <f>IFERROR(VLOOKUP(A131,Formulas!$A:$F,5,FALSE),IF(A131="","","input"))</f>
        <v/>
      </c>
    </row>
    <row r="132" spans="1:6" ht="30">
      <c r="A132" s="62" t="s">
        <v>2336</v>
      </c>
      <c r="B132" s="11" t="s">
        <v>5426</v>
      </c>
      <c r="C132" s="4" t="s">
        <v>2337</v>
      </c>
      <c r="D132" s="16" t="s">
        <v>2339</v>
      </c>
      <c r="E132" s="62" t="str">
        <f>IFERROR(VLOOKUP(C132,#REF!,3,FALSE),"")</f>
        <v/>
      </c>
      <c r="F132" s="7" t="str">
        <f>IFERROR(VLOOKUP(A132,Formulas!$A:$F,5,FALSE),IF(A132="","","input"))</f>
        <v xml:space="preserve"> (A42 - E54 - Z267) * ( 554x / 553x) </v>
      </c>
    </row>
    <row r="133" spans="1:6" ht="30">
      <c r="A133" s="62" t="s">
        <v>2341</v>
      </c>
      <c r="B133" s="11" t="s">
        <v>5427</v>
      </c>
      <c r="C133" s="4" t="s">
        <v>2342</v>
      </c>
      <c r="D133" s="16" t="s">
        <v>2344</v>
      </c>
      <c r="E133" s="62" t="str">
        <f>IFERROR(VLOOKUP(C133,#REF!,3,FALSE),"")</f>
        <v/>
      </c>
      <c r="F133" s="7" t="str">
        <f>IFERROR(VLOOKUP(A133,Formulas!$A:$F,5,FALSE),IF(A133="","","input"))</f>
        <v xml:space="preserve"> (A42 - E54 - Z267) * ( 555x / 553x) </v>
      </c>
    </row>
    <row r="134" spans="1:6" ht="30">
      <c r="A134" s="62" t="s">
        <v>2346</v>
      </c>
      <c r="B134" s="11" t="s">
        <v>5428</v>
      </c>
      <c r="C134" s="4" t="s">
        <v>2347</v>
      </c>
      <c r="D134" s="16" t="s">
        <v>2349</v>
      </c>
      <c r="E134" s="62" t="str">
        <f>IFERROR(VLOOKUP(C134,#REF!,3,FALSE),"")</f>
        <v/>
      </c>
      <c r="F134" s="7" t="str">
        <f>IFERROR(VLOOKUP(A134,Formulas!$A:$F,5,FALSE),IF(A134="","","input"))</f>
        <v xml:space="preserve"> (A42 - E54 - Z267) * ( 556x / 553x) </v>
      </c>
    </row>
    <row r="135" spans="1:6">
      <c r="A135" s="62" t="s">
        <v>2351</v>
      </c>
      <c r="B135" s="11" t="s">
        <v>5429</v>
      </c>
      <c r="C135" s="4" t="s">
        <v>2352</v>
      </c>
      <c r="D135" s="16" t="s">
        <v>2354</v>
      </c>
      <c r="E135" s="62" t="str">
        <f>IFERROR(VLOOKUP(C135,#REF!,3,FALSE),"")</f>
        <v/>
      </c>
      <c r="F135" s="7" t="str">
        <f>IFERROR(VLOOKUP(A135,Formulas!$A:$F,5,FALSE),IF(A135="","","input"))</f>
        <v xml:space="preserve"> (Z407 * 558X) </v>
      </c>
    </row>
    <row r="136" spans="1:6">
      <c r="A136" s="62" t="s">
        <v>2356</v>
      </c>
      <c r="B136" s="11" t="s">
        <v>5430</v>
      </c>
      <c r="C136" s="4" t="s">
        <v>2357</v>
      </c>
      <c r="D136" s="16" t="s">
        <v>2359</v>
      </c>
      <c r="E136" s="62" t="str">
        <f>IFERROR(VLOOKUP(C136,#REF!,3,FALSE),"")</f>
        <v/>
      </c>
      <c r="F136" s="7" t="str">
        <f>IFERROR(VLOOKUP(A136,Formulas!$A:$F,5,FALSE),IF(A136="","","input"))</f>
        <v xml:space="preserve"> (Z407 * 559X) </v>
      </c>
    </row>
    <row r="137" spans="1:6">
      <c r="A137" s="62" t="s">
        <v>5298</v>
      </c>
      <c r="D137" s="16" t="s">
        <v>5298</v>
      </c>
      <c r="E137" s="62" t="str">
        <f>IFERROR(VLOOKUP(C137,#REF!,3,FALSE),"")</f>
        <v/>
      </c>
      <c r="F137" s="7" t="str">
        <f>IFERROR(VLOOKUP(A137,Formulas!$A:$F,5,FALSE),IF(A137="","","input"))</f>
        <v/>
      </c>
    </row>
    <row r="138" spans="1:6">
      <c r="A138" s="62" t="s">
        <v>5298</v>
      </c>
      <c r="B138" s="108" t="s">
        <v>5431</v>
      </c>
      <c r="C138" s="3"/>
      <c r="D138" s="16" t="s">
        <v>5298</v>
      </c>
      <c r="E138" s="62" t="str">
        <f>IFERROR(VLOOKUP(C138,#REF!,3,FALSE),"")</f>
        <v/>
      </c>
      <c r="F138" s="7" t="str">
        <f>IFERROR(VLOOKUP(A138,Formulas!$A:$F,5,FALSE),IF(A138="","","input"))</f>
        <v/>
      </c>
    </row>
    <row r="139" spans="1:6" ht="30">
      <c r="A139" s="62" t="s">
        <v>2321</v>
      </c>
      <c r="B139" s="109" t="s">
        <v>4888</v>
      </c>
      <c r="C139" s="5" t="s">
        <v>2322</v>
      </c>
      <c r="D139" s="5" t="s">
        <v>5432</v>
      </c>
      <c r="E139" s="62" t="str">
        <f>IFERROR(VLOOKUP(C139,#REF!,3,FALSE),"")</f>
        <v/>
      </c>
      <c r="F139" s="7" t="str">
        <f>IFERROR(VLOOKUP(A139,Formulas!$A:$F,5,FALSE),IF(A139="","","input"))</f>
        <v xml:space="preserve"> (Z392 + Z393 + Z394 + Z395 + Z396 + Z397 + Z002 - 126A) </v>
      </c>
    </row>
    <row r="140" spans="1:6">
      <c r="A140" s="62" t="s">
        <v>2361</v>
      </c>
      <c r="B140" s="109" t="s">
        <v>4891</v>
      </c>
      <c r="C140" s="18" t="s">
        <v>2362</v>
      </c>
      <c r="D140" s="16" t="s">
        <v>2364</v>
      </c>
      <c r="E140" s="62" t="str">
        <f>IFERROR(VLOOKUP(C140,#REF!,3,FALSE),"")</f>
        <v/>
      </c>
      <c r="F140" s="7" t="str">
        <f>IFERROR(VLOOKUP(A140,Formulas!$A:$F,5,FALSE),IF(A140="","","input"))</f>
        <v xml:space="preserve"> (Z006 + Z011) </v>
      </c>
    </row>
    <row r="141" spans="1:6" ht="45">
      <c r="A141" s="62" t="s">
        <v>2366</v>
      </c>
      <c r="B141" s="109" t="s">
        <v>4894</v>
      </c>
      <c r="C141" s="18" t="s">
        <v>2367</v>
      </c>
      <c r="D141" s="16" t="s">
        <v>2369</v>
      </c>
      <c r="E141" s="62" t="str">
        <f>IFERROR(VLOOKUP(C141,#REF!,3,FALSE),"")</f>
        <v/>
      </c>
      <c r="F141" s="7" t="str">
        <f>IFERROR(VLOOKUP(A141,Formulas!$A:$F,5,FALSE),IF(A141="","","input"))</f>
        <v xml:space="preserve"> (Z007 + Z008 + Z009 + Z010 + Z012) </v>
      </c>
    </row>
    <row r="142" spans="1:6">
      <c r="A142" s="62" t="s">
        <v>5298</v>
      </c>
      <c r="E142" s="62" t="str">
        <f>IFERROR(VLOOKUP(C142,#REF!,3,FALSE),"")</f>
        <v/>
      </c>
    </row>
    <row r="143" spans="1:6">
      <c r="A143" s="62" t="s">
        <v>5298</v>
      </c>
      <c r="E143" s="62" t="str">
        <f>IFERROR(VLOOKUP(C143,#REF!,3,FALSE),"")</f>
        <v/>
      </c>
    </row>
    <row r="144" spans="1:6">
      <c r="A144" s="62" t="s">
        <v>5298</v>
      </c>
      <c r="E144" s="62" t="str">
        <f>IFERROR(VLOOKUP(C144,#REF!,3,FALSE),"")</f>
        <v/>
      </c>
    </row>
    <row r="145" spans="1:5">
      <c r="A145" s="62" t="s">
        <v>5298</v>
      </c>
      <c r="E145" s="62" t="str">
        <f>IFERROR(VLOOKUP(C145,#REF!,3,FALSE),"")</f>
        <v/>
      </c>
    </row>
    <row r="146" spans="1:5">
      <c r="A146" s="62" t="s">
        <v>5298</v>
      </c>
      <c r="E146" s="62" t="str">
        <f>IFERROR(VLOOKUP(C146,#REF!,3,FALSE),"")</f>
        <v/>
      </c>
    </row>
    <row r="147" spans="1:5">
      <c r="A147" s="62" t="s">
        <v>5298</v>
      </c>
      <c r="E147" s="62" t="str">
        <f>IFERROR(VLOOKUP(C147,#REF!,3,FALSE),"")</f>
        <v/>
      </c>
    </row>
    <row r="148" spans="1:5">
      <c r="A148" s="62" t="s">
        <v>5298</v>
      </c>
      <c r="E148" s="62" t="str">
        <f>IFERROR(VLOOKUP(C148,#REF!,3,FALSE),"")</f>
        <v/>
      </c>
    </row>
    <row r="149" spans="1:5">
      <c r="A149" s="62" t="s">
        <v>5298</v>
      </c>
      <c r="E149" s="62" t="str">
        <f>IFERROR(VLOOKUP(C149,#REF!,3,FALSE),"")</f>
        <v/>
      </c>
    </row>
    <row r="150" spans="1:5">
      <c r="A150" s="62" t="s">
        <v>5298</v>
      </c>
      <c r="E150" s="62" t="str">
        <f>IFERROR(VLOOKUP(C150,#REF!,3,FALSE),"")</f>
        <v/>
      </c>
    </row>
    <row r="151" spans="1:5">
      <c r="A151" s="62" t="s">
        <v>5298</v>
      </c>
      <c r="E151" s="62" t="str">
        <f>IFERROR(VLOOKUP(C151,#REF!,3,FALSE),"")</f>
        <v/>
      </c>
    </row>
    <row r="152" spans="1:5">
      <c r="A152" s="62" t="s">
        <v>5298</v>
      </c>
      <c r="E152" s="62" t="str">
        <f>IFERROR(VLOOKUP(C152,#REF!,3,FALSE),"")</f>
        <v/>
      </c>
    </row>
    <row r="153" spans="1:5">
      <c r="A153" s="62" t="s">
        <v>5298</v>
      </c>
      <c r="E153" s="62" t="str">
        <f>IFERROR(VLOOKUP(C153,#REF!,3,FALSE),"")</f>
        <v/>
      </c>
    </row>
    <row r="154" spans="1:5">
      <c r="A154" s="62" t="s">
        <v>5298</v>
      </c>
      <c r="E154" s="62" t="str">
        <f>IFERROR(VLOOKUP(C154,#REF!,3,FALSE),"")</f>
        <v/>
      </c>
    </row>
    <row r="155" spans="1:5">
      <c r="A155" s="62" t="s">
        <v>5298</v>
      </c>
      <c r="E155" s="62" t="str">
        <f>IFERROR(VLOOKUP(C155,#REF!,3,FALSE),"")</f>
        <v/>
      </c>
    </row>
    <row r="156" spans="1:5">
      <c r="A156" s="62" t="s">
        <v>5298</v>
      </c>
      <c r="E156" s="62" t="str">
        <f>IFERROR(VLOOKUP(C156,#REF!,3,FALSE),"")</f>
        <v/>
      </c>
    </row>
    <row r="157" spans="1:5">
      <c r="A157" s="62" t="s">
        <v>5298</v>
      </c>
      <c r="E157" s="62" t="str">
        <f>IFERROR(VLOOKUP(C157,#REF!,3,FALSE),"")</f>
        <v/>
      </c>
    </row>
    <row r="158" spans="1:5">
      <c r="A158" s="62" t="s">
        <v>5298</v>
      </c>
      <c r="E158" s="62" t="str">
        <f>IFERROR(VLOOKUP(C158,#REF!,3,FALSE),"")</f>
        <v/>
      </c>
    </row>
    <row r="159" spans="1:5">
      <c r="A159" s="62" t="s">
        <v>5298</v>
      </c>
      <c r="E159" s="62" t="str">
        <f>IFERROR(VLOOKUP(C159,#REF!,3,FALSE),"")</f>
        <v/>
      </c>
    </row>
    <row r="160" spans="1:5">
      <c r="A160" s="62" t="s">
        <v>5298</v>
      </c>
      <c r="E160" s="62" t="str">
        <f>IFERROR(VLOOKUP(C160,#REF!,3,FALSE),"")</f>
        <v/>
      </c>
    </row>
    <row r="161" spans="1:5">
      <c r="A161" s="62" t="s">
        <v>5298</v>
      </c>
      <c r="E161" s="62" t="str">
        <f>IFERROR(VLOOKUP(C161,#REF!,3,FALSE),"")</f>
        <v/>
      </c>
    </row>
    <row r="162" spans="1:5">
      <c r="A162" s="62" t="s">
        <v>5298</v>
      </c>
      <c r="E162" s="62" t="str">
        <f>IFERROR(VLOOKUP(C162,#REF!,3,FALSE),"")</f>
        <v/>
      </c>
    </row>
    <row r="163" spans="1:5">
      <c r="A163" s="62" t="s">
        <v>5298</v>
      </c>
      <c r="E163" s="62" t="str">
        <f>IFERROR(VLOOKUP(C163,#REF!,3,FALSE),"")</f>
        <v/>
      </c>
    </row>
    <row r="164" spans="1:5">
      <c r="A164" s="62" t="s">
        <v>5298</v>
      </c>
      <c r="E164" s="62" t="str">
        <f>IFERROR(VLOOKUP(C164,#REF!,3,FALSE),"")</f>
        <v/>
      </c>
    </row>
    <row r="165" spans="1:5">
      <c r="A165" s="62" t="s">
        <v>5298</v>
      </c>
      <c r="E165" s="62" t="str">
        <f>IFERROR(VLOOKUP(C165,#REF!,3,FALSE),"")</f>
        <v/>
      </c>
    </row>
    <row r="166" spans="1:5">
      <c r="A166" s="62" t="s">
        <v>5298</v>
      </c>
      <c r="E166" s="62" t="str">
        <f>IFERROR(VLOOKUP(C166,#REF!,3,FALSE),"")</f>
        <v/>
      </c>
    </row>
    <row r="167" spans="1:5">
      <c r="A167" s="62" t="s">
        <v>5298</v>
      </c>
      <c r="E167" s="62" t="str">
        <f>IFERROR(VLOOKUP(C167,#REF!,3,FALSE),"")</f>
        <v/>
      </c>
    </row>
    <row r="168" spans="1:5">
      <c r="A168" s="62" t="s">
        <v>5298</v>
      </c>
      <c r="E168" s="62" t="str">
        <f>IFERROR(VLOOKUP(C168,#REF!,3,FALSE),"")</f>
        <v/>
      </c>
    </row>
    <row r="169" spans="1:5">
      <c r="A169" s="62" t="s">
        <v>5298</v>
      </c>
      <c r="E169" s="62" t="str">
        <f>IFERROR(VLOOKUP(C169,#REF!,3,FALSE),"")</f>
        <v/>
      </c>
    </row>
    <row r="170" spans="1:5">
      <c r="A170" s="62" t="s">
        <v>5298</v>
      </c>
      <c r="E170" s="62" t="str">
        <f>IFERROR(VLOOKUP(C170,#REF!,3,FALSE),"")</f>
        <v/>
      </c>
    </row>
    <row r="171" spans="1:5">
      <c r="A171" s="62" t="s">
        <v>5298</v>
      </c>
      <c r="E171" s="62" t="str">
        <f>IFERROR(VLOOKUP(C171,#REF!,3,FALSE),"")</f>
        <v/>
      </c>
    </row>
    <row r="172" spans="1:5">
      <c r="A172" s="62" t="s">
        <v>5298</v>
      </c>
      <c r="E172" s="62" t="str">
        <f>IFERROR(VLOOKUP(C172,#REF!,3,FALSE),"")</f>
        <v/>
      </c>
    </row>
    <row r="173" spans="1:5">
      <c r="A173" s="62" t="s">
        <v>5298</v>
      </c>
      <c r="E173" s="62" t="str">
        <f>IFERROR(VLOOKUP(C173,#REF!,3,FALSE),"")</f>
        <v/>
      </c>
    </row>
    <row r="174" spans="1:5">
      <c r="A174" s="62" t="s">
        <v>5298</v>
      </c>
      <c r="E174" s="62" t="str">
        <f>IFERROR(VLOOKUP(C174,#REF!,3,FALSE),"")</f>
        <v/>
      </c>
    </row>
    <row r="175" spans="1:5">
      <c r="A175" s="62" t="s">
        <v>5298</v>
      </c>
      <c r="E175" s="62" t="str">
        <f>IFERROR(VLOOKUP(C175,#REF!,3,FALSE),"")</f>
        <v/>
      </c>
    </row>
    <row r="176" spans="1:5">
      <c r="A176" s="62" t="s">
        <v>5298</v>
      </c>
      <c r="E176" s="62" t="str">
        <f>IFERROR(VLOOKUP(C176,#REF!,3,FALSE),"")</f>
        <v/>
      </c>
    </row>
    <row r="177" spans="1:5">
      <c r="A177" s="62" t="s">
        <v>5298</v>
      </c>
      <c r="E177" s="62" t="str">
        <f>IFERROR(VLOOKUP(C177,#REF!,3,FALSE),"")</f>
        <v/>
      </c>
    </row>
    <row r="178" spans="1:5">
      <c r="A178" s="62" t="s">
        <v>5298</v>
      </c>
      <c r="E178" s="62" t="str">
        <f>IFERROR(VLOOKUP(C178,#REF!,3,FALSE),"")</f>
        <v/>
      </c>
    </row>
    <row r="179" spans="1:5">
      <c r="A179" s="62" t="s">
        <v>5298</v>
      </c>
      <c r="E179" s="62" t="str">
        <f>IFERROR(VLOOKUP(C179,#REF!,3,FALSE),"")</f>
        <v/>
      </c>
    </row>
    <row r="180" spans="1:5">
      <c r="A180" s="62" t="s">
        <v>5298</v>
      </c>
      <c r="E180" s="62" t="str">
        <f>IFERROR(VLOOKUP(C180,#REF!,3,FALSE),"")</f>
        <v/>
      </c>
    </row>
    <row r="181" spans="1:5">
      <c r="A181" s="62" t="s">
        <v>5298</v>
      </c>
      <c r="E181" s="62" t="str">
        <f>IFERROR(VLOOKUP(C181,#REF!,3,FALSE),"")</f>
        <v/>
      </c>
    </row>
    <row r="182" spans="1:5">
      <c r="A182" s="62" t="s">
        <v>5298</v>
      </c>
      <c r="E182" s="62" t="str">
        <f>IFERROR(VLOOKUP(C182,#REF!,3,FALSE),"")</f>
        <v/>
      </c>
    </row>
    <row r="183" spans="1:5">
      <c r="A183" s="62" t="s">
        <v>5298</v>
      </c>
      <c r="E183" s="62" t="str">
        <f>IFERROR(VLOOKUP(C183,#REF!,3,FALSE),"")</f>
        <v/>
      </c>
    </row>
    <row r="184" spans="1:5">
      <c r="A184" s="62" t="s">
        <v>5298</v>
      </c>
      <c r="E184" s="62" t="str">
        <f>IFERROR(VLOOKUP(C184,#REF!,3,FALSE),"")</f>
        <v/>
      </c>
    </row>
    <row r="185" spans="1:5">
      <c r="A185" s="62" t="s">
        <v>5298</v>
      </c>
      <c r="E185" s="62" t="str">
        <f>IFERROR(VLOOKUP(C185,#REF!,3,FALSE),"")</f>
        <v/>
      </c>
    </row>
    <row r="186" spans="1:5">
      <c r="A186" s="62" t="s">
        <v>5298</v>
      </c>
      <c r="E186" s="62" t="str">
        <f>IFERROR(VLOOKUP(C186,#REF!,3,FALSE),"")</f>
        <v/>
      </c>
    </row>
    <row r="187" spans="1:5">
      <c r="A187" s="62" t="s">
        <v>5298</v>
      </c>
      <c r="E187" s="62" t="str">
        <f>IFERROR(VLOOKUP(C187,#REF!,3,FALSE),"")</f>
        <v/>
      </c>
    </row>
    <row r="188" spans="1:5">
      <c r="A188" s="62" t="s">
        <v>5298</v>
      </c>
      <c r="E188" s="62" t="str">
        <f>IFERROR(VLOOKUP(C188,#REF!,3,FALSE),"")</f>
        <v/>
      </c>
    </row>
    <row r="189" spans="1:5">
      <c r="A189" s="62" t="s">
        <v>5298</v>
      </c>
      <c r="E189" s="62" t="str">
        <f>IFERROR(VLOOKUP(C189,#REF!,3,FALSE),"")</f>
        <v/>
      </c>
    </row>
    <row r="190" spans="1:5">
      <c r="A190" s="62" t="s">
        <v>5298</v>
      </c>
      <c r="E190" s="62" t="str">
        <f>IFERROR(VLOOKUP(C190,#REF!,3,FALSE),"")</f>
        <v/>
      </c>
    </row>
    <row r="191" spans="1:5">
      <c r="A191" s="62" t="s">
        <v>5298</v>
      </c>
      <c r="E191" s="62"/>
    </row>
    <row r="192" spans="1:5">
      <c r="A192" s="62" t="s">
        <v>5298</v>
      </c>
      <c r="E192" s="62"/>
    </row>
    <row r="193" spans="1:5">
      <c r="A193" s="62" t="s">
        <v>5298</v>
      </c>
      <c r="E193" s="62"/>
    </row>
    <row r="194" spans="1:5">
      <c r="A194" s="62" t="s">
        <v>5298</v>
      </c>
      <c r="E194" s="62"/>
    </row>
    <row r="195" spans="1:5">
      <c r="A195" s="62" t="s">
        <v>5298</v>
      </c>
      <c r="E195" s="62"/>
    </row>
    <row r="196" spans="1:5">
      <c r="A196" s="62" t="s">
        <v>5298</v>
      </c>
      <c r="E196" s="62"/>
    </row>
    <row r="197" spans="1:5">
      <c r="A197" s="62" t="s">
        <v>5298</v>
      </c>
      <c r="E197" s="62"/>
    </row>
    <row r="198" spans="1:5">
      <c r="A198" s="62" t="s">
        <v>5298</v>
      </c>
      <c r="E198" s="62"/>
    </row>
    <row r="199" spans="1:5">
      <c r="A199" s="62" t="s">
        <v>5298</v>
      </c>
      <c r="E199" s="62"/>
    </row>
    <row r="200" spans="1:5">
      <c r="A200" s="62" t="s">
        <v>5298</v>
      </c>
      <c r="E200" s="62"/>
    </row>
    <row r="201" spans="1:5">
      <c r="A201" s="62" t="s">
        <v>5298</v>
      </c>
      <c r="E201" s="62"/>
    </row>
    <row r="202" spans="1:5">
      <c r="A202" s="62" t="s">
        <v>5298</v>
      </c>
      <c r="E202" s="62"/>
    </row>
    <row r="203" spans="1:5">
      <c r="A203" s="62" t="s">
        <v>5298</v>
      </c>
      <c r="E203" s="62"/>
    </row>
    <row r="204" spans="1:5">
      <c r="A204" s="62" t="s">
        <v>5298</v>
      </c>
      <c r="E204" s="62"/>
    </row>
    <row r="205" spans="1:5">
      <c r="A205" s="62" t="s">
        <v>5298</v>
      </c>
      <c r="E205" s="62"/>
    </row>
    <row r="206" spans="1:5">
      <c r="A206" s="62" t="s">
        <v>5298</v>
      </c>
      <c r="E206" s="62"/>
    </row>
    <row r="207" spans="1:5">
      <c r="A207" s="62" t="s">
        <v>5298</v>
      </c>
      <c r="E207" s="62"/>
    </row>
    <row r="208" spans="1:5">
      <c r="A208" s="62" t="s">
        <v>5298</v>
      </c>
      <c r="E208" s="62"/>
    </row>
    <row r="209" spans="1:5">
      <c r="A209" s="62" t="s">
        <v>5298</v>
      </c>
      <c r="E209" s="62"/>
    </row>
    <row r="210" spans="1:5">
      <c r="A210" s="62" t="s">
        <v>5298</v>
      </c>
      <c r="E210" s="62"/>
    </row>
    <row r="211" spans="1:5">
      <c r="A211" s="62" t="s">
        <v>5298</v>
      </c>
      <c r="E211" s="62"/>
    </row>
    <row r="212" spans="1:5">
      <c r="A212" s="62" t="s">
        <v>5298</v>
      </c>
      <c r="E212" s="62"/>
    </row>
    <row r="213" spans="1:5">
      <c r="A213" s="62" t="s">
        <v>5298</v>
      </c>
      <c r="E213" s="62"/>
    </row>
    <row r="214" spans="1:5">
      <c r="A214" s="62" t="s">
        <v>5298</v>
      </c>
      <c r="E214" s="62"/>
    </row>
    <row r="215" spans="1:5">
      <c r="A215" s="62" t="s">
        <v>5298</v>
      </c>
      <c r="E215" s="62"/>
    </row>
    <row r="216" spans="1:5">
      <c r="A216" s="62" t="s">
        <v>5298</v>
      </c>
      <c r="E216" s="62"/>
    </row>
    <row r="217" spans="1:5">
      <c r="A217" s="62" t="s">
        <v>5298</v>
      </c>
      <c r="E217" s="62"/>
    </row>
    <row r="218" spans="1:5">
      <c r="A218" s="62" t="s">
        <v>5298</v>
      </c>
      <c r="E218" s="62"/>
    </row>
    <row r="219" spans="1:5">
      <c r="A219" s="62" t="s">
        <v>5298</v>
      </c>
      <c r="E219" s="62"/>
    </row>
    <row r="220" spans="1:5">
      <c r="A220" s="62" t="s">
        <v>5298</v>
      </c>
      <c r="E220" s="62"/>
    </row>
    <row r="221" spans="1:5">
      <c r="A221" s="62" t="s">
        <v>5298</v>
      </c>
      <c r="E221" s="62"/>
    </row>
    <row r="222" spans="1:5">
      <c r="A222" s="62" t="s">
        <v>5298</v>
      </c>
      <c r="E222" s="62"/>
    </row>
    <row r="223" spans="1:5">
      <c r="A223" s="62" t="s">
        <v>5298</v>
      </c>
      <c r="E223" s="62"/>
    </row>
    <row r="224" spans="1:5">
      <c r="A224" s="62" t="s">
        <v>5298</v>
      </c>
      <c r="E224" s="62"/>
    </row>
    <row r="225" spans="1:5">
      <c r="A225" s="62" t="s">
        <v>5298</v>
      </c>
      <c r="E225" s="62"/>
    </row>
    <row r="226" spans="1:5">
      <c r="A226" s="62" t="s">
        <v>5298</v>
      </c>
      <c r="E226" s="62"/>
    </row>
    <row r="227" spans="1:5">
      <c r="A227" s="62" t="s">
        <v>5298</v>
      </c>
      <c r="E227" s="62"/>
    </row>
    <row r="228" spans="1:5">
      <c r="A228" s="62" t="s">
        <v>5298</v>
      </c>
      <c r="E228" s="62"/>
    </row>
    <row r="229" spans="1:5">
      <c r="A229" s="62" t="s">
        <v>5298</v>
      </c>
      <c r="E229" s="62"/>
    </row>
    <row r="230" spans="1:5">
      <c r="A230" s="62" t="s">
        <v>5298</v>
      </c>
      <c r="E230" s="62"/>
    </row>
    <row r="231" spans="1:5">
      <c r="A231" s="62" t="s">
        <v>5298</v>
      </c>
      <c r="E231" s="62"/>
    </row>
    <row r="232" spans="1:5">
      <c r="A232" s="62" t="s">
        <v>5298</v>
      </c>
      <c r="E232" s="62"/>
    </row>
    <row r="233" spans="1:5">
      <c r="A233" s="62" t="s">
        <v>5298</v>
      </c>
      <c r="E233" s="62"/>
    </row>
    <row r="234" spans="1:5">
      <c r="A234" s="62" t="s">
        <v>5298</v>
      </c>
      <c r="E234" s="62"/>
    </row>
    <row r="235" spans="1:5">
      <c r="A235" s="62" t="s">
        <v>5298</v>
      </c>
      <c r="E235" s="62"/>
    </row>
    <row r="236" spans="1:5">
      <c r="A236" s="62" t="s">
        <v>5298</v>
      </c>
      <c r="E236" s="62"/>
    </row>
    <row r="237" spans="1:5">
      <c r="A237" s="62" t="s">
        <v>5298</v>
      </c>
      <c r="E237" s="62"/>
    </row>
    <row r="238" spans="1:5">
      <c r="A238" s="62" t="s">
        <v>5298</v>
      </c>
      <c r="E238" s="62"/>
    </row>
    <row r="239" spans="1:5">
      <c r="A239" s="62" t="s">
        <v>5298</v>
      </c>
      <c r="E239" s="62"/>
    </row>
    <row r="240" spans="1:5">
      <c r="A240" s="62" t="s">
        <v>5298</v>
      </c>
      <c r="E240" s="62"/>
    </row>
  </sheetData>
  <mergeCells count="1">
    <mergeCell ref="B2:C2"/>
  </mergeCells>
  <conditionalFormatting sqref="A114">
    <cfRule type="cellIs" dxfId="0" priority="5" operator="equal">
      <formula>0</formula>
    </cfRule>
  </conditionalFormatting>
  <printOptions horizontalCentered="1"/>
  <pageMargins left="0.25" right="0.25" top="0.75" bottom="0.75" header="0.3" footer="0.3"/>
  <pageSetup scale="41" fitToHeight="0" orientation="landscape" r:id="rId1"/>
  <headerFooter>
    <oddHeader>&amp;R&amp;9&amp;D  &amp;T</oddHeader>
    <oddFooter>&amp;L&amp;9&amp;F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581B3B8A7374E8AE39316C7746189" ma:contentTypeVersion="13" ma:contentTypeDescription="Create a new document." ma:contentTypeScope="" ma:versionID="c3ab5fc2f81f1f4fbf2f96b8ac69f506">
  <xsd:schema xmlns:xsd="http://www.w3.org/2001/XMLSchema" xmlns:xs="http://www.w3.org/2001/XMLSchema" xmlns:p="http://schemas.microsoft.com/office/2006/metadata/properties" xmlns:ns2="cc35112f-1889-4116-90d3-8a72267a6a7d" xmlns:ns3="c56655e4-d067-407b-9048-9b16807b1400" targetNamespace="http://schemas.microsoft.com/office/2006/metadata/properties" ma:root="true" ma:fieldsID="c72439ce8dd4d20932db43a08a4f6aa3" ns2:_="" ns3:_="">
    <xsd:import namespace="cc35112f-1889-4116-90d3-8a72267a6a7d"/>
    <xsd:import namespace="c56655e4-d067-407b-9048-9b16807b1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112f-1889-4116-90d3-8a72267a6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655e4-d067-407b-9048-9b16807b140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35360f5-1948-4143-9ce3-e707f31088c0}" ma:internalName="TaxCatchAll" ma:showField="CatchAllData" ma:web="c56655e4-d067-407b-9048-9b16807b14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6655e4-d067-407b-9048-9b16807b1400" xsi:nil="true"/>
    <lcf76f155ced4ddcb4097134ff3c332f xmlns="cc35112f-1889-4116-90d3-8a72267a6a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4987E5-02C7-4E4C-8A36-1A6FC77535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AE0C4-A851-4909-A044-29B263D3E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5112f-1889-4116-90d3-8a72267a6a7d"/>
    <ds:schemaRef ds:uri="c56655e4-d067-407b-9048-9b16807b1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B98FD-4DB5-4D8F-899B-5163D063AEE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1BC4CF7-BA7C-40D3-B8B3-06C7293F7421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c56655e4-d067-407b-9048-9b16807b1400"/>
    <ds:schemaRef ds:uri="http://purl.org/dc/dcmitype/"/>
    <ds:schemaRef ds:uri="http://schemas.openxmlformats.org/package/2006/metadata/core-properties"/>
    <ds:schemaRef ds:uri="cc35112f-1889-4116-90d3-8a72267a6a7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Changes Log</vt:lpstr>
      <vt:lpstr>Formulas</vt:lpstr>
      <vt:lpstr>Apport1191</vt:lpstr>
      <vt:lpstr>1191ED</vt:lpstr>
    </vt:vector>
  </TitlesOfParts>
  <Manager/>
  <Company>OSPI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Jarmon</dc:creator>
  <cp:keywords/>
  <dc:description/>
  <cp:lastModifiedBy>Danielle Beyer</cp:lastModifiedBy>
  <cp:revision/>
  <dcterms:created xsi:type="dcterms:W3CDTF">2010-04-23T17:59:05Z</dcterms:created>
  <dcterms:modified xsi:type="dcterms:W3CDTF">2024-08-13T15:56:25Z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0x010100A29581B3B8A7374E8AE39316C7746189</vt:lpwstr>
  </property>
  <property fmtid="{D5CDD505-2E9C-101B-9397-08002B2CF9AE}" pid="4" name="_dlc_DocId">
    <vt:lpwstr>H5TQH5YPP73P-120-15</vt:lpwstr>
  </property>
  <property fmtid="{D5CDD505-2E9C-101B-9397-08002B2CF9AE}" pid="5" name="_dlc_DocIdItemGuid">
    <vt:lpwstr>e682e2b3-abee-4f35-a263-202d3a1a81ac</vt:lpwstr>
  </property>
  <property fmtid="{D5CDD505-2E9C-101B-9397-08002B2CF9AE}" pid="6" name="_dlc_DocIdUrl">
    <vt:lpwstr>http://insideospi/teams/Worksites/F203/_layouts/15/DocIdRedir.aspx?ID=H5TQH5YPP73P-120-15, H5TQH5YPP73P-120-15</vt:lpwstr>
  </property>
  <property fmtid="{D5CDD505-2E9C-101B-9397-08002B2CF9AE}" pid="7" name="MSIP_Label_9145f431-4c8c-42c6-a5a5-ba6d3bdea585_Enabled">
    <vt:lpwstr>true</vt:lpwstr>
  </property>
  <property fmtid="{D5CDD505-2E9C-101B-9397-08002B2CF9AE}" pid="8" name="MSIP_Label_9145f431-4c8c-42c6-a5a5-ba6d3bdea585_SetDate">
    <vt:lpwstr>2024-08-12T22:08:05Z</vt:lpwstr>
  </property>
  <property fmtid="{D5CDD505-2E9C-101B-9397-08002B2CF9AE}" pid="9" name="MSIP_Label_9145f431-4c8c-42c6-a5a5-ba6d3bdea585_Method">
    <vt:lpwstr>Standard</vt:lpwstr>
  </property>
  <property fmtid="{D5CDD505-2E9C-101B-9397-08002B2CF9AE}" pid="10" name="MSIP_Label_9145f431-4c8c-42c6-a5a5-ba6d3bdea585_Name">
    <vt:lpwstr>defa4170-0d19-0005-0004-bc88714345d2</vt:lpwstr>
  </property>
  <property fmtid="{D5CDD505-2E9C-101B-9397-08002B2CF9AE}" pid="11" name="MSIP_Label_9145f431-4c8c-42c6-a5a5-ba6d3bdea585_SiteId">
    <vt:lpwstr>b2fe5ccf-10a5-46fe-ae45-a0267412af7a</vt:lpwstr>
  </property>
  <property fmtid="{D5CDD505-2E9C-101B-9397-08002B2CF9AE}" pid="12" name="MSIP_Label_9145f431-4c8c-42c6-a5a5-ba6d3bdea585_ActionId">
    <vt:lpwstr>b807a779-18f4-44f6-a98a-8771ea53a525</vt:lpwstr>
  </property>
  <property fmtid="{D5CDD505-2E9C-101B-9397-08002B2CF9AE}" pid="13" name="MSIP_Label_9145f431-4c8c-42c6-a5a5-ba6d3bdea585_ContentBits">
    <vt:lpwstr>0</vt:lpwstr>
  </property>
  <property fmtid="{D5CDD505-2E9C-101B-9397-08002B2CF9AE}" pid="14" name="MediaServiceImageTags">
    <vt:lpwstr/>
  </property>
</Properties>
</file>