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S:\Apportionment_NEW\Apportionment Funding\Monthly Apport Data\2425\Compliance Calculator\PSES Supplemental\"/>
    </mc:Choice>
  </mc:AlternateContent>
  <xr:revisionPtr revIDLastSave="0" documentId="13_ncr:1_{A5B3548D-51D1-4163-BF3E-4F121547AFE3}" xr6:coauthVersionLast="47" xr6:coauthVersionMax="47" xr10:uidLastSave="{00000000-0000-0000-0000-000000000000}"/>
  <bookViews>
    <workbookView xWindow="28680" yWindow="-1770" windowWidth="29040" windowHeight="17640" xr2:uid="{5A0A65CB-D6ED-483D-A45F-DD8E7B501FA1}"/>
  </bookViews>
  <sheets>
    <sheet name="Narrative" sheetId="2" r:id="rId1"/>
    <sheet name="Form" sheetId="1" r:id="rId2"/>
    <sheet name="District Lookup" sheetId="3" state="hidden" r:id="rId3"/>
  </sheets>
  <definedNames>
    <definedName name="_xlnm.Print_Area" localSheetId="1">Form!$B$1:$S$59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1" l="1"/>
  <c r="N57" i="1"/>
  <c r="N58" i="1" s="1"/>
  <c r="M57" i="1"/>
  <c r="M58" i="1" s="1"/>
  <c r="K57" i="1"/>
  <c r="I57" i="1"/>
  <c r="H57" i="1"/>
  <c r="H58" i="1" s="1"/>
  <c r="F57" i="1"/>
  <c r="F58" i="1" s="1"/>
  <c r="S56" i="1"/>
  <c r="R56" i="1"/>
  <c r="P56" i="1"/>
  <c r="S55" i="1"/>
  <c r="R55" i="1"/>
  <c r="P55" i="1"/>
  <c r="S54" i="1"/>
  <c r="R54" i="1"/>
  <c r="P54" i="1"/>
  <c r="S53" i="1"/>
  <c r="R53" i="1"/>
  <c r="P53" i="1"/>
  <c r="S52" i="1"/>
  <c r="R52" i="1"/>
  <c r="P52" i="1"/>
  <c r="S51" i="1"/>
  <c r="R51" i="1"/>
  <c r="P51" i="1"/>
  <c r="S50" i="1"/>
  <c r="R50" i="1"/>
  <c r="P50" i="1"/>
  <c r="S49" i="1"/>
  <c r="R49" i="1"/>
  <c r="P49" i="1"/>
  <c r="S48" i="1"/>
  <c r="R48" i="1"/>
  <c r="P48" i="1"/>
  <c r="S47" i="1"/>
  <c r="R47" i="1"/>
  <c r="P47" i="1"/>
  <c r="S46" i="1"/>
  <c r="R46" i="1"/>
  <c r="P46" i="1"/>
  <c r="S45" i="1"/>
  <c r="R45" i="1"/>
  <c r="P45" i="1"/>
  <c r="S44" i="1"/>
  <c r="R44" i="1"/>
  <c r="P44" i="1"/>
  <c r="S43" i="1"/>
  <c r="S57" i="1" s="1"/>
  <c r="R43" i="1"/>
  <c r="R57" i="1" s="1"/>
  <c r="R58" i="1" s="1"/>
  <c r="P43" i="1"/>
  <c r="P57" i="1" s="1"/>
  <c r="E42" i="1"/>
  <c r="D42" i="1"/>
  <c r="C42" i="1"/>
  <c r="B42" i="1"/>
  <c r="N40" i="1"/>
  <c r="M40" i="1"/>
  <c r="K40" i="1"/>
  <c r="K58" i="1" s="1"/>
  <c r="I40" i="1"/>
  <c r="H40" i="1"/>
  <c r="F40" i="1"/>
  <c r="S39" i="1"/>
  <c r="R39" i="1"/>
  <c r="P39" i="1"/>
  <c r="S38" i="1"/>
  <c r="R38" i="1"/>
  <c r="P38" i="1"/>
  <c r="S37" i="1"/>
  <c r="R37" i="1"/>
  <c r="P37" i="1"/>
  <c r="S36" i="1"/>
  <c r="R36" i="1"/>
  <c r="P36" i="1"/>
  <c r="S35" i="1"/>
  <c r="R35" i="1"/>
  <c r="P35" i="1"/>
  <c r="S34" i="1"/>
  <c r="R34" i="1"/>
  <c r="P34" i="1"/>
  <c r="S33" i="1"/>
  <c r="R33" i="1"/>
  <c r="P33" i="1"/>
  <c r="S32" i="1"/>
  <c r="R32" i="1"/>
  <c r="P32" i="1"/>
  <c r="S31" i="1"/>
  <c r="R31" i="1"/>
  <c r="P31" i="1"/>
  <c r="S30" i="1"/>
  <c r="R30" i="1"/>
  <c r="P30" i="1"/>
  <c r="S29" i="1"/>
  <c r="R29" i="1"/>
  <c r="P29" i="1"/>
  <c r="S28" i="1"/>
  <c r="R28" i="1"/>
  <c r="P28" i="1"/>
  <c r="S27" i="1"/>
  <c r="R27" i="1"/>
  <c r="P27" i="1"/>
  <c r="S26" i="1"/>
  <c r="S40" i="1" s="1"/>
  <c r="R26" i="1"/>
  <c r="R40" i="1" s="1"/>
  <c r="P26" i="1"/>
  <c r="P40" i="1" s="1"/>
  <c r="E25" i="1"/>
  <c r="D25" i="1"/>
  <c r="C25" i="1"/>
  <c r="B25" i="1"/>
  <c r="N23" i="1"/>
  <c r="M23" i="1"/>
  <c r="L23" i="1"/>
  <c r="L58" i="1" s="1"/>
  <c r="K23" i="1"/>
  <c r="I23" i="1"/>
  <c r="H23" i="1"/>
  <c r="G23" i="1"/>
  <c r="G58" i="1" s="1"/>
  <c r="F23" i="1"/>
  <c r="S22" i="1"/>
  <c r="R22" i="1"/>
  <c r="Q22" i="1"/>
  <c r="P22" i="1"/>
  <c r="S21" i="1"/>
  <c r="R21" i="1"/>
  <c r="Q21" i="1"/>
  <c r="P21" i="1"/>
  <c r="S20" i="1"/>
  <c r="R20" i="1"/>
  <c r="Q20" i="1"/>
  <c r="P20" i="1"/>
  <c r="S19" i="1"/>
  <c r="R19" i="1"/>
  <c r="Q19" i="1"/>
  <c r="P19" i="1"/>
  <c r="S18" i="1"/>
  <c r="R18" i="1"/>
  <c r="Q18" i="1"/>
  <c r="P18" i="1"/>
  <c r="S17" i="1"/>
  <c r="R17" i="1"/>
  <c r="Q17" i="1"/>
  <c r="P17" i="1"/>
  <c r="S16" i="1"/>
  <c r="R16" i="1"/>
  <c r="Q16" i="1"/>
  <c r="P16" i="1"/>
  <c r="S15" i="1"/>
  <c r="R15" i="1"/>
  <c r="Q15" i="1"/>
  <c r="P15" i="1"/>
  <c r="S14" i="1"/>
  <c r="R14" i="1"/>
  <c r="Q14" i="1"/>
  <c r="P14" i="1"/>
  <c r="S13" i="1"/>
  <c r="R13" i="1"/>
  <c r="Q13" i="1"/>
  <c r="P13" i="1"/>
  <c r="S12" i="1"/>
  <c r="R12" i="1"/>
  <c r="Q12" i="1"/>
  <c r="P12" i="1"/>
  <c r="S11" i="1"/>
  <c r="R11" i="1"/>
  <c r="Q11" i="1"/>
  <c r="P11" i="1"/>
  <c r="S10" i="1"/>
  <c r="R10" i="1"/>
  <c r="Q10" i="1"/>
  <c r="P10" i="1"/>
  <c r="S9" i="1"/>
  <c r="S23" i="1" s="1"/>
  <c r="R9" i="1"/>
  <c r="R23" i="1" s="1"/>
  <c r="Q9" i="1"/>
  <c r="Q23" i="1" s="1"/>
  <c r="Q58" i="1" s="1"/>
  <c r="P9" i="1"/>
  <c r="P23" i="1" s="1"/>
  <c r="S58" i="1" l="1"/>
  <c r="P58" i="1"/>
</calcChain>
</file>

<file path=xl/sharedStrings.xml><?xml version="1.0" encoding="utf-8"?>
<sst xmlns="http://schemas.openxmlformats.org/spreadsheetml/2006/main" count="635" uniqueCount="414">
  <si>
    <t>Supplemental AAFTEs</t>
  </si>
  <si>
    <t>Contractor AAFTEs</t>
  </si>
  <si>
    <t>Total Submitted AAFTEs</t>
  </si>
  <si>
    <t>Grade Grouping</t>
  </si>
  <si>
    <t>Duty Root</t>
  </si>
  <si>
    <t>Activity Code</t>
  </si>
  <si>
    <t>Title</t>
  </si>
  <si>
    <t>Program 01 FTEs</t>
  </si>
  <si>
    <t>Program 97 FTEs</t>
  </si>
  <si>
    <t>Program 21 FTEs</t>
  </si>
  <si>
    <t>Elementary</t>
  </si>
  <si>
    <t>39</t>
  </si>
  <si>
    <t>All</t>
  </si>
  <si>
    <t>Orientation &amp; Mobility Specialist</t>
  </si>
  <si>
    <t>42</t>
  </si>
  <si>
    <t>Counselor</t>
  </si>
  <si>
    <t>43</t>
  </si>
  <si>
    <t>Occupational Therapist</t>
  </si>
  <si>
    <t>44</t>
  </si>
  <si>
    <t>Social Worker</t>
  </si>
  <si>
    <t>45</t>
  </si>
  <si>
    <t>Speech, Language Pathway/Audio</t>
  </si>
  <si>
    <t>46</t>
  </si>
  <si>
    <t>Psychologist</t>
  </si>
  <si>
    <t>47</t>
  </si>
  <si>
    <t>Nurse</t>
  </si>
  <si>
    <t>48</t>
  </si>
  <si>
    <t>Physical Therapist</t>
  </si>
  <si>
    <t>49</t>
  </si>
  <si>
    <t>Behavior Analyst</t>
  </si>
  <si>
    <t>64</t>
  </si>
  <si>
    <t>Contractor ESA</t>
  </si>
  <si>
    <t>24</t>
  </si>
  <si>
    <t>Family Engagement Coordinator</t>
  </si>
  <si>
    <t>91-99</t>
  </si>
  <si>
    <t>25</t>
  </si>
  <si>
    <t>26</t>
  </si>
  <si>
    <t>Health/Related Services</t>
  </si>
  <si>
    <t>Elementary Total</t>
  </si>
  <si>
    <t>Middle</t>
  </si>
  <si>
    <t>Middle Total</t>
  </si>
  <si>
    <t>High</t>
  </si>
  <si>
    <t>High Total</t>
  </si>
  <si>
    <t>Date:</t>
  </si>
  <si>
    <t>LEA Contact Name:</t>
  </si>
  <si>
    <t>Contact Email:</t>
  </si>
  <si>
    <t xml:space="preserve">Contracted staff not included in the S-275 report. </t>
  </si>
  <si>
    <t xml:space="preserve">Supplemental staff hired after Oct 1 and not included in S-275 report, and </t>
  </si>
  <si>
    <r>
      <rPr>
        <sz val="10"/>
        <color theme="1"/>
        <rFont val="Calibri"/>
        <family val="2"/>
      </rPr>
      <t>●</t>
    </r>
  </si>
  <si>
    <t>When to Submit?</t>
  </si>
  <si>
    <t>Why?</t>
  </si>
  <si>
    <t>What to Report?</t>
  </si>
  <si>
    <t>Make sure to retain documentation to support the LEA reporting for audit purposes.</t>
  </si>
  <si>
    <t>Elementary - Grades K-6, including TK staff</t>
  </si>
  <si>
    <t>Middle - Grades 7-8</t>
  </si>
  <si>
    <t>High - Grades 9-12</t>
  </si>
  <si>
    <t>To make corrections or report additional staff after submitting one form, submit a new form that includes all previously reported staff. The new form will over-write any earlier submission.</t>
  </si>
  <si>
    <t>Complete the "Form" tab to report supplemental and contracted staff not included in the Local Educaton Agency (LEA) S275. The staff reported on this form will be included in the LEA's PSES Compliance calculation.</t>
  </si>
  <si>
    <t>Report the following :</t>
  </si>
  <si>
    <t xml:space="preserve">Report staff that are coded to the following programs: </t>
  </si>
  <si>
    <t>Program 01 - Basic Education</t>
  </si>
  <si>
    <t>Program 97 - Districtwide Support</t>
  </si>
  <si>
    <t>Program 21 - Special Education</t>
  </si>
  <si>
    <t>How to Submit?</t>
  </si>
  <si>
    <t>Do not report any staff coded to program 02 - ALE and 03 - Open Doors.</t>
  </si>
  <si>
    <t xml:space="preserve">Report all staff AAFTE as a 3 place decimal number. </t>
  </si>
  <si>
    <t>Report staff by the following grade groupings:</t>
  </si>
  <si>
    <t>Report staff that are coded to the following duty root and activity code:</t>
  </si>
  <si>
    <t>Form Total</t>
  </si>
  <si>
    <t>Report all numbers as a three decimal place number.</t>
  </si>
  <si>
    <t>○</t>
  </si>
  <si>
    <t>●</t>
  </si>
  <si>
    <t>Helpful Reminders</t>
  </si>
  <si>
    <t>Aberdeen School District</t>
  </si>
  <si>
    <t>Adna School District</t>
  </si>
  <si>
    <t>Almira School District</t>
  </si>
  <si>
    <t>Anacortes School District</t>
  </si>
  <si>
    <t>Arlington School District</t>
  </si>
  <si>
    <t>Asotin-Anatone School District</t>
  </si>
  <si>
    <t>Auburn School District</t>
  </si>
  <si>
    <t>Bainbridge Island School District</t>
  </si>
  <si>
    <t>Battle Ground School District</t>
  </si>
  <si>
    <t>Bellevue School District</t>
  </si>
  <si>
    <t>Bellingham School District</t>
  </si>
  <si>
    <t>Benge School District</t>
  </si>
  <si>
    <t>Bethel School District</t>
  </si>
  <si>
    <t>Bickleton School District</t>
  </si>
  <si>
    <t>Blaine School District</t>
  </si>
  <si>
    <t>Boistfort School District</t>
  </si>
  <si>
    <t>Bremerton School District</t>
  </si>
  <si>
    <t>Brewster School District</t>
  </si>
  <si>
    <t>Bridgeport School District</t>
  </si>
  <si>
    <t>Brinnon School District</t>
  </si>
  <si>
    <t>Burlington-Edison School District</t>
  </si>
  <si>
    <t>Camas School District</t>
  </si>
  <si>
    <t>Cape Flattery School District</t>
  </si>
  <si>
    <t>Carbonado School District</t>
  </si>
  <si>
    <t>Cascade School District</t>
  </si>
  <si>
    <t>Cashmere School District</t>
  </si>
  <si>
    <t>Castle Rock School District</t>
  </si>
  <si>
    <t>Catalyst Public Schools</t>
  </si>
  <si>
    <t>Centerville School District</t>
  </si>
  <si>
    <t>Central Kitsap School District</t>
  </si>
  <si>
    <t>Central Valley School District</t>
  </si>
  <si>
    <t>Centralia School District</t>
  </si>
  <si>
    <t>Chehalis School District</t>
  </si>
  <si>
    <t>Cheney School District</t>
  </si>
  <si>
    <t>Chewelah School District</t>
  </si>
  <si>
    <t>Chief Leschi Tribal Compact</t>
  </si>
  <si>
    <t>Chimacum School District</t>
  </si>
  <si>
    <t>Clarkston School District</t>
  </si>
  <si>
    <t>Cle Elum-Roslyn School District</t>
  </si>
  <si>
    <t>Clover Park School District</t>
  </si>
  <si>
    <t>Colfax School District</t>
  </si>
  <si>
    <t>College Place School District</t>
  </si>
  <si>
    <t>Colton School District</t>
  </si>
  <si>
    <t>Columbia (Stevens) School District</t>
  </si>
  <si>
    <t>Columbia (Walla Walla) School District</t>
  </si>
  <si>
    <t>Colville School District</t>
  </si>
  <si>
    <t>Concrete School District</t>
  </si>
  <si>
    <t>Conway School District</t>
  </si>
  <si>
    <t>Cosmopolis School District</t>
  </si>
  <si>
    <t>Coulee-Hartline School District</t>
  </si>
  <si>
    <t>Coupeville School District</t>
  </si>
  <si>
    <t>Crescent School District</t>
  </si>
  <si>
    <t>Creston School District</t>
  </si>
  <si>
    <t>Curlew School District</t>
  </si>
  <si>
    <t>Cusick School District</t>
  </si>
  <si>
    <t>Damman School District</t>
  </si>
  <si>
    <t>Darrington School District</t>
  </si>
  <si>
    <t>Davenport School District</t>
  </si>
  <si>
    <t>Dayton School District</t>
  </si>
  <si>
    <t>Deer Park School District</t>
  </si>
  <si>
    <t>Dieringer School District</t>
  </si>
  <si>
    <t>Dixie School District</t>
  </si>
  <si>
    <t>East Valley School District (Spokane)</t>
  </si>
  <si>
    <t>East Valley School District (Yakima)</t>
  </si>
  <si>
    <t>Eastmont School District</t>
  </si>
  <si>
    <t>Easton School District</t>
  </si>
  <si>
    <t>Eatonville School District</t>
  </si>
  <si>
    <t>Edmonds School District</t>
  </si>
  <si>
    <t>Ellensburg School District</t>
  </si>
  <si>
    <t>Elma School District</t>
  </si>
  <si>
    <t>Endicott School District</t>
  </si>
  <si>
    <t>Entiat School District</t>
  </si>
  <si>
    <t>Enumclaw School District</t>
  </si>
  <si>
    <t>Ephrata School District</t>
  </si>
  <si>
    <t>Evaline School District</t>
  </si>
  <si>
    <t>Everett School District</t>
  </si>
  <si>
    <t>Evergreen School District (Clark)</t>
  </si>
  <si>
    <t>Evergreen School District (Stevens)</t>
  </si>
  <si>
    <t>Federal Way School District</t>
  </si>
  <si>
    <t>Ferndale School District</t>
  </si>
  <si>
    <t>Fife School District</t>
  </si>
  <si>
    <t>Finley School District</t>
  </si>
  <si>
    <t>Franklin Pierce School District</t>
  </si>
  <si>
    <t>Freeman School District</t>
  </si>
  <si>
    <t>Garfield School District</t>
  </si>
  <si>
    <t>Glenwood School District</t>
  </si>
  <si>
    <t>Goldendale School District</t>
  </si>
  <si>
    <t>Grand Coulee Dam School District</t>
  </si>
  <si>
    <t>Grandview School District</t>
  </si>
  <si>
    <t>Granger School District</t>
  </si>
  <si>
    <t>Granite Falls School District</t>
  </si>
  <si>
    <t>Grapeview School District</t>
  </si>
  <si>
    <t>Great Northern School District</t>
  </si>
  <si>
    <t>Green Mountain School District</t>
  </si>
  <si>
    <t>Griffin School District</t>
  </si>
  <si>
    <t>Harrington School District</t>
  </si>
  <si>
    <t>Highland School District</t>
  </si>
  <si>
    <t>Highline School District</t>
  </si>
  <si>
    <t>Hockinson School District</t>
  </si>
  <si>
    <t>Hood Canal School District</t>
  </si>
  <si>
    <t>Hoquiam School District</t>
  </si>
  <si>
    <t>Impact | Commencement Bay Elementary</t>
  </si>
  <si>
    <t>Impact | Puget Sound Elementary</t>
  </si>
  <si>
    <t>Impact | Salish Sea Elementary</t>
  </si>
  <si>
    <t>Inchelium School District</t>
  </si>
  <si>
    <t>Index School District</t>
  </si>
  <si>
    <t>Issaquah School District</t>
  </si>
  <si>
    <t>Kahlotus School District</t>
  </si>
  <si>
    <t>Kalama School District</t>
  </si>
  <si>
    <t>Keller School District</t>
  </si>
  <si>
    <t>Kelso School District</t>
  </si>
  <si>
    <t>Kennewick School District</t>
  </si>
  <si>
    <t>Kent School District</t>
  </si>
  <si>
    <t>Kettle Falls School District</t>
  </si>
  <si>
    <t>Kiona-Benton City School District</t>
  </si>
  <si>
    <t>Kittitas School District</t>
  </si>
  <si>
    <t>Klickitat School District</t>
  </si>
  <si>
    <t>La Center School District</t>
  </si>
  <si>
    <t>La Conner School District</t>
  </si>
  <si>
    <t>LaCrosse School District</t>
  </si>
  <si>
    <t>Lake Chelan School District</t>
  </si>
  <si>
    <t>Lake Quinault School District</t>
  </si>
  <si>
    <t>Lake Stevens School District</t>
  </si>
  <si>
    <t>Lake Washington School District</t>
  </si>
  <si>
    <t>Lakewood School District</t>
  </si>
  <si>
    <t>Lamont School District</t>
  </si>
  <si>
    <t>Liberty School District</t>
  </si>
  <si>
    <t>Lind School District</t>
  </si>
  <si>
    <t>Longview School District</t>
  </si>
  <si>
    <t>Loon Lake School District</t>
  </si>
  <si>
    <t>Lopez School District</t>
  </si>
  <si>
    <t>Lumen Public School</t>
  </si>
  <si>
    <t>Lummi Tribal Agency</t>
  </si>
  <si>
    <t>Lyle School District</t>
  </si>
  <si>
    <t>Lynden School District</t>
  </si>
  <si>
    <t>Mabton School District</t>
  </si>
  <si>
    <t>Mansfield School District</t>
  </si>
  <si>
    <t>Manson School District</t>
  </si>
  <si>
    <t>Mary M Knight School District</t>
  </si>
  <si>
    <t>Mary Walker School District</t>
  </si>
  <si>
    <t>Marysville School District</t>
  </si>
  <si>
    <t>McCleary School District</t>
  </si>
  <si>
    <t>Mead School District</t>
  </si>
  <si>
    <t>Medical Lake School District</t>
  </si>
  <si>
    <t>Mercer Island School District</t>
  </si>
  <si>
    <t>Meridian School District</t>
  </si>
  <si>
    <t>Methow Valley School District</t>
  </si>
  <si>
    <t>Mill A School District</t>
  </si>
  <si>
    <t>Monroe School District</t>
  </si>
  <si>
    <t>Montesano School District</t>
  </si>
  <si>
    <t>Morton School District</t>
  </si>
  <si>
    <t>Moses Lake School District</t>
  </si>
  <si>
    <t>Mossyrock School District</t>
  </si>
  <si>
    <t>Mount Adams School District</t>
  </si>
  <si>
    <t>Mount Baker School District</t>
  </si>
  <si>
    <t>Mount Pleasant School District</t>
  </si>
  <si>
    <t>Mount Vernon School District</t>
  </si>
  <si>
    <t>Muckleshoot Indian Tribe</t>
  </si>
  <si>
    <t>Mukilteo School District</t>
  </si>
  <si>
    <t>Naches Valley School District</t>
  </si>
  <si>
    <t>Napavine School District</t>
  </si>
  <si>
    <t>Naselle-Grays River Valley School District</t>
  </si>
  <si>
    <t>Newport School District</t>
  </si>
  <si>
    <t>Nine Mile Falls School District</t>
  </si>
  <si>
    <t>Nooksack Valley School District</t>
  </si>
  <si>
    <t>North Beach School District</t>
  </si>
  <si>
    <t>North Franklin School District</t>
  </si>
  <si>
    <t>North Kitsap School District</t>
  </si>
  <si>
    <t>North Mason School District</t>
  </si>
  <si>
    <t>North River School District</t>
  </si>
  <si>
    <t>North Thurston Public Schools</t>
  </si>
  <si>
    <t>Northport School District</t>
  </si>
  <si>
    <t>Northshore School District</t>
  </si>
  <si>
    <t>Oak Harbor School District</t>
  </si>
  <si>
    <t>Oakesdale School District</t>
  </si>
  <si>
    <t>Oakville School District</t>
  </si>
  <si>
    <t>Ocean Beach School District</t>
  </si>
  <si>
    <t>Ocosta School District</t>
  </si>
  <si>
    <t>Odessa School District</t>
  </si>
  <si>
    <t>Okanogan School District</t>
  </si>
  <si>
    <t>Olympia School District</t>
  </si>
  <si>
    <t>Omak School District</t>
  </si>
  <si>
    <t>Onalaska School District</t>
  </si>
  <si>
    <t>Onion Creek School District</t>
  </si>
  <si>
    <t>Orcas Island School District</t>
  </si>
  <si>
    <t>Orchard Prairie School District</t>
  </si>
  <si>
    <t>Orient School District</t>
  </si>
  <si>
    <t>Orondo School District</t>
  </si>
  <si>
    <t>Oroville School District</t>
  </si>
  <si>
    <t>Orting School District</t>
  </si>
  <si>
    <t>Othello School District</t>
  </si>
  <si>
    <t>Palisades School District</t>
  </si>
  <si>
    <t>Palouse School District</t>
  </si>
  <si>
    <t>Pasco School District</t>
  </si>
  <si>
    <t>Pateros School District</t>
  </si>
  <si>
    <t>Paterson School District</t>
  </si>
  <si>
    <t>Pe Ell School District</t>
  </si>
  <si>
    <t>Peninsula School District</t>
  </si>
  <si>
    <t>Pinnacles Prep</t>
  </si>
  <si>
    <t>Pioneer School District</t>
  </si>
  <si>
    <t>Pomeroy School District</t>
  </si>
  <si>
    <t>Port Angeles School District</t>
  </si>
  <si>
    <t>Port Townsend School District</t>
  </si>
  <si>
    <t>Prescott School District</t>
  </si>
  <si>
    <t>Prosser School District</t>
  </si>
  <si>
    <t>Pullman School District</t>
  </si>
  <si>
    <t>Puyallup School District</t>
  </si>
  <si>
    <t>Queets-Clearwater School District</t>
  </si>
  <si>
    <t>Quilcene School District</t>
  </si>
  <si>
    <t>Quileute Tribal School District</t>
  </si>
  <si>
    <t>Quillayute Valley School District</t>
  </si>
  <si>
    <t>Quincy School District</t>
  </si>
  <si>
    <t>Rainier Prep Charter School District</t>
  </si>
  <si>
    <t>Rainier School District</t>
  </si>
  <si>
    <t>Raymond School District</t>
  </si>
  <si>
    <t>Reardan-Edwall School District</t>
  </si>
  <si>
    <t>Renton School District</t>
  </si>
  <si>
    <t>Republic School District</t>
  </si>
  <si>
    <t>Richland School District</t>
  </si>
  <si>
    <t>Ridgefield School District</t>
  </si>
  <si>
    <t>Ritzville School District</t>
  </si>
  <si>
    <t>Riverside School District</t>
  </si>
  <si>
    <t>Riverview School District</t>
  </si>
  <si>
    <t>Rochester School District</t>
  </si>
  <si>
    <t>Roosevelt School District</t>
  </si>
  <si>
    <t>Rosalia School District</t>
  </si>
  <si>
    <t>Royal School District</t>
  </si>
  <si>
    <t>San Juan Island School District</t>
  </si>
  <si>
    <t>Satsop School District</t>
  </si>
  <si>
    <t>Seattle Public Schools</t>
  </si>
  <si>
    <t>Sedro-Woolley School District</t>
  </si>
  <si>
    <t>Selah School District</t>
  </si>
  <si>
    <t>Selkirk School District</t>
  </si>
  <si>
    <t>Sequim School District</t>
  </si>
  <si>
    <t>Shaw Island School District</t>
  </si>
  <si>
    <t>Shelton School District</t>
  </si>
  <si>
    <t>Shoreline School District</t>
  </si>
  <si>
    <t>Skamania School District</t>
  </si>
  <si>
    <t>Skykomish School District</t>
  </si>
  <si>
    <t>Snohomish School District</t>
  </si>
  <si>
    <t>Snoqualmie Valley School District</t>
  </si>
  <si>
    <t>Soap Lake School District</t>
  </si>
  <si>
    <t>South Bend School District</t>
  </si>
  <si>
    <t>South Kitsap School District</t>
  </si>
  <si>
    <t>South Whidbey School District</t>
  </si>
  <si>
    <t>Southside School District</t>
  </si>
  <si>
    <t>Spokane International Academy</t>
  </si>
  <si>
    <t>Spokane School District</t>
  </si>
  <si>
    <t>Sprague School District</t>
  </si>
  <si>
    <t>St. John School District</t>
  </si>
  <si>
    <t>Stanwood-Camano School District</t>
  </si>
  <si>
    <t>Star School District No. 054</t>
  </si>
  <si>
    <t>Starbuck School District</t>
  </si>
  <si>
    <t>Stehekin School District</t>
  </si>
  <si>
    <t>Steilacoom Hist. School District</t>
  </si>
  <si>
    <t>Steptoe School District</t>
  </si>
  <si>
    <t>Stevenson-Carson School District</t>
  </si>
  <si>
    <t>Sultan School District</t>
  </si>
  <si>
    <t>Summit Public School: Atlas</t>
  </si>
  <si>
    <t>Summit Public School: Olympus</t>
  </si>
  <si>
    <t>Summit Public School: Sierra</t>
  </si>
  <si>
    <t>Summit Valley School District</t>
  </si>
  <si>
    <t>Sunnyside School District</t>
  </si>
  <si>
    <t>Suquamish Tribal Education Department</t>
  </si>
  <si>
    <t>Tacoma School District</t>
  </si>
  <si>
    <t>Taholah School District</t>
  </si>
  <si>
    <t>Tahoma School District</t>
  </si>
  <si>
    <t>Tekoa School District</t>
  </si>
  <si>
    <t>Tenino School District</t>
  </si>
  <si>
    <t>Thorp School District</t>
  </si>
  <si>
    <t>Toledo School District</t>
  </si>
  <si>
    <t>Tonasket School District</t>
  </si>
  <si>
    <t>Toppenish School District</t>
  </si>
  <si>
    <t>Touchet School District</t>
  </si>
  <si>
    <t>Toutle Lake School District</t>
  </si>
  <si>
    <t>Trout Lake School District</t>
  </si>
  <si>
    <t>Tukwila School District</t>
  </si>
  <si>
    <t>Tumwater School District</t>
  </si>
  <si>
    <t>Union Gap School District</t>
  </si>
  <si>
    <t>University Place School District</t>
  </si>
  <si>
    <t>Valley School District</t>
  </si>
  <si>
    <t>Vancouver School District</t>
  </si>
  <si>
    <t>Vashon Island School District</t>
  </si>
  <si>
    <t>WA HE LUT Indian School Agency</t>
  </si>
  <si>
    <t>Wahkiakum School District</t>
  </si>
  <si>
    <t>Wahluke School District</t>
  </si>
  <si>
    <t>Waitsburg School District</t>
  </si>
  <si>
    <t>Walla Walla Public Schools</t>
  </si>
  <si>
    <t>Wapato School District</t>
  </si>
  <si>
    <t>Warden School District</t>
  </si>
  <si>
    <t>Washougal School District</t>
  </si>
  <si>
    <t>Washtucna School District</t>
  </si>
  <si>
    <t>Waterville School District</t>
  </si>
  <si>
    <t>Wellpinit School District</t>
  </si>
  <si>
    <t>Wenatchee School District</t>
  </si>
  <si>
    <t>West Valley School District (Spokane)</t>
  </si>
  <si>
    <t>West Valley School District (Yakima)</t>
  </si>
  <si>
    <t>Whatcom Intergenerational High School</t>
  </si>
  <si>
    <t>White Pass School District</t>
  </si>
  <si>
    <t>White River School District</t>
  </si>
  <si>
    <t>White Salmon Valley School District</t>
  </si>
  <si>
    <t>Wilbur School District</t>
  </si>
  <si>
    <t>Willapa Valley School District</t>
  </si>
  <si>
    <t>Wilson Creek School District</t>
  </si>
  <si>
    <t>Winlock School District</t>
  </si>
  <si>
    <t>Wishkah Valley School District</t>
  </si>
  <si>
    <t>Wishram School District</t>
  </si>
  <si>
    <t>Woodland School District</t>
  </si>
  <si>
    <t>Yakama Nation Tribal Compact</t>
  </si>
  <si>
    <t>Yakima School District</t>
  </si>
  <si>
    <t>Yelm School District</t>
  </si>
  <si>
    <t>Zillah School District</t>
  </si>
  <si>
    <t xml:space="preserve">Save this file to your computer. Make sure to retain for audit purposes. </t>
  </si>
  <si>
    <t>When answering "Yes" to Question 5 on the Smartsheet, a box will appear under "#6 - File Upload". Browse computer and drop this file in the box. The file will be uploaded to Smartsheet.</t>
  </si>
  <si>
    <t xml:space="preserve">The compliance calculation will use the combined ratios of PSES staff. An LEA can comply and receive full allocations should they hire less than the prototypical school allocation in one grade grouping and more in another grade grouping. </t>
  </si>
  <si>
    <t>Local Educational Agency (LEA):</t>
  </si>
  <si>
    <t>The deadlines to submit for the January, March, and June PSES Compliance calculations are:</t>
  </si>
  <si>
    <t xml:space="preserve">No individual contractor staff should have an annual average FTE (AAFTE) that is more than 1.000. For supplemental staff hired after Oct 1st, AAFTE should be less than 1.000. </t>
  </si>
  <si>
    <t>For more information, refer to the PSES Staff Compliance Q&amp;A posted here:</t>
  </si>
  <si>
    <t>becky.mclean@k12.wa.us</t>
  </si>
  <si>
    <t>For questions on this spreadsheet and Smartsheet, email Becky McLean at:</t>
  </si>
  <si>
    <t>Questions</t>
  </si>
  <si>
    <t>Program 09 FTEs</t>
  </si>
  <si>
    <t>Pupil Management</t>
  </si>
  <si>
    <t xml:space="preserve">Nespelem School District  </t>
  </si>
  <si>
    <t>Sumner-Bonney Lake School District</t>
  </si>
  <si>
    <t>Paschal Sherman Tribal</t>
  </si>
  <si>
    <t>Impact | Black River Elementary</t>
  </si>
  <si>
    <t xml:space="preserve">Rainier Valley Leadership Academy </t>
  </si>
  <si>
    <t>Rooted School Washington</t>
  </si>
  <si>
    <t>Why Not You Academy (Formerly Cascade: Midway charter)</t>
  </si>
  <si>
    <t>Program 09 -Transition to Kindergarten</t>
  </si>
  <si>
    <t>Pupil Safety</t>
  </si>
  <si>
    <t>Physical, Social, and Emotional Support (PSES) Supplemental and Contractor Form - 2024-25 School Year</t>
  </si>
  <si>
    <t>2024-25 Apportioment Attachments</t>
  </si>
  <si>
    <t>Noon, January 16, 2025</t>
  </si>
  <si>
    <t>Noon, March 14, 2025</t>
  </si>
  <si>
    <t>Innovative Spokane Charter School</t>
  </si>
  <si>
    <r>
      <t xml:space="preserve">Noon, June 12, 2025
 </t>
    </r>
    <r>
      <rPr>
        <i/>
        <sz val="11"/>
        <color rgb="FFC00000"/>
        <rFont val="Calibri"/>
        <family val="2"/>
        <scheme val="minor"/>
      </rPr>
      <t>last day to submit for the 2024-25 PSES Compliance calculation</t>
    </r>
  </si>
  <si>
    <t>For 2024-25, the PSES Compliance calculations will be run three times; for the January, March and June apportionment. To ensure that the supplemental and contractor information is included in that monthly calculation, submit these forms by the following cutoff dates and time:</t>
  </si>
  <si>
    <r>
      <t xml:space="preserve">Noon, June 12, 2025 - </t>
    </r>
    <r>
      <rPr>
        <i/>
        <sz val="11"/>
        <color theme="1"/>
        <rFont val="Calibri"/>
        <family val="2"/>
        <scheme val="minor"/>
      </rPr>
      <t>last day to submit for the 2024-25 PSES Compliance calculation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</si>
</sst>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0_);_(* \(#,##0.000\);_(* &quot;-&quot;??_);_(@_)"/>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sz val="10"/>
      <color theme="1"/>
      <name val="Calibri"/>
      <family val="2"/>
    </font>
    <font>
      <i/>
      <sz val="11"/>
      <color theme="1"/>
      <name val="Calibri"/>
      <family val="2"/>
      <scheme val="minor"/>
    </font>
    <font>
      <sz val="11"/>
      <name val="Calibri"/>
      <family val="2"/>
      <scheme val="minor"/>
    </font>
    <font>
      <sz val="11"/>
      <color rgb="FFC00000"/>
      <name val="Calibri"/>
      <family val="2"/>
      <scheme val="minor"/>
    </font>
    <font>
      <sz val="11"/>
      <color rgb="FFC00000"/>
      <name val="Calibri"/>
      <family val="2"/>
    </font>
    <font>
      <b/>
      <sz val="11"/>
      <color rgb="FFC00000"/>
      <name val="Calibri"/>
      <family val="2"/>
      <scheme val="minor"/>
    </font>
    <font>
      <b/>
      <sz val="15"/>
      <color theme="1"/>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sz val="11"/>
      <color theme="1"/>
      <name val="Calibri"/>
      <family val="2"/>
    </font>
    <font>
      <i/>
      <sz val="11"/>
      <color rgb="FFC0000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FF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0" fontId="13" fillId="0" borderId="0" applyNumberFormat="0" applyFill="0" applyBorder="0" applyAlignment="0" applyProtection="0"/>
    <xf numFmtId="0" fontId="16" fillId="0" borderId="0"/>
  </cellStyleXfs>
  <cellXfs count="62">
    <xf numFmtId="0" fontId="0" fillId="0" borderId="0" xfId="0"/>
    <xf numFmtId="0" fontId="2" fillId="0" borderId="0" xfId="0" applyFont="1" applyAlignment="1">
      <alignment wrapText="1"/>
    </xf>
    <xf numFmtId="0" fontId="2" fillId="0" borderId="0" xfId="0" applyFont="1"/>
    <xf numFmtId="0" fontId="2" fillId="0" borderId="1" xfId="0" applyFont="1" applyBorder="1" applyAlignment="1">
      <alignment horizontal="center" vertical="center" wrapText="1"/>
    </xf>
    <xf numFmtId="0" fontId="0" fillId="0" borderId="0" xfId="0" applyAlignment="1">
      <alignment horizontal="right"/>
    </xf>
    <xf numFmtId="164" fontId="0" fillId="2" borderId="1" xfId="0" applyNumberFormat="1" applyFill="1" applyBorder="1"/>
    <xf numFmtId="0" fontId="2" fillId="0" borderId="0" xfId="0" applyFont="1" applyAlignment="1">
      <alignment horizontal="right"/>
    </xf>
    <xf numFmtId="164" fontId="2" fillId="2" borderId="1" xfId="0" applyNumberFormat="1" applyFont="1" applyFill="1" applyBorder="1"/>
    <xf numFmtId="0" fontId="3" fillId="0" borderId="0" xfId="0" applyFont="1"/>
    <xf numFmtId="0" fontId="4" fillId="0" borderId="0" xfId="0" applyFont="1"/>
    <xf numFmtId="0" fontId="0" fillId="0" borderId="0" xfId="0" quotePrefix="1" applyAlignment="1">
      <alignment horizontal="right"/>
    </xf>
    <xf numFmtId="0" fontId="4" fillId="0" borderId="3" xfId="0" applyFont="1" applyBorder="1"/>
    <xf numFmtId="0" fontId="0" fillId="0" borderId="3" xfId="0" applyBorder="1"/>
    <xf numFmtId="0" fontId="0" fillId="0" borderId="0" xfId="0" quotePrefix="1"/>
    <xf numFmtId="16" fontId="0" fillId="0" borderId="0" xfId="0" quotePrefix="1" applyNumberFormat="1"/>
    <xf numFmtId="0" fontId="5" fillId="0" borderId="0" xfId="0" quotePrefix="1" applyFont="1" applyAlignment="1">
      <alignment horizontal="center"/>
    </xf>
    <xf numFmtId="0" fontId="0" fillId="0" borderId="0" xfId="0" applyAlignment="1">
      <alignment horizontal="left"/>
    </xf>
    <xf numFmtId="0" fontId="0" fillId="0" borderId="0" xfId="0" applyAlignment="1">
      <alignment horizontal="left" wrapText="1"/>
    </xf>
    <xf numFmtId="0" fontId="2" fillId="0" borderId="0" xfId="0" applyFont="1" applyAlignment="1">
      <alignment horizontal="left"/>
    </xf>
    <xf numFmtId="0" fontId="0" fillId="0" borderId="0" xfId="0" applyAlignment="1">
      <alignment horizontal="left" vertical="top"/>
    </xf>
    <xf numFmtId="0" fontId="1" fillId="0" borderId="0" xfId="0" applyFont="1" applyAlignment="1">
      <alignment horizontal="left"/>
    </xf>
    <xf numFmtId="0" fontId="0" fillId="0" borderId="0" xfId="0" applyAlignment="1">
      <alignment horizontal="center"/>
    </xf>
    <xf numFmtId="0" fontId="0" fillId="0" borderId="0" xfId="0" quotePrefix="1" applyAlignment="1">
      <alignment horizontal="center"/>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2" xfId="0" applyFont="1" applyBorder="1"/>
    <xf numFmtId="0" fontId="0" fillId="0" borderId="0" xfId="0" quotePrefix="1" applyAlignment="1">
      <alignment horizontal="left"/>
    </xf>
    <xf numFmtId="0" fontId="8" fillId="0" borderId="0" xfId="0" applyFont="1" applyAlignment="1">
      <alignment horizontal="left"/>
    </xf>
    <xf numFmtId="0" fontId="9" fillId="0" borderId="0" xfId="0" applyFont="1"/>
    <xf numFmtId="164" fontId="0" fillId="3" borderId="1" xfId="0" applyNumberFormat="1" applyFill="1" applyBorder="1" applyProtection="1">
      <protection locked="0"/>
    </xf>
    <xf numFmtId="0" fontId="10" fillId="0" borderId="0" xfId="0" applyFont="1" applyAlignment="1">
      <alignment horizontal="center"/>
    </xf>
    <xf numFmtId="0" fontId="11" fillId="0" borderId="0" xfId="0" applyFont="1"/>
    <xf numFmtId="0" fontId="10" fillId="0" borderId="0" xfId="0" applyFont="1" applyAlignment="1">
      <alignment horizontal="center" vertical="top"/>
    </xf>
    <xf numFmtId="164" fontId="2" fillId="4" borderId="1" xfId="0" applyNumberFormat="1" applyFont="1" applyFill="1" applyBorder="1"/>
    <xf numFmtId="0" fontId="0" fillId="4" borderId="0" xfId="0" applyFill="1"/>
    <xf numFmtId="0" fontId="0" fillId="0" borderId="0" xfId="0" applyAlignment="1">
      <alignment vertical="top" wrapText="1"/>
    </xf>
    <xf numFmtId="0" fontId="8" fillId="0" borderId="0" xfId="0" applyFont="1"/>
    <xf numFmtId="0" fontId="13" fillId="0" borderId="0" xfId="1"/>
    <xf numFmtId="0" fontId="14"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164" fontId="0" fillId="5" borderId="1" xfId="0" applyNumberFormat="1" applyFill="1" applyBorder="1" applyProtection="1">
      <protection locked="0"/>
    </xf>
    <xf numFmtId="164" fontId="0" fillId="5" borderId="1" xfId="0" applyNumberFormat="1" applyFill="1" applyBorder="1"/>
    <xf numFmtId="0" fontId="15"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2" applyFont="1" applyAlignment="1">
      <alignment horizontal="left" vertical="center"/>
    </xf>
    <xf numFmtId="0" fontId="8" fillId="6" borderId="0" xfId="2" applyFont="1" applyFill="1" applyAlignment="1">
      <alignment vertical="center"/>
    </xf>
    <xf numFmtId="16" fontId="9" fillId="0" borderId="0" xfId="0" quotePrefix="1" applyNumberFormat="1" applyFont="1" applyAlignment="1">
      <alignment vertical="top"/>
    </xf>
    <xf numFmtId="0" fontId="9" fillId="0" borderId="0" xfId="0" quotePrefix="1" applyFont="1" applyAlignment="1">
      <alignment vertical="top"/>
    </xf>
    <xf numFmtId="164" fontId="8" fillId="5" borderId="1" xfId="0" applyNumberFormat="1" applyFont="1" applyFill="1" applyBorder="1"/>
    <xf numFmtId="0" fontId="5" fillId="0" borderId="0" xfId="0" quotePrefix="1" applyFont="1" applyAlignment="1">
      <alignment horizontal="center" vertical="top"/>
    </xf>
    <xf numFmtId="0" fontId="13" fillId="0" borderId="0" xfId="1" applyFill="1"/>
    <xf numFmtId="0" fontId="0" fillId="0" borderId="0" xfId="0" applyAlignment="1">
      <alignment horizontal="left" wrapText="1"/>
    </xf>
    <xf numFmtId="0" fontId="12" fillId="0" borderId="0" xfId="0" applyFont="1" applyAlignment="1">
      <alignment horizontal="center"/>
    </xf>
    <xf numFmtId="0" fontId="0" fillId="0" borderId="0" xfId="0"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center"/>
    </xf>
    <xf numFmtId="0" fontId="0" fillId="3" borderId="2" xfId="0" applyFill="1" applyBorder="1" applyProtection="1">
      <protection locked="0"/>
    </xf>
    <xf numFmtId="14" fontId="0" fillId="3" borderId="2" xfId="0" applyNumberFormat="1" applyFill="1" applyBorder="1" applyAlignment="1" applyProtection="1">
      <alignment horizontal="left"/>
      <protection locked="0"/>
    </xf>
    <xf numFmtId="0" fontId="13" fillId="3" borderId="2" xfId="1" applyFill="1" applyBorder="1" applyAlignment="1" applyProtection="1">
      <protection locked="0"/>
    </xf>
    <xf numFmtId="0" fontId="0" fillId="3" borderId="2" xfId="0" applyFill="1" applyBorder="1" applyAlignment="1" applyProtection="1">
      <alignment horizontal="left"/>
      <protection locked="0"/>
    </xf>
    <xf numFmtId="16" fontId="9" fillId="0" borderId="0" xfId="0" quotePrefix="1" applyNumberFormat="1" applyFont="1" applyAlignment="1">
      <alignment horizontal="left" vertical="top" wrapText="1"/>
    </xf>
  </cellXfs>
  <cellStyles count="3">
    <cellStyle name="Hyperlink" xfId="1" builtinId="8"/>
    <cellStyle name="Normal" xfId="0" builtinId="0"/>
    <cellStyle name="Normal 2" xfId="2" xr:uid="{23AEACA8-7417-46CF-94C9-94AE52ED4F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spi.k12.wa.us/policy-funding/school-apportionment/apportionment-attachments" TargetMode="External"/><Relationship Id="rId1" Type="http://schemas.openxmlformats.org/officeDocument/2006/relationships/hyperlink" Target="mailto:becky.mclean@k12.wa.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63"/>
  <sheetViews>
    <sheetView tabSelected="1" workbookViewId="0">
      <selection activeCell="G62" sqref="G62"/>
    </sheetView>
  </sheetViews>
  <sheetFormatPr defaultRowHeight="14.4" x14ac:dyDescent="0.3"/>
  <cols>
    <col min="1" max="1" width="5.6640625" customWidth="1"/>
    <col min="2" max="2" width="3.33203125" customWidth="1"/>
    <col min="3" max="3" width="9.44140625" customWidth="1"/>
    <col min="4" max="4" width="12.33203125" bestFit="1" customWidth="1"/>
    <col min="5" max="5" width="30.6640625" bestFit="1" customWidth="1"/>
    <col min="6" max="6" width="11.33203125" customWidth="1"/>
    <col min="16" max="16" width="8.88671875" customWidth="1"/>
    <col min="17" max="17" width="0.44140625" customWidth="1"/>
    <col min="18" max="19" width="8.88671875" hidden="1" customWidth="1"/>
  </cols>
  <sheetData>
    <row r="1" spans="2:19" ht="19.8" x14ac:dyDescent="0.4">
      <c r="B1" s="53" t="s">
        <v>406</v>
      </c>
      <c r="C1" s="53"/>
      <c r="D1" s="53"/>
      <c r="E1" s="53"/>
      <c r="F1" s="53"/>
      <c r="G1" s="53"/>
      <c r="H1" s="53"/>
      <c r="I1" s="53"/>
      <c r="J1" s="53"/>
      <c r="K1" s="53"/>
      <c r="L1" s="53"/>
      <c r="M1" s="53"/>
      <c r="N1" s="53"/>
      <c r="O1" s="53"/>
      <c r="P1" s="53"/>
    </row>
    <row r="2" spans="2:19" ht="7.95" customHeight="1" x14ac:dyDescent="0.3"/>
    <row r="3" spans="2:19" x14ac:dyDescent="0.3">
      <c r="B3" s="2" t="s">
        <v>50</v>
      </c>
    </row>
    <row r="4" spans="2:19" ht="30" customHeight="1" x14ac:dyDescent="0.3">
      <c r="B4" s="52" t="s">
        <v>57</v>
      </c>
      <c r="C4" s="52"/>
      <c r="D4" s="52"/>
      <c r="E4" s="52"/>
      <c r="F4" s="52"/>
      <c r="G4" s="52"/>
      <c r="H4" s="52"/>
      <c r="I4" s="52"/>
      <c r="J4" s="52"/>
      <c r="K4" s="52"/>
      <c r="L4" s="52"/>
      <c r="M4" s="52"/>
      <c r="N4" s="52"/>
      <c r="O4" s="52"/>
      <c r="P4" s="52"/>
      <c r="Q4" s="52"/>
      <c r="R4" s="52"/>
      <c r="S4" s="52"/>
    </row>
    <row r="5" spans="2:19" ht="7.95" customHeight="1" x14ac:dyDescent="0.3"/>
    <row r="6" spans="2:19" x14ac:dyDescent="0.3">
      <c r="B6" s="18" t="s">
        <v>51</v>
      </c>
    </row>
    <row r="7" spans="2:19" x14ac:dyDescent="0.3">
      <c r="B7" s="16" t="s">
        <v>58</v>
      </c>
    </row>
    <row r="8" spans="2:19" x14ac:dyDescent="0.3">
      <c r="B8" s="15" t="s">
        <v>48</v>
      </c>
      <c r="C8" t="s">
        <v>47</v>
      </c>
    </row>
    <row r="9" spans="2:19" x14ac:dyDescent="0.3">
      <c r="B9" s="15" t="s">
        <v>48</v>
      </c>
      <c r="C9" t="s">
        <v>46</v>
      </c>
    </row>
    <row r="10" spans="2:19" ht="7.95" customHeight="1" x14ac:dyDescent="0.3"/>
    <row r="11" spans="2:19" x14ac:dyDescent="0.3">
      <c r="B11" t="s">
        <v>66</v>
      </c>
    </row>
    <row r="12" spans="2:19" x14ac:dyDescent="0.3">
      <c r="B12" s="15" t="s">
        <v>48</v>
      </c>
      <c r="C12" t="s">
        <v>53</v>
      </c>
    </row>
    <row r="13" spans="2:19" x14ac:dyDescent="0.3">
      <c r="B13" s="15" t="s">
        <v>48</v>
      </c>
      <c r="C13" t="s">
        <v>54</v>
      </c>
    </row>
    <row r="14" spans="2:19" x14ac:dyDescent="0.3">
      <c r="B14" s="15" t="s">
        <v>48</v>
      </c>
      <c r="C14" t="s">
        <v>55</v>
      </c>
    </row>
    <row r="15" spans="2:19" ht="7.95" customHeight="1" x14ac:dyDescent="0.3">
      <c r="B15" s="15"/>
    </row>
    <row r="16" spans="2:19" ht="30" customHeight="1" x14ac:dyDescent="0.3">
      <c r="B16" s="54" t="s">
        <v>387</v>
      </c>
      <c r="C16" s="54"/>
      <c r="D16" s="54"/>
      <c r="E16" s="54"/>
      <c r="F16" s="54"/>
      <c r="G16" s="54"/>
      <c r="H16" s="54"/>
      <c r="I16" s="54"/>
      <c r="J16" s="54"/>
      <c r="K16" s="54"/>
      <c r="L16" s="54"/>
      <c r="M16" s="54"/>
      <c r="N16" s="54"/>
      <c r="O16" s="54"/>
      <c r="P16" s="54"/>
      <c r="Q16" s="54"/>
      <c r="R16" s="54"/>
      <c r="S16" s="54"/>
    </row>
    <row r="17" spans="2:5" ht="7.95" customHeight="1" x14ac:dyDescent="0.3">
      <c r="B17" s="19"/>
    </row>
    <row r="18" spans="2:5" x14ac:dyDescent="0.3">
      <c r="B18" s="19" t="s">
        <v>59</v>
      </c>
    </row>
    <row r="19" spans="2:5" x14ac:dyDescent="0.3">
      <c r="B19" s="15" t="s">
        <v>48</v>
      </c>
      <c r="C19" s="19" t="s">
        <v>60</v>
      </c>
    </row>
    <row r="20" spans="2:5" x14ac:dyDescent="0.3">
      <c r="B20" s="15" t="s">
        <v>48</v>
      </c>
      <c r="C20" s="19" t="s">
        <v>404</v>
      </c>
    </row>
    <row r="21" spans="2:5" x14ac:dyDescent="0.3">
      <c r="B21" s="15" t="s">
        <v>48</v>
      </c>
      <c r="C21" t="s">
        <v>61</v>
      </c>
    </row>
    <row r="22" spans="2:5" x14ac:dyDescent="0.3">
      <c r="B22" s="15" t="s">
        <v>48</v>
      </c>
      <c r="C22" t="s">
        <v>62</v>
      </c>
    </row>
    <row r="23" spans="2:5" x14ac:dyDescent="0.3">
      <c r="B23" s="26" t="s">
        <v>64</v>
      </c>
    </row>
    <row r="24" spans="2:5" ht="7.95" customHeight="1" x14ac:dyDescent="0.3"/>
    <row r="25" spans="2:5" x14ac:dyDescent="0.3">
      <c r="B25" s="16" t="s">
        <v>67</v>
      </c>
    </row>
    <row r="26" spans="2:5" x14ac:dyDescent="0.3">
      <c r="C26" s="23" t="s">
        <v>4</v>
      </c>
      <c r="D26" s="24" t="s">
        <v>5</v>
      </c>
      <c r="E26" s="25" t="s">
        <v>6</v>
      </c>
    </row>
    <row r="27" spans="2:5" x14ac:dyDescent="0.3">
      <c r="C27" s="21" t="s">
        <v>11</v>
      </c>
      <c r="D27" s="21" t="s">
        <v>12</v>
      </c>
      <c r="E27" s="16" t="s">
        <v>13</v>
      </c>
    </row>
    <row r="28" spans="2:5" x14ac:dyDescent="0.3">
      <c r="C28" s="21" t="s">
        <v>14</v>
      </c>
      <c r="D28" s="21" t="s">
        <v>12</v>
      </c>
      <c r="E28" s="16" t="s">
        <v>15</v>
      </c>
    </row>
    <row r="29" spans="2:5" x14ac:dyDescent="0.3">
      <c r="C29" s="21" t="s">
        <v>16</v>
      </c>
      <c r="D29" s="21" t="s">
        <v>12</v>
      </c>
      <c r="E29" s="16" t="s">
        <v>17</v>
      </c>
    </row>
    <row r="30" spans="2:5" x14ac:dyDescent="0.3">
      <c r="C30" s="21" t="s">
        <v>18</v>
      </c>
      <c r="D30" s="21" t="s">
        <v>12</v>
      </c>
      <c r="E30" s="16" t="s">
        <v>19</v>
      </c>
    </row>
    <row r="31" spans="2:5" x14ac:dyDescent="0.3">
      <c r="C31" s="21" t="s">
        <v>20</v>
      </c>
      <c r="D31" s="21" t="s">
        <v>12</v>
      </c>
      <c r="E31" s="16" t="s">
        <v>21</v>
      </c>
    </row>
    <row r="32" spans="2:5" x14ac:dyDescent="0.3">
      <c r="C32" s="21" t="s">
        <v>22</v>
      </c>
      <c r="D32" s="21" t="s">
        <v>12</v>
      </c>
      <c r="E32" s="16" t="s">
        <v>23</v>
      </c>
    </row>
    <row r="33" spans="2:5" x14ac:dyDescent="0.3">
      <c r="C33" s="21" t="s">
        <v>24</v>
      </c>
      <c r="D33" s="21" t="s">
        <v>12</v>
      </c>
      <c r="E33" s="16" t="s">
        <v>25</v>
      </c>
    </row>
    <row r="34" spans="2:5" x14ac:dyDescent="0.3">
      <c r="C34" s="21" t="s">
        <v>26</v>
      </c>
      <c r="D34" s="21" t="s">
        <v>12</v>
      </c>
      <c r="E34" s="16" t="s">
        <v>27</v>
      </c>
    </row>
    <row r="35" spans="2:5" x14ac:dyDescent="0.3">
      <c r="C35" s="21" t="s">
        <v>28</v>
      </c>
      <c r="D35" s="21" t="s">
        <v>12</v>
      </c>
      <c r="E35" s="16" t="s">
        <v>29</v>
      </c>
    </row>
    <row r="36" spans="2:5" x14ac:dyDescent="0.3">
      <c r="C36" s="21" t="s">
        <v>30</v>
      </c>
      <c r="D36" s="21" t="s">
        <v>12</v>
      </c>
      <c r="E36" s="16" t="s">
        <v>31</v>
      </c>
    </row>
    <row r="37" spans="2:5" x14ac:dyDescent="0.3">
      <c r="C37" s="21">
        <v>96</v>
      </c>
      <c r="D37" s="21" t="s">
        <v>32</v>
      </c>
      <c r="E37" s="16" t="s">
        <v>33</v>
      </c>
    </row>
    <row r="38" spans="2:5" x14ac:dyDescent="0.3">
      <c r="C38" s="22" t="s">
        <v>34</v>
      </c>
      <c r="D38" s="21" t="s">
        <v>35</v>
      </c>
      <c r="E38" s="16" t="s">
        <v>396</v>
      </c>
    </row>
    <row r="39" spans="2:5" x14ac:dyDescent="0.3">
      <c r="C39" s="22" t="s">
        <v>34</v>
      </c>
      <c r="D39" s="21" t="s">
        <v>36</v>
      </c>
      <c r="E39" s="16" t="s">
        <v>37</v>
      </c>
    </row>
    <row r="40" spans="2:5" x14ac:dyDescent="0.3">
      <c r="C40" s="22" t="s">
        <v>34</v>
      </c>
      <c r="D40" s="21">
        <v>35</v>
      </c>
      <c r="E40" s="16" t="s">
        <v>405</v>
      </c>
    </row>
    <row r="41" spans="2:5" ht="7.95" customHeight="1" x14ac:dyDescent="0.3"/>
    <row r="42" spans="2:5" x14ac:dyDescent="0.3">
      <c r="B42" s="27" t="s">
        <v>390</v>
      </c>
    </row>
    <row r="43" spans="2:5" ht="7.95" customHeight="1" x14ac:dyDescent="0.3">
      <c r="B43" s="27"/>
    </row>
    <row r="44" spans="2:5" x14ac:dyDescent="0.3">
      <c r="B44" s="27" t="s">
        <v>65</v>
      </c>
    </row>
    <row r="45" spans="2:5" ht="7.95" customHeight="1" x14ac:dyDescent="0.3">
      <c r="B45" s="20"/>
    </row>
    <row r="46" spans="2:5" x14ac:dyDescent="0.3">
      <c r="B46" t="s">
        <v>52</v>
      </c>
    </row>
    <row r="47" spans="2:5" ht="7.95" customHeight="1" x14ac:dyDescent="0.3"/>
    <row r="48" spans="2:5" x14ac:dyDescent="0.3">
      <c r="B48" s="2" t="s">
        <v>49</v>
      </c>
    </row>
    <row r="49" spans="2:19" ht="30" customHeight="1" x14ac:dyDescent="0.3">
      <c r="B49" s="54" t="s">
        <v>412</v>
      </c>
      <c r="C49" s="54"/>
      <c r="D49" s="54"/>
      <c r="E49" s="54"/>
      <c r="F49" s="54"/>
      <c r="G49" s="54"/>
      <c r="H49" s="54"/>
      <c r="I49" s="54"/>
      <c r="J49" s="54"/>
      <c r="K49" s="54"/>
      <c r="L49" s="54"/>
      <c r="M49" s="54"/>
      <c r="N49" s="54"/>
      <c r="O49" s="54"/>
      <c r="P49" s="54"/>
      <c r="Q49" s="54"/>
      <c r="R49" s="54"/>
      <c r="S49" s="54"/>
    </row>
    <row r="50" spans="2:19" ht="7.95" customHeight="1" x14ac:dyDescent="0.3">
      <c r="B50" s="17"/>
      <c r="C50" s="17"/>
      <c r="D50" s="17"/>
      <c r="E50" s="17"/>
      <c r="F50" s="17"/>
      <c r="G50" s="17"/>
      <c r="H50" s="17"/>
      <c r="I50" s="17"/>
      <c r="J50" s="17"/>
      <c r="K50" s="17"/>
      <c r="L50" s="17"/>
      <c r="M50" s="17"/>
    </row>
    <row r="51" spans="2:19" x14ac:dyDescent="0.3">
      <c r="B51" s="15" t="s">
        <v>48</v>
      </c>
      <c r="C51" s="14" t="s">
        <v>408</v>
      </c>
    </row>
    <row r="52" spans="2:19" x14ac:dyDescent="0.3">
      <c r="B52" s="15" t="s">
        <v>48</v>
      </c>
      <c r="C52" s="13" t="s">
        <v>409</v>
      </c>
    </row>
    <row r="53" spans="2:19" x14ac:dyDescent="0.3">
      <c r="B53" s="15" t="s">
        <v>48</v>
      </c>
      <c r="C53" s="14" t="s">
        <v>413</v>
      </c>
    </row>
    <row r="54" spans="2:19" ht="7.95" customHeight="1" x14ac:dyDescent="0.3"/>
    <row r="55" spans="2:19" ht="30" customHeight="1" x14ac:dyDescent="0.3">
      <c r="B55" s="54" t="s">
        <v>56</v>
      </c>
      <c r="C55" s="54"/>
      <c r="D55" s="54"/>
      <c r="E55" s="54"/>
      <c r="F55" s="54"/>
      <c r="G55" s="54"/>
      <c r="H55" s="54"/>
      <c r="I55" s="54"/>
      <c r="J55" s="54"/>
      <c r="K55" s="54"/>
      <c r="L55" s="54"/>
      <c r="M55" s="54"/>
      <c r="N55" s="54"/>
      <c r="O55" s="54"/>
      <c r="P55" s="54"/>
      <c r="Q55" s="54"/>
      <c r="R55" s="54"/>
      <c r="S55" s="54"/>
    </row>
    <row r="56" spans="2:19" ht="7.95" customHeight="1" x14ac:dyDescent="0.3"/>
    <row r="57" spans="2:19" x14ac:dyDescent="0.3">
      <c r="B57" s="2" t="s">
        <v>63</v>
      </c>
    </row>
    <row r="58" spans="2:19" x14ac:dyDescent="0.3">
      <c r="B58" s="15" t="s">
        <v>48</v>
      </c>
      <c r="C58" s="36" t="s">
        <v>385</v>
      </c>
    </row>
    <row r="59" spans="2:19" ht="30" customHeight="1" x14ac:dyDescent="0.3">
      <c r="B59" s="50" t="s">
        <v>48</v>
      </c>
      <c r="C59" s="52" t="s">
        <v>386</v>
      </c>
      <c r="D59" s="52"/>
      <c r="E59" s="52"/>
      <c r="F59" s="52"/>
      <c r="G59" s="52"/>
      <c r="H59" s="52"/>
      <c r="I59" s="52"/>
      <c r="J59" s="52"/>
      <c r="K59" s="52"/>
      <c r="L59" s="52"/>
      <c r="M59" s="52"/>
      <c r="N59" s="52"/>
      <c r="O59" s="52"/>
      <c r="P59" s="52"/>
    </row>
    <row r="60" spans="2:19" ht="7.95" customHeight="1" x14ac:dyDescent="0.3"/>
    <row r="61" spans="2:19" x14ac:dyDescent="0.3">
      <c r="B61" s="2" t="s">
        <v>394</v>
      </c>
    </row>
    <row r="62" spans="2:19" x14ac:dyDescent="0.3">
      <c r="B62" t="s">
        <v>391</v>
      </c>
      <c r="G62" s="51" t="s">
        <v>407</v>
      </c>
    </row>
    <row r="63" spans="2:19" x14ac:dyDescent="0.3">
      <c r="B63" t="s">
        <v>393</v>
      </c>
      <c r="G63" s="37" t="s">
        <v>392</v>
      </c>
    </row>
  </sheetData>
  <mergeCells count="6">
    <mergeCell ref="C59:P59"/>
    <mergeCell ref="B1:P1"/>
    <mergeCell ref="B16:S16"/>
    <mergeCell ref="B4:S4"/>
    <mergeCell ref="B49:S49"/>
    <mergeCell ref="B55:S55"/>
  </mergeCells>
  <hyperlinks>
    <hyperlink ref="G63" r:id="rId1" xr:uid="{00000000-0004-0000-0000-000001000000}"/>
    <hyperlink ref="G62" r:id="rId2" xr:uid="{8499B8D9-1216-4B6F-8B8A-BEC6F7B7B231}"/>
  </hyperlinks>
  <pageMargins left="0.25" right="0.25" top="0.75" bottom="0.75" header="0.3" footer="0.3"/>
  <pageSetup scale="54" orientation="portrait" r:id="rId3"/>
  <ignoredErrors>
    <ignoredError sqref="C27:C36 D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L64"/>
  <sheetViews>
    <sheetView workbookViewId="0">
      <selection activeCell="E3" sqref="E3:H3"/>
    </sheetView>
  </sheetViews>
  <sheetFormatPr defaultRowHeight="14.4" x14ac:dyDescent="0.3"/>
  <cols>
    <col min="1" max="1" width="1.6640625" customWidth="1"/>
    <col min="2" max="2" width="10.6640625" customWidth="1"/>
    <col min="3" max="3" width="7.6640625" customWidth="1"/>
    <col min="5" max="5" width="30.6640625" bestFit="1" customWidth="1"/>
    <col min="6" max="8" width="10.6640625" customWidth="1"/>
    <col min="9" max="9" width="12" customWidth="1"/>
    <col min="10" max="10" width="1.6640625" customWidth="1"/>
    <col min="11" max="12" width="11.5546875" customWidth="1"/>
    <col min="13" max="14" width="10.6640625" customWidth="1"/>
    <col min="15" max="15" width="1.6640625" customWidth="1"/>
    <col min="16" max="17" width="11.5546875" customWidth="1"/>
    <col min="18" max="19" width="10.6640625" customWidth="1"/>
    <col min="20" max="21" width="2.6640625" customWidth="1"/>
  </cols>
  <sheetData>
    <row r="1" spans="2:38" ht="19.95" customHeight="1" x14ac:dyDescent="0.35">
      <c r="B1" s="8" t="s">
        <v>406</v>
      </c>
      <c r="C1" s="9"/>
      <c r="D1" s="9"/>
      <c r="E1" s="9"/>
      <c r="F1" s="9"/>
      <c r="G1" s="9"/>
      <c r="H1" s="9"/>
      <c r="I1" s="9"/>
      <c r="J1" s="9"/>
      <c r="K1" s="9"/>
      <c r="L1" s="9"/>
      <c r="M1" s="9"/>
      <c r="N1" s="9"/>
      <c r="O1" s="9"/>
      <c r="P1" s="9"/>
      <c r="Q1" s="9"/>
      <c r="R1" s="9"/>
      <c r="S1" s="9"/>
      <c r="T1" s="31" t="s">
        <v>72</v>
      </c>
      <c r="U1" s="28"/>
      <c r="V1" s="28"/>
      <c r="W1" s="28"/>
      <c r="X1" s="28"/>
      <c r="Y1" s="28"/>
      <c r="Z1" s="28"/>
      <c r="AA1" s="28"/>
      <c r="AB1" s="28"/>
      <c r="AC1" s="28"/>
      <c r="AD1" s="28"/>
      <c r="AE1" s="28"/>
      <c r="AF1" s="28"/>
      <c r="AG1" s="28"/>
      <c r="AH1" s="28"/>
      <c r="AI1" s="28"/>
    </row>
    <row r="2" spans="2:38" ht="15" customHeight="1" x14ac:dyDescent="0.35">
      <c r="B2" s="8"/>
      <c r="C2" s="9"/>
      <c r="D2" s="9"/>
      <c r="E2" s="9"/>
      <c r="F2" s="9"/>
      <c r="G2" s="9"/>
      <c r="H2" s="9"/>
      <c r="I2" s="9"/>
      <c r="J2" s="9"/>
      <c r="K2" s="9"/>
      <c r="L2" s="9"/>
      <c r="M2" s="9"/>
      <c r="N2" s="9"/>
      <c r="O2" s="9"/>
      <c r="P2" s="9"/>
      <c r="Q2" s="9"/>
      <c r="R2" s="9"/>
      <c r="S2" s="9"/>
      <c r="T2" s="30" t="s">
        <v>71</v>
      </c>
      <c r="U2" s="28" t="s">
        <v>69</v>
      </c>
      <c r="V2" s="28"/>
      <c r="W2" s="28"/>
      <c r="X2" s="28"/>
      <c r="Y2" s="28"/>
      <c r="Z2" s="28"/>
      <c r="AA2" s="28"/>
      <c r="AB2" s="28"/>
      <c r="AC2" s="28"/>
      <c r="AD2" s="28"/>
      <c r="AE2" s="28"/>
      <c r="AF2" s="28"/>
      <c r="AG2" s="28"/>
      <c r="AH2" s="28"/>
      <c r="AI2" s="28"/>
    </row>
    <row r="3" spans="2:38" ht="15" customHeight="1" x14ac:dyDescent="0.35">
      <c r="C3" s="9"/>
      <c r="D3" s="6" t="s">
        <v>388</v>
      </c>
      <c r="E3" s="57" t="s">
        <v>73</v>
      </c>
      <c r="F3" s="57"/>
      <c r="G3" s="57"/>
      <c r="H3" s="57"/>
      <c r="I3" s="9"/>
      <c r="J3" s="9"/>
      <c r="K3" s="6" t="s">
        <v>44</v>
      </c>
      <c r="L3" s="60"/>
      <c r="M3" s="60"/>
      <c r="N3" s="60"/>
      <c r="O3" s="60"/>
      <c r="P3" s="60"/>
      <c r="Q3" s="60"/>
      <c r="R3" s="60"/>
      <c r="S3" s="9"/>
      <c r="T3" s="30" t="s">
        <v>71</v>
      </c>
      <c r="U3" s="55" t="s">
        <v>56</v>
      </c>
      <c r="V3" s="55"/>
      <c r="W3" s="55"/>
      <c r="X3" s="55"/>
      <c r="Y3" s="55"/>
      <c r="Z3" s="55"/>
      <c r="AA3" s="55"/>
      <c r="AB3" s="55"/>
      <c r="AC3" s="55"/>
      <c r="AD3" s="55"/>
      <c r="AE3" s="55"/>
      <c r="AF3" s="35"/>
      <c r="AG3" s="35"/>
      <c r="AH3" s="35"/>
      <c r="AI3" s="35"/>
      <c r="AJ3" s="35"/>
      <c r="AK3" s="35"/>
      <c r="AL3" s="35"/>
    </row>
    <row r="4" spans="2:38" ht="15" customHeight="1" x14ac:dyDescent="0.35">
      <c r="C4" s="9"/>
      <c r="D4" s="6"/>
      <c r="E4" s="11"/>
      <c r="F4" s="11"/>
      <c r="G4" s="11"/>
      <c r="H4" s="12"/>
      <c r="J4" s="9"/>
      <c r="K4" s="6"/>
      <c r="L4" s="6"/>
      <c r="O4" s="9"/>
      <c r="P4" s="9"/>
      <c r="Q4" s="9"/>
      <c r="R4" s="9"/>
      <c r="S4" s="9"/>
      <c r="U4" s="55"/>
      <c r="V4" s="55"/>
      <c r="W4" s="55"/>
      <c r="X4" s="55"/>
      <c r="Y4" s="55"/>
      <c r="Z4" s="55"/>
      <c r="AA4" s="55"/>
      <c r="AB4" s="55"/>
      <c r="AC4" s="55"/>
      <c r="AD4" s="55"/>
      <c r="AE4" s="55"/>
      <c r="AF4" s="35"/>
      <c r="AG4" s="28"/>
      <c r="AH4" s="28"/>
      <c r="AI4" s="28"/>
    </row>
    <row r="5" spans="2:38" ht="15" customHeight="1" x14ac:dyDescent="0.35">
      <c r="C5" s="9"/>
      <c r="D5" s="6" t="s">
        <v>43</v>
      </c>
      <c r="E5" s="58"/>
      <c r="F5" s="58"/>
      <c r="G5" s="58"/>
      <c r="H5" s="58"/>
      <c r="J5" s="9"/>
      <c r="K5" s="6" t="s">
        <v>45</v>
      </c>
      <c r="L5" s="59"/>
      <c r="M5" s="57"/>
      <c r="N5" s="57"/>
      <c r="O5" s="57"/>
      <c r="P5" s="57"/>
      <c r="Q5" s="57"/>
      <c r="R5" s="57"/>
      <c r="S5" s="9"/>
      <c r="T5" s="30" t="s">
        <v>71</v>
      </c>
      <c r="U5" s="28" t="s">
        <v>389</v>
      </c>
      <c r="V5" s="28"/>
      <c r="W5" s="28"/>
      <c r="X5" s="28"/>
      <c r="Y5" s="28"/>
      <c r="Z5" s="28"/>
      <c r="AA5" s="28"/>
      <c r="AB5" s="28"/>
      <c r="AC5" s="28"/>
      <c r="AD5" s="28"/>
      <c r="AE5" s="28"/>
      <c r="AF5" s="28"/>
      <c r="AG5" s="28"/>
      <c r="AH5" s="28"/>
      <c r="AI5" s="28"/>
    </row>
    <row r="6" spans="2:38" ht="15" customHeight="1" x14ac:dyDescent="0.3">
      <c r="D6" s="6"/>
      <c r="T6" s="28"/>
      <c r="U6" s="30" t="s">
        <v>70</v>
      </c>
      <c r="V6" s="47" t="s">
        <v>408</v>
      </c>
      <c r="W6" s="28"/>
      <c r="X6" s="28"/>
      <c r="Y6" s="28"/>
      <c r="Z6" s="28"/>
      <c r="AA6" s="28"/>
      <c r="AB6" s="28"/>
      <c r="AC6" s="28"/>
      <c r="AD6" s="28"/>
      <c r="AE6" s="28"/>
      <c r="AF6" s="28"/>
      <c r="AG6" s="28"/>
      <c r="AH6" s="28"/>
      <c r="AI6" s="28"/>
    </row>
    <row r="7" spans="2:38" ht="15" customHeight="1" x14ac:dyDescent="0.3">
      <c r="F7" s="56" t="s">
        <v>0</v>
      </c>
      <c r="G7" s="56"/>
      <c r="H7" s="56"/>
      <c r="I7" s="56"/>
      <c r="K7" s="56" t="s">
        <v>1</v>
      </c>
      <c r="L7" s="56"/>
      <c r="M7" s="56"/>
      <c r="N7" s="56"/>
      <c r="P7" s="56" t="s">
        <v>2</v>
      </c>
      <c r="Q7" s="56"/>
      <c r="R7" s="56"/>
      <c r="S7" s="56"/>
      <c r="T7" s="28"/>
      <c r="U7" s="30" t="s">
        <v>70</v>
      </c>
      <c r="V7" s="48" t="s">
        <v>409</v>
      </c>
      <c r="W7" s="28"/>
      <c r="X7" s="28"/>
      <c r="Y7" s="28"/>
      <c r="Z7" s="28"/>
      <c r="AA7" s="28"/>
      <c r="AB7" s="28"/>
      <c r="AC7" s="28"/>
      <c r="AD7" s="28"/>
      <c r="AE7" s="28"/>
      <c r="AF7" s="28"/>
      <c r="AG7" s="28"/>
      <c r="AH7" s="28"/>
      <c r="AI7" s="28"/>
    </row>
    <row r="8" spans="2:38" ht="30" customHeight="1" x14ac:dyDescent="0.3">
      <c r="B8" s="1" t="s">
        <v>3</v>
      </c>
      <c r="C8" s="1" t="s">
        <v>4</v>
      </c>
      <c r="D8" s="1" t="s">
        <v>5</v>
      </c>
      <c r="E8" s="2" t="s">
        <v>6</v>
      </c>
      <c r="F8" s="3" t="s">
        <v>7</v>
      </c>
      <c r="G8" s="3" t="s">
        <v>395</v>
      </c>
      <c r="H8" s="3" t="s">
        <v>8</v>
      </c>
      <c r="I8" s="3" t="s">
        <v>9</v>
      </c>
      <c r="K8" s="3" t="s">
        <v>7</v>
      </c>
      <c r="L8" s="3" t="s">
        <v>395</v>
      </c>
      <c r="M8" s="3" t="s">
        <v>8</v>
      </c>
      <c r="N8" s="3" t="s">
        <v>9</v>
      </c>
      <c r="P8" s="3" t="s">
        <v>7</v>
      </c>
      <c r="Q8" s="3" t="s">
        <v>395</v>
      </c>
      <c r="R8" s="3" t="s">
        <v>8</v>
      </c>
      <c r="S8" s="3" t="s">
        <v>9</v>
      </c>
      <c r="T8" s="28"/>
      <c r="U8" s="32" t="s">
        <v>70</v>
      </c>
      <c r="V8" s="61" t="s">
        <v>411</v>
      </c>
      <c r="W8" s="61"/>
      <c r="X8" s="61"/>
      <c r="Y8" s="61"/>
      <c r="Z8" s="61"/>
      <c r="AA8" s="61"/>
      <c r="AB8" s="61"/>
    </row>
    <row r="9" spans="2:38" ht="15" customHeight="1" x14ac:dyDescent="0.3">
      <c r="B9" t="s">
        <v>10</v>
      </c>
      <c r="C9" s="4" t="s">
        <v>11</v>
      </c>
      <c r="D9" s="4" t="s">
        <v>12</v>
      </c>
      <c r="E9" s="4" t="s">
        <v>13</v>
      </c>
      <c r="F9" s="29"/>
      <c r="G9" s="29"/>
      <c r="H9" s="29"/>
      <c r="I9" s="29"/>
      <c r="K9" s="29"/>
      <c r="L9" s="29"/>
      <c r="M9" s="29"/>
      <c r="N9" s="29"/>
      <c r="P9" s="5">
        <f>ROUND(F9,3)+ROUND(K9,3)</f>
        <v>0</v>
      </c>
      <c r="Q9" s="5">
        <f>ROUND(G9,3)+ROUND(L9,3)</f>
        <v>0</v>
      </c>
      <c r="R9" s="5">
        <f>ROUND(H9,3)+ROUND(M9,3)</f>
        <v>0</v>
      </c>
      <c r="S9" s="5">
        <f>ROUND(I9,3)+ROUND(N9,3)</f>
        <v>0</v>
      </c>
    </row>
    <row r="10" spans="2:38" ht="15" customHeight="1" x14ac:dyDescent="0.3">
      <c r="B10" t="s">
        <v>10</v>
      </c>
      <c r="C10" s="4" t="s">
        <v>14</v>
      </c>
      <c r="D10" s="4" t="s">
        <v>12</v>
      </c>
      <c r="E10" s="4" t="s">
        <v>15</v>
      </c>
      <c r="F10" s="29"/>
      <c r="G10" s="29"/>
      <c r="H10" s="29"/>
      <c r="I10" s="29"/>
      <c r="K10" s="29"/>
      <c r="L10" s="29"/>
      <c r="M10" s="29"/>
      <c r="N10" s="29"/>
      <c r="P10" s="5">
        <f t="shared" ref="P10:S22" si="0">ROUND(F10,3)+ROUND(K10,3)</f>
        <v>0</v>
      </c>
      <c r="Q10" s="5">
        <f t="shared" si="0"/>
        <v>0</v>
      </c>
      <c r="R10" s="5">
        <f t="shared" si="0"/>
        <v>0</v>
      </c>
      <c r="S10" s="5">
        <f t="shared" si="0"/>
        <v>0</v>
      </c>
    </row>
    <row r="11" spans="2:38" ht="15" customHeight="1" x14ac:dyDescent="0.3">
      <c r="B11" t="s">
        <v>10</v>
      </c>
      <c r="C11" s="4" t="s">
        <v>16</v>
      </c>
      <c r="D11" s="4" t="s">
        <v>12</v>
      </c>
      <c r="E11" s="4" t="s">
        <v>17</v>
      </c>
      <c r="F11" s="29"/>
      <c r="G11" s="29"/>
      <c r="H11" s="29"/>
      <c r="I11" s="29"/>
      <c r="K11" s="29"/>
      <c r="L11" s="29"/>
      <c r="M11" s="29"/>
      <c r="N11" s="29"/>
      <c r="P11" s="5">
        <f t="shared" si="0"/>
        <v>0</v>
      </c>
      <c r="Q11" s="5">
        <f t="shared" si="0"/>
        <v>0</v>
      </c>
      <c r="R11" s="5">
        <f t="shared" si="0"/>
        <v>0</v>
      </c>
      <c r="S11" s="5">
        <f t="shared" si="0"/>
        <v>0</v>
      </c>
    </row>
    <row r="12" spans="2:38" ht="15" customHeight="1" x14ac:dyDescent="0.3">
      <c r="B12" t="s">
        <v>10</v>
      </c>
      <c r="C12" s="4" t="s">
        <v>18</v>
      </c>
      <c r="D12" s="4" t="s">
        <v>12</v>
      </c>
      <c r="E12" s="4" t="s">
        <v>19</v>
      </c>
      <c r="F12" s="29"/>
      <c r="G12" s="29"/>
      <c r="H12" s="29"/>
      <c r="I12" s="29"/>
      <c r="K12" s="29"/>
      <c r="L12" s="29"/>
      <c r="M12" s="29"/>
      <c r="N12" s="29"/>
      <c r="P12" s="5">
        <f t="shared" si="0"/>
        <v>0</v>
      </c>
      <c r="Q12" s="5">
        <f t="shared" si="0"/>
        <v>0</v>
      </c>
      <c r="R12" s="5">
        <f t="shared" si="0"/>
        <v>0</v>
      </c>
      <c r="S12" s="5">
        <f t="shared" si="0"/>
        <v>0</v>
      </c>
    </row>
    <row r="13" spans="2:38" ht="15" customHeight="1" x14ac:dyDescent="0.3">
      <c r="B13" t="s">
        <v>10</v>
      </c>
      <c r="C13" s="4" t="s">
        <v>20</v>
      </c>
      <c r="D13" s="4" t="s">
        <v>12</v>
      </c>
      <c r="E13" s="4" t="s">
        <v>21</v>
      </c>
      <c r="F13" s="29"/>
      <c r="G13" s="29"/>
      <c r="H13" s="29"/>
      <c r="I13" s="29"/>
      <c r="K13" s="29"/>
      <c r="L13" s="29"/>
      <c r="M13" s="29"/>
      <c r="N13" s="29"/>
      <c r="P13" s="5">
        <f t="shared" si="0"/>
        <v>0</v>
      </c>
      <c r="Q13" s="5">
        <f t="shared" si="0"/>
        <v>0</v>
      </c>
      <c r="R13" s="5">
        <f t="shared" si="0"/>
        <v>0</v>
      </c>
      <c r="S13" s="5">
        <f t="shared" si="0"/>
        <v>0</v>
      </c>
    </row>
    <row r="14" spans="2:38" ht="15" customHeight="1" x14ac:dyDescent="0.3">
      <c r="B14" t="s">
        <v>10</v>
      </c>
      <c r="C14" s="4" t="s">
        <v>22</v>
      </c>
      <c r="D14" s="4" t="s">
        <v>12</v>
      </c>
      <c r="E14" s="4" t="s">
        <v>23</v>
      </c>
      <c r="F14" s="29"/>
      <c r="G14" s="29"/>
      <c r="H14" s="29"/>
      <c r="I14" s="29"/>
      <c r="K14" s="29"/>
      <c r="L14" s="29"/>
      <c r="M14" s="29"/>
      <c r="N14" s="29"/>
      <c r="P14" s="5">
        <f t="shared" si="0"/>
        <v>0</v>
      </c>
      <c r="Q14" s="5">
        <f t="shared" si="0"/>
        <v>0</v>
      </c>
      <c r="R14" s="5">
        <f t="shared" si="0"/>
        <v>0</v>
      </c>
      <c r="S14" s="5">
        <f t="shared" si="0"/>
        <v>0</v>
      </c>
    </row>
    <row r="15" spans="2:38" ht="15" customHeight="1" x14ac:dyDescent="0.3">
      <c r="B15" t="s">
        <v>10</v>
      </c>
      <c r="C15" s="4" t="s">
        <v>24</v>
      </c>
      <c r="D15" s="4" t="s">
        <v>12</v>
      </c>
      <c r="E15" s="4" t="s">
        <v>25</v>
      </c>
      <c r="F15" s="29"/>
      <c r="G15" s="29"/>
      <c r="H15" s="29"/>
      <c r="I15" s="29"/>
      <c r="K15" s="29"/>
      <c r="L15" s="29"/>
      <c r="M15" s="29"/>
      <c r="N15" s="29"/>
      <c r="P15" s="5">
        <f t="shared" si="0"/>
        <v>0</v>
      </c>
      <c r="Q15" s="5">
        <f t="shared" si="0"/>
        <v>0</v>
      </c>
      <c r="R15" s="5">
        <f t="shared" si="0"/>
        <v>0</v>
      </c>
      <c r="S15" s="5">
        <f t="shared" si="0"/>
        <v>0</v>
      </c>
    </row>
    <row r="16" spans="2:38" ht="15" customHeight="1" x14ac:dyDescent="0.3">
      <c r="B16" t="s">
        <v>10</v>
      </c>
      <c r="C16" s="4" t="s">
        <v>26</v>
      </c>
      <c r="D16" s="4" t="s">
        <v>12</v>
      </c>
      <c r="E16" s="4" t="s">
        <v>27</v>
      </c>
      <c r="F16" s="29"/>
      <c r="G16" s="29"/>
      <c r="H16" s="29"/>
      <c r="I16" s="29"/>
      <c r="K16" s="29"/>
      <c r="L16" s="29"/>
      <c r="M16" s="29"/>
      <c r="N16" s="29"/>
      <c r="P16" s="5">
        <f t="shared" si="0"/>
        <v>0</v>
      </c>
      <c r="Q16" s="5">
        <f t="shared" si="0"/>
        <v>0</v>
      </c>
      <c r="R16" s="5">
        <f t="shared" si="0"/>
        <v>0</v>
      </c>
      <c r="S16" s="5">
        <f t="shared" si="0"/>
        <v>0</v>
      </c>
    </row>
    <row r="17" spans="2:19" ht="15" customHeight="1" x14ac:dyDescent="0.3">
      <c r="B17" t="s">
        <v>10</v>
      </c>
      <c r="C17" s="4" t="s">
        <v>28</v>
      </c>
      <c r="D17" s="4" t="s">
        <v>12</v>
      </c>
      <c r="E17" s="4" t="s">
        <v>29</v>
      </c>
      <c r="F17" s="29"/>
      <c r="G17" s="29"/>
      <c r="H17" s="29"/>
      <c r="I17" s="29"/>
      <c r="K17" s="29"/>
      <c r="L17" s="29"/>
      <c r="M17" s="29"/>
      <c r="N17" s="29"/>
      <c r="P17" s="5">
        <f t="shared" si="0"/>
        <v>0</v>
      </c>
      <c r="Q17" s="5">
        <f t="shared" si="0"/>
        <v>0</v>
      </c>
      <c r="R17" s="5">
        <f t="shared" si="0"/>
        <v>0</v>
      </c>
      <c r="S17" s="5">
        <f t="shared" si="0"/>
        <v>0</v>
      </c>
    </row>
    <row r="18" spans="2:19" ht="15" customHeight="1" x14ac:dyDescent="0.3">
      <c r="B18" t="s">
        <v>10</v>
      </c>
      <c r="C18" s="4" t="s">
        <v>30</v>
      </c>
      <c r="D18" s="4" t="s">
        <v>12</v>
      </c>
      <c r="E18" s="4" t="s">
        <v>31</v>
      </c>
      <c r="F18" s="29"/>
      <c r="G18" s="29"/>
      <c r="H18" s="29"/>
      <c r="I18" s="29"/>
      <c r="K18" s="29"/>
      <c r="L18" s="29"/>
      <c r="M18" s="29"/>
      <c r="N18" s="29"/>
      <c r="P18" s="5">
        <f t="shared" si="0"/>
        <v>0</v>
      </c>
      <c r="Q18" s="5">
        <f t="shared" si="0"/>
        <v>0</v>
      </c>
      <c r="R18" s="5">
        <f t="shared" si="0"/>
        <v>0</v>
      </c>
      <c r="S18" s="5">
        <f t="shared" si="0"/>
        <v>0</v>
      </c>
    </row>
    <row r="19" spans="2:19" ht="15" customHeight="1" x14ac:dyDescent="0.3">
      <c r="B19" t="s">
        <v>10</v>
      </c>
      <c r="C19">
        <v>96</v>
      </c>
      <c r="D19" s="4" t="s">
        <v>32</v>
      </c>
      <c r="E19" s="4" t="s">
        <v>33</v>
      </c>
      <c r="F19" s="29"/>
      <c r="G19" s="29"/>
      <c r="H19" s="29"/>
      <c r="I19" s="29"/>
      <c r="K19" s="29"/>
      <c r="L19" s="29"/>
      <c r="M19" s="29"/>
      <c r="N19" s="29"/>
      <c r="P19" s="5">
        <f t="shared" si="0"/>
        <v>0</v>
      </c>
      <c r="Q19" s="5">
        <f t="shared" si="0"/>
        <v>0</v>
      </c>
      <c r="R19" s="5">
        <f t="shared" si="0"/>
        <v>0</v>
      </c>
      <c r="S19" s="5">
        <f t="shared" si="0"/>
        <v>0</v>
      </c>
    </row>
    <row r="20" spans="2:19" ht="15" customHeight="1" x14ac:dyDescent="0.3">
      <c r="B20" t="s">
        <v>10</v>
      </c>
      <c r="C20" s="10" t="s">
        <v>34</v>
      </c>
      <c r="D20" s="4" t="s">
        <v>35</v>
      </c>
      <c r="E20" s="4" t="s">
        <v>396</v>
      </c>
      <c r="F20" s="29"/>
      <c r="G20" s="29"/>
      <c r="H20" s="29"/>
      <c r="I20" s="29"/>
      <c r="K20" s="29"/>
      <c r="L20" s="29"/>
      <c r="M20" s="29"/>
      <c r="N20" s="29"/>
      <c r="P20" s="5">
        <f t="shared" si="0"/>
        <v>0</v>
      </c>
      <c r="Q20" s="5">
        <f t="shared" si="0"/>
        <v>0</v>
      </c>
      <c r="R20" s="5">
        <f t="shared" si="0"/>
        <v>0</v>
      </c>
      <c r="S20" s="5">
        <f t="shared" si="0"/>
        <v>0</v>
      </c>
    </row>
    <row r="21" spans="2:19" ht="15" customHeight="1" x14ac:dyDescent="0.3">
      <c r="B21" t="s">
        <v>10</v>
      </c>
      <c r="C21" s="10" t="s">
        <v>34</v>
      </c>
      <c r="D21" s="4" t="s">
        <v>36</v>
      </c>
      <c r="E21" s="4" t="s">
        <v>37</v>
      </c>
      <c r="F21" s="29"/>
      <c r="G21" s="29"/>
      <c r="H21" s="29"/>
      <c r="I21" s="29"/>
      <c r="K21" s="29"/>
      <c r="L21" s="29"/>
      <c r="M21" s="29"/>
      <c r="N21" s="29"/>
      <c r="P21" s="5">
        <f t="shared" si="0"/>
        <v>0</v>
      </c>
      <c r="Q21" s="5">
        <f t="shared" si="0"/>
        <v>0</v>
      </c>
      <c r="R21" s="5">
        <f t="shared" si="0"/>
        <v>0</v>
      </c>
      <c r="S21" s="5">
        <f t="shared" si="0"/>
        <v>0</v>
      </c>
    </row>
    <row r="22" spans="2:19" ht="15" customHeight="1" x14ac:dyDescent="0.3">
      <c r="B22" t="s">
        <v>10</v>
      </c>
      <c r="C22" s="10" t="s">
        <v>34</v>
      </c>
      <c r="D22" s="4">
        <v>35</v>
      </c>
      <c r="E22" s="4" t="s">
        <v>405</v>
      </c>
      <c r="F22" s="29"/>
      <c r="G22" s="29"/>
      <c r="H22" s="29"/>
      <c r="I22" s="29"/>
      <c r="K22" s="29"/>
      <c r="L22" s="29"/>
      <c r="M22" s="29"/>
      <c r="N22" s="29"/>
      <c r="P22" s="5">
        <f t="shared" si="0"/>
        <v>0</v>
      </c>
      <c r="Q22" s="5">
        <f t="shared" si="0"/>
        <v>0</v>
      </c>
      <c r="R22" s="5">
        <f t="shared" si="0"/>
        <v>0</v>
      </c>
      <c r="S22" s="5">
        <f t="shared" si="0"/>
        <v>0</v>
      </c>
    </row>
    <row r="23" spans="2:19" ht="15" customHeight="1" x14ac:dyDescent="0.3">
      <c r="E23" s="6" t="s">
        <v>38</v>
      </c>
      <c r="F23" s="7">
        <f>SUM(F9:F22)</f>
        <v>0</v>
      </c>
      <c r="G23" s="7">
        <f t="shared" ref="G23:I23" si="1">SUM(G9:G22)</f>
        <v>0</v>
      </c>
      <c r="H23" s="7">
        <f t="shared" si="1"/>
        <v>0</v>
      </c>
      <c r="I23" s="7">
        <f t="shared" si="1"/>
        <v>0</v>
      </c>
      <c r="J23" s="2"/>
      <c r="K23" s="7">
        <f t="shared" ref="K23:N23" si="2">SUM(K9:K22)</f>
        <v>0</v>
      </c>
      <c r="L23" s="7">
        <f t="shared" si="2"/>
        <v>0</v>
      </c>
      <c r="M23" s="7">
        <f t="shared" si="2"/>
        <v>0</v>
      </c>
      <c r="N23" s="7">
        <f t="shared" si="2"/>
        <v>0</v>
      </c>
      <c r="O23" s="2"/>
      <c r="P23" s="7">
        <f t="shared" ref="P23:S23" si="3">SUM(P9:P22)</f>
        <v>0</v>
      </c>
      <c r="Q23" s="7">
        <f t="shared" si="3"/>
        <v>0</v>
      </c>
      <c r="R23" s="7">
        <f t="shared" si="3"/>
        <v>0</v>
      </c>
      <c r="S23" s="7">
        <f t="shared" si="3"/>
        <v>0</v>
      </c>
    </row>
    <row r="24" spans="2:19" ht="15" customHeight="1" x14ac:dyDescent="0.3"/>
    <row r="25" spans="2:19" ht="30" customHeight="1" x14ac:dyDescent="0.3">
      <c r="B25" s="1" t="str">
        <f>B$8</f>
        <v>Grade Grouping</v>
      </c>
      <c r="C25" s="1" t="str">
        <f t="shared" ref="C25:E25" si="4">C$8</f>
        <v>Duty Root</v>
      </c>
      <c r="D25" s="1" t="str">
        <f t="shared" si="4"/>
        <v>Activity Code</v>
      </c>
      <c r="E25" s="1" t="str">
        <f t="shared" si="4"/>
        <v>Title</v>
      </c>
      <c r="F25" s="3" t="s">
        <v>7</v>
      </c>
      <c r="G25" s="38"/>
      <c r="H25" s="3" t="s">
        <v>8</v>
      </c>
      <c r="I25" s="3" t="s">
        <v>9</v>
      </c>
      <c r="K25" s="3" t="s">
        <v>7</v>
      </c>
      <c r="L25" s="39"/>
      <c r="M25" s="3" t="s">
        <v>8</v>
      </c>
      <c r="N25" s="3" t="s">
        <v>9</v>
      </c>
      <c r="P25" s="3" t="s">
        <v>7</v>
      </c>
      <c r="Q25" s="39"/>
      <c r="R25" s="3" t="s">
        <v>8</v>
      </c>
      <c r="S25" s="3" t="s">
        <v>9</v>
      </c>
    </row>
    <row r="26" spans="2:19" ht="15" customHeight="1" x14ac:dyDescent="0.3">
      <c r="B26" t="s">
        <v>39</v>
      </c>
      <c r="C26" s="4" t="s">
        <v>11</v>
      </c>
      <c r="D26" s="4" t="s">
        <v>12</v>
      </c>
      <c r="E26" s="4" t="s">
        <v>13</v>
      </c>
      <c r="F26" s="29"/>
      <c r="G26" s="49"/>
      <c r="H26" s="29"/>
      <c r="I26" s="29"/>
      <c r="K26" s="29"/>
      <c r="L26" s="41"/>
      <c r="M26" s="29"/>
      <c r="N26" s="29"/>
      <c r="P26" s="5">
        <f t="shared" ref="P26:P39" si="5">ROUND(F26,3)+ROUND(K26,3)</f>
        <v>0</v>
      </c>
      <c r="Q26" s="41"/>
      <c r="R26" s="5">
        <f t="shared" ref="R26:S39" si="6">ROUND(H26,3)+ROUND(M26,3)</f>
        <v>0</v>
      </c>
      <c r="S26" s="5">
        <f t="shared" si="6"/>
        <v>0</v>
      </c>
    </row>
    <row r="27" spans="2:19" ht="15" customHeight="1" x14ac:dyDescent="0.3">
      <c r="B27" t="s">
        <v>39</v>
      </c>
      <c r="C27" s="4" t="s">
        <v>14</v>
      </c>
      <c r="D27" s="4" t="s">
        <v>12</v>
      </c>
      <c r="E27" s="4" t="s">
        <v>15</v>
      </c>
      <c r="F27" s="29"/>
      <c r="G27" s="49"/>
      <c r="H27" s="29"/>
      <c r="I27" s="29"/>
      <c r="K27" s="29"/>
      <c r="L27" s="41"/>
      <c r="M27" s="29"/>
      <c r="N27" s="29"/>
      <c r="P27" s="5">
        <f t="shared" si="5"/>
        <v>0</v>
      </c>
      <c r="Q27" s="41"/>
      <c r="R27" s="5">
        <f t="shared" si="6"/>
        <v>0</v>
      </c>
      <c r="S27" s="5">
        <f t="shared" si="6"/>
        <v>0</v>
      </c>
    </row>
    <row r="28" spans="2:19" ht="15" customHeight="1" x14ac:dyDescent="0.3">
      <c r="B28" t="s">
        <v>39</v>
      </c>
      <c r="C28" s="4" t="s">
        <v>16</v>
      </c>
      <c r="D28" s="4" t="s">
        <v>12</v>
      </c>
      <c r="E28" s="4" t="s">
        <v>17</v>
      </c>
      <c r="F28" s="29"/>
      <c r="G28" s="49"/>
      <c r="H28" s="29"/>
      <c r="I28" s="29"/>
      <c r="K28" s="29"/>
      <c r="L28" s="41"/>
      <c r="M28" s="29"/>
      <c r="N28" s="29"/>
      <c r="P28" s="5">
        <f t="shared" si="5"/>
        <v>0</v>
      </c>
      <c r="Q28" s="41"/>
      <c r="R28" s="5">
        <f t="shared" si="6"/>
        <v>0</v>
      </c>
      <c r="S28" s="5">
        <f t="shared" si="6"/>
        <v>0</v>
      </c>
    </row>
    <row r="29" spans="2:19" ht="15" customHeight="1" x14ac:dyDescent="0.3">
      <c r="B29" t="s">
        <v>39</v>
      </c>
      <c r="C29" s="4" t="s">
        <v>18</v>
      </c>
      <c r="D29" s="4" t="s">
        <v>12</v>
      </c>
      <c r="E29" s="4" t="s">
        <v>19</v>
      </c>
      <c r="F29" s="29"/>
      <c r="G29" s="49"/>
      <c r="H29" s="29"/>
      <c r="I29" s="29"/>
      <c r="K29" s="29"/>
      <c r="L29" s="41"/>
      <c r="M29" s="29"/>
      <c r="N29" s="29"/>
      <c r="P29" s="5">
        <f t="shared" si="5"/>
        <v>0</v>
      </c>
      <c r="Q29" s="41"/>
      <c r="R29" s="5">
        <f t="shared" si="6"/>
        <v>0</v>
      </c>
      <c r="S29" s="5">
        <f t="shared" si="6"/>
        <v>0</v>
      </c>
    </row>
    <row r="30" spans="2:19" ht="15" customHeight="1" x14ac:dyDescent="0.3">
      <c r="B30" t="s">
        <v>39</v>
      </c>
      <c r="C30" s="4" t="s">
        <v>20</v>
      </c>
      <c r="D30" s="4" t="s">
        <v>12</v>
      </c>
      <c r="E30" s="4" t="s">
        <v>21</v>
      </c>
      <c r="F30" s="29"/>
      <c r="G30" s="49"/>
      <c r="H30" s="29"/>
      <c r="I30" s="29"/>
      <c r="K30" s="29"/>
      <c r="L30" s="41"/>
      <c r="M30" s="29"/>
      <c r="N30" s="29"/>
      <c r="P30" s="5">
        <f t="shared" si="5"/>
        <v>0</v>
      </c>
      <c r="Q30" s="41"/>
      <c r="R30" s="5">
        <f t="shared" si="6"/>
        <v>0</v>
      </c>
      <c r="S30" s="5">
        <f t="shared" si="6"/>
        <v>0</v>
      </c>
    </row>
    <row r="31" spans="2:19" ht="15" customHeight="1" x14ac:dyDescent="0.3">
      <c r="B31" t="s">
        <v>39</v>
      </c>
      <c r="C31" s="4" t="s">
        <v>22</v>
      </c>
      <c r="D31" s="4" t="s">
        <v>12</v>
      </c>
      <c r="E31" s="4" t="s">
        <v>23</v>
      </c>
      <c r="F31" s="29"/>
      <c r="G31" s="49"/>
      <c r="H31" s="29"/>
      <c r="I31" s="29"/>
      <c r="K31" s="29"/>
      <c r="L31" s="41"/>
      <c r="M31" s="29"/>
      <c r="N31" s="29"/>
      <c r="P31" s="5">
        <f t="shared" si="5"/>
        <v>0</v>
      </c>
      <c r="Q31" s="41"/>
      <c r="R31" s="5">
        <f t="shared" si="6"/>
        <v>0</v>
      </c>
      <c r="S31" s="5">
        <f t="shared" si="6"/>
        <v>0</v>
      </c>
    </row>
    <row r="32" spans="2:19" ht="15" customHeight="1" x14ac:dyDescent="0.3">
      <c r="B32" t="s">
        <v>39</v>
      </c>
      <c r="C32" s="4" t="s">
        <v>24</v>
      </c>
      <c r="D32" s="4" t="s">
        <v>12</v>
      </c>
      <c r="E32" s="4" t="s">
        <v>25</v>
      </c>
      <c r="F32" s="29"/>
      <c r="G32" s="49"/>
      <c r="H32" s="29"/>
      <c r="I32" s="29"/>
      <c r="K32" s="29"/>
      <c r="L32" s="40"/>
      <c r="M32" s="29"/>
      <c r="N32" s="29"/>
      <c r="P32" s="5">
        <f t="shared" si="5"/>
        <v>0</v>
      </c>
      <c r="Q32" s="41"/>
      <c r="R32" s="5">
        <f t="shared" si="6"/>
        <v>0</v>
      </c>
      <c r="S32" s="5">
        <f t="shared" si="6"/>
        <v>0</v>
      </c>
    </row>
    <row r="33" spans="2:19" ht="15" customHeight="1" x14ac:dyDescent="0.3">
      <c r="B33" t="s">
        <v>39</v>
      </c>
      <c r="C33" s="4" t="s">
        <v>26</v>
      </c>
      <c r="D33" s="4" t="s">
        <v>12</v>
      </c>
      <c r="E33" s="4" t="s">
        <v>27</v>
      </c>
      <c r="F33" s="29"/>
      <c r="G33" s="49"/>
      <c r="H33" s="29"/>
      <c r="I33" s="29"/>
      <c r="K33" s="29"/>
      <c r="L33" s="41"/>
      <c r="M33" s="29"/>
      <c r="N33" s="29"/>
      <c r="P33" s="5">
        <f t="shared" si="5"/>
        <v>0</v>
      </c>
      <c r="Q33" s="41"/>
      <c r="R33" s="5">
        <f t="shared" si="6"/>
        <v>0</v>
      </c>
      <c r="S33" s="5">
        <f t="shared" si="6"/>
        <v>0</v>
      </c>
    </row>
    <row r="34" spans="2:19" ht="15" customHeight="1" x14ac:dyDescent="0.3">
      <c r="B34" t="s">
        <v>39</v>
      </c>
      <c r="C34" s="4" t="s">
        <v>28</v>
      </c>
      <c r="D34" s="4" t="s">
        <v>12</v>
      </c>
      <c r="E34" s="4" t="s">
        <v>29</v>
      </c>
      <c r="F34" s="29"/>
      <c r="G34" s="49"/>
      <c r="H34" s="29"/>
      <c r="I34" s="29"/>
      <c r="K34" s="29"/>
      <c r="L34" s="41"/>
      <c r="M34" s="29"/>
      <c r="N34" s="29"/>
      <c r="P34" s="5">
        <f t="shared" si="5"/>
        <v>0</v>
      </c>
      <c r="Q34" s="41"/>
      <c r="R34" s="5">
        <f t="shared" si="6"/>
        <v>0</v>
      </c>
      <c r="S34" s="5">
        <f t="shared" si="6"/>
        <v>0</v>
      </c>
    </row>
    <row r="35" spans="2:19" ht="15" customHeight="1" x14ac:dyDescent="0.3">
      <c r="B35" t="s">
        <v>39</v>
      </c>
      <c r="C35" s="4" t="s">
        <v>30</v>
      </c>
      <c r="D35" s="4" t="s">
        <v>12</v>
      </c>
      <c r="E35" s="4" t="s">
        <v>31</v>
      </c>
      <c r="F35" s="29"/>
      <c r="G35" s="49"/>
      <c r="H35" s="29"/>
      <c r="I35" s="29"/>
      <c r="K35" s="29"/>
      <c r="L35" s="41"/>
      <c r="M35" s="29"/>
      <c r="N35" s="29"/>
      <c r="P35" s="5">
        <f t="shared" si="5"/>
        <v>0</v>
      </c>
      <c r="Q35" s="41"/>
      <c r="R35" s="5">
        <f t="shared" si="6"/>
        <v>0</v>
      </c>
      <c r="S35" s="5">
        <f t="shared" si="6"/>
        <v>0</v>
      </c>
    </row>
    <row r="36" spans="2:19" ht="15" customHeight="1" x14ac:dyDescent="0.3">
      <c r="B36" t="s">
        <v>39</v>
      </c>
      <c r="C36">
        <v>96</v>
      </c>
      <c r="D36" s="4" t="s">
        <v>32</v>
      </c>
      <c r="E36" s="4" t="s">
        <v>33</v>
      </c>
      <c r="F36" s="29"/>
      <c r="G36" s="49"/>
      <c r="H36" s="29"/>
      <c r="I36" s="29"/>
      <c r="K36" s="29"/>
      <c r="L36" s="41"/>
      <c r="M36" s="29"/>
      <c r="N36" s="29"/>
      <c r="P36" s="5">
        <f t="shared" si="5"/>
        <v>0</v>
      </c>
      <c r="Q36" s="41"/>
      <c r="R36" s="5">
        <f t="shared" si="6"/>
        <v>0</v>
      </c>
      <c r="S36" s="5">
        <f t="shared" si="6"/>
        <v>0</v>
      </c>
    </row>
    <row r="37" spans="2:19" ht="15" customHeight="1" x14ac:dyDescent="0.3">
      <c r="B37" t="s">
        <v>39</v>
      </c>
      <c r="C37" s="10" t="s">
        <v>34</v>
      </c>
      <c r="D37" s="4" t="s">
        <v>35</v>
      </c>
      <c r="E37" s="4" t="s">
        <v>396</v>
      </c>
      <c r="F37" s="29"/>
      <c r="G37" s="49"/>
      <c r="H37" s="29"/>
      <c r="I37" s="29"/>
      <c r="K37" s="29"/>
      <c r="L37" s="41"/>
      <c r="M37" s="29"/>
      <c r="N37" s="29"/>
      <c r="P37" s="5">
        <f t="shared" si="5"/>
        <v>0</v>
      </c>
      <c r="Q37" s="41"/>
      <c r="R37" s="5">
        <f t="shared" si="6"/>
        <v>0</v>
      </c>
      <c r="S37" s="5">
        <f t="shared" si="6"/>
        <v>0</v>
      </c>
    </row>
    <row r="38" spans="2:19" ht="15" customHeight="1" x14ac:dyDescent="0.3">
      <c r="B38" t="s">
        <v>39</v>
      </c>
      <c r="C38" s="10" t="s">
        <v>34</v>
      </c>
      <c r="D38" s="4" t="s">
        <v>36</v>
      </c>
      <c r="E38" s="4" t="s">
        <v>37</v>
      </c>
      <c r="F38" s="29"/>
      <c r="G38" s="49"/>
      <c r="H38" s="29"/>
      <c r="I38" s="29"/>
      <c r="K38" s="29"/>
      <c r="L38" s="41"/>
      <c r="M38" s="29"/>
      <c r="N38" s="29"/>
      <c r="P38" s="5">
        <f t="shared" si="5"/>
        <v>0</v>
      </c>
      <c r="Q38" s="41"/>
      <c r="R38" s="5">
        <f t="shared" si="6"/>
        <v>0</v>
      </c>
      <c r="S38" s="5">
        <f t="shared" si="6"/>
        <v>0</v>
      </c>
    </row>
    <row r="39" spans="2:19" ht="15" customHeight="1" x14ac:dyDescent="0.3">
      <c r="B39" t="s">
        <v>39</v>
      </c>
      <c r="C39" s="10" t="s">
        <v>34</v>
      </c>
      <c r="D39" s="4">
        <v>35</v>
      </c>
      <c r="E39" s="4" t="s">
        <v>405</v>
      </c>
      <c r="F39" s="29"/>
      <c r="G39" s="49"/>
      <c r="H39" s="29"/>
      <c r="I39" s="29"/>
      <c r="K39" s="29"/>
      <c r="L39" s="41"/>
      <c r="M39" s="29"/>
      <c r="N39" s="29"/>
      <c r="P39" s="5">
        <f t="shared" si="5"/>
        <v>0</v>
      </c>
      <c r="Q39" s="41"/>
      <c r="R39" s="5">
        <f t="shared" si="6"/>
        <v>0</v>
      </c>
      <c r="S39" s="5">
        <f t="shared" si="6"/>
        <v>0</v>
      </c>
    </row>
    <row r="40" spans="2:19" ht="15" customHeight="1" x14ac:dyDescent="0.3">
      <c r="E40" s="6" t="s">
        <v>40</v>
      </c>
      <c r="F40" s="7">
        <f>SUM(F26:F39)</f>
        <v>0</v>
      </c>
      <c r="G40" s="49"/>
      <c r="H40" s="7">
        <f t="shared" ref="H40:I40" si="7">SUM(H26:H39)</f>
        <v>0</v>
      </c>
      <c r="I40" s="7">
        <f t="shared" si="7"/>
        <v>0</v>
      </c>
      <c r="J40" s="2"/>
      <c r="K40" s="7">
        <f t="shared" ref="K40" si="8">SUM(K26:K39)</f>
        <v>0</v>
      </c>
      <c r="L40" s="41"/>
      <c r="M40" s="7">
        <f t="shared" ref="M40:N40" si="9">SUM(M26:M39)</f>
        <v>0</v>
      </c>
      <c r="N40" s="7">
        <f t="shared" si="9"/>
        <v>0</v>
      </c>
      <c r="O40" s="2"/>
      <c r="P40" s="7">
        <f t="shared" ref="P40" si="10">SUM(P26:P39)</f>
        <v>0</v>
      </c>
      <c r="Q40" s="41"/>
      <c r="R40" s="7">
        <f t="shared" ref="R40:S40" si="11">SUM(R26:R39)</f>
        <v>0</v>
      </c>
      <c r="S40" s="7">
        <f t="shared" si="11"/>
        <v>0</v>
      </c>
    </row>
    <row r="41" spans="2:19" ht="15" customHeight="1" x14ac:dyDescent="0.3"/>
    <row r="42" spans="2:19" ht="30" customHeight="1" x14ac:dyDescent="0.3">
      <c r="B42" s="1" t="str">
        <f>B$8</f>
        <v>Grade Grouping</v>
      </c>
      <c r="C42" s="1" t="str">
        <f t="shared" ref="C42:E42" si="12">C$8</f>
        <v>Duty Root</v>
      </c>
      <c r="D42" s="1" t="str">
        <f t="shared" si="12"/>
        <v>Activity Code</v>
      </c>
      <c r="E42" s="1" t="str">
        <f t="shared" si="12"/>
        <v>Title</v>
      </c>
      <c r="F42" s="3" t="s">
        <v>7</v>
      </c>
      <c r="G42" s="39"/>
      <c r="H42" s="3" t="s">
        <v>8</v>
      </c>
      <c r="I42" s="3" t="s">
        <v>9</v>
      </c>
      <c r="K42" s="3" t="s">
        <v>7</v>
      </c>
      <c r="L42" s="39"/>
      <c r="M42" s="3" t="s">
        <v>8</v>
      </c>
      <c r="N42" s="3" t="s">
        <v>9</v>
      </c>
      <c r="P42" s="3" t="s">
        <v>7</v>
      </c>
      <c r="Q42" s="39"/>
      <c r="R42" s="3" t="s">
        <v>8</v>
      </c>
      <c r="S42" s="3" t="s">
        <v>9</v>
      </c>
    </row>
    <row r="43" spans="2:19" ht="15" customHeight="1" x14ac:dyDescent="0.3">
      <c r="B43" t="s">
        <v>41</v>
      </c>
      <c r="C43" s="4" t="s">
        <v>11</v>
      </c>
      <c r="D43" s="4" t="s">
        <v>12</v>
      </c>
      <c r="E43" s="4" t="s">
        <v>13</v>
      </c>
      <c r="F43" s="29"/>
      <c r="G43" s="41"/>
      <c r="H43" s="29"/>
      <c r="I43" s="29"/>
      <c r="K43" s="29"/>
      <c r="L43" s="41"/>
      <c r="M43" s="29"/>
      <c r="N43" s="29"/>
      <c r="P43" s="5">
        <f>ROUND(F43,3)+ROUND(K43,3)</f>
        <v>0</v>
      </c>
      <c r="Q43" s="41"/>
      <c r="R43" s="5">
        <f>ROUND(H43,3)+ROUND(M43,3)</f>
        <v>0</v>
      </c>
      <c r="S43" s="5">
        <f>ROUND(I43,3)+ROUND(N43,3)</f>
        <v>0</v>
      </c>
    </row>
    <row r="44" spans="2:19" ht="15" customHeight="1" x14ac:dyDescent="0.3">
      <c r="B44" t="s">
        <v>41</v>
      </c>
      <c r="C44" s="4" t="s">
        <v>14</v>
      </c>
      <c r="D44" s="4" t="s">
        <v>12</v>
      </c>
      <c r="E44" s="4" t="s">
        <v>15</v>
      </c>
      <c r="F44" s="29"/>
      <c r="G44" s="41"/>
      <c r="H44" s="29"/>
      <c r="I44" s="29"/>
      <c r="K44" s="29"/>
      <c r="L44" s="41"/>
      <c r="M44" s="29"/>
      <c r="N44" s="29"/>
      <c r="P44" s="5">
        <f t="shared" ref="P44:P56" si="13">ROUND(F44,3)+ROUND(K44,3)</f>
        <v>0</v>
      </c>
      <c r="Q44" s="41"/>
      <c r="R44" s="5">
        <f t="shared" ref="R44:S56" si="14">ROUND(H44,3)+ROUND(M44,3)</f>
        <v>0</v>
      </c>
      <c r="S44" s="5">
        <f t="shared" si="14"/>
        <v>0</v>
      </c>
    </row>
    <row r="45" spans="2:19" ht="15" customHeight="1" x14ac:dyDescent="0.3">
      <c r="B45" t="s">
        <v>41</v>
      </c>
      <c r="C45" s="4" t="s">
        <v>16</v>
      </c>
      <c r="D45" s="4" t="s">
        <v>12</v>
      </c>
      <c r="E45" s="4" t="s">
        <v>17</v>
      </c>
      <c r="F45" s="29"/>
      <c r="G45" s="41"/>
      <c r="H45" s="29"/>
      <c r="I45" s="29"/>
      <c r="K45" s="29"/>
      <c r="L45" s="41"/>
      <c r="M45" s="29"/>
      <c r="N45" s="29"/>
      <c r="P45" s="5">
        <f t="shared" si="13"/>
        <v>0</v>
      </c>
      <c r="Q45" s="41"/>
      <c r="R45" s="5">
        <f t="shared" si="14"/>
        <v>0</v>
      </c>
      <c r="S45" s="5">
        <f t="shared" si="14"/>
        <v>0</v>
      </c>
    </row>
    <row r="46" spans="2:19" ht="15" customHeight="1" x14ac:dyDescent="0.3">
      <c r="B46" t="s">
        <v>41</v>
      </c>
      <c r="C46" s="4" t="s">
        <v>18</v>
      </c>
      <c r="D46" s="4" t="s">
        <v>12</v>
      </c>
      <c r="E46" s="4" t="s">
        <v>19</v>
      </c>
      <c r="F46" s="29"/>
      <c r="G46" s="41"/>
      <c r="H46" s="29"/>
      <c r="I46" s="29"/>
      <c r="K46" s="29"/>
      <c r="L46" s="41"/>
      <c r="M46" s="29"/>
      <c r="N46" s="29"/>
      <c r="P46" s="5">
        <f t="shared" si="13"/>
        <v>0</v>
      </c>
      <c r="Q46" s="41"/>
      <c r="R46" s="5">
        <f t="shared" si="14"/>
        <v>0</v>
      </c>
      <c r="S46" s="5">
        <f t="shared" si="14"/>
        <v>0</v>
      </c>
    </row>
    <row r="47" spans="2:19" ht="15" customHeight="1" x14ac:dyDescent="0.3">
      <c r="B47" t="s">
        <v>41</v>
      </c>
      <c r="C47" s="4" t="s">
        <v>20</v>
      </c>
      <c r="D47" s="4" t="s">
        <v>12</v>
      </c>
      <c r="E47" s="4" t="s">
        <v>21</v>
      </c>
      <c r="F47" s="29"/>
      <c r="G47" s="41"/>
      <c r="H47" s="29"/>
      <c r="I47" s="29"/>
      <c r="K47" s="29"/>
      <c r="L47" s="41"/>
      <c r="M47" s="29"/>
      <c r="N47" s="29"/>
      <c r="P47" s="5">
        <f t="shared" si="13"/>
        <v>0</v>
      </c>
      <c r="Q47" s="41"/>
      <c r="R47" s="5">
        <f t="shared" si="14"/>
        <v>0</v>
      </c>
      <c r="S47" s="5">
        <f t="shared" si="14"/>
        <v>0</v>
      </c>
    </row>
    <row r="48" spans="2:19" ht="15" customHeight="1" x14ac:dyDescent="0.3">
      <c r="B48" t="s">
        <v>41</v>
      </c>
      <c r="C48" s="4" t="s">
        <v>22</v>
      </c>
      <c r="D48" s="4" t="s">
        <v>12</v>
      </c>
      <c r="E48" s="4" t="s">
        <v>23</v>
      </c>
      <c r="F48" s="29"/>
      <c r="G48" s="41"/>
      <c r="H48" s="29"/>
      <c r="I48" s="29"/>
      <c r="K48" s="29"/>
      <c r="L48" s="41"/>
      <c r="M48" s="29"/>
      <c r="N48" s="29"/>
      <c r="P48" s="5">
        <f t="shared" si="13"/>
        <v>0</v>
      </c>
      <c r="Q48" s="41"/>
      <c r="R48" s="5">
        <f t="shared" si="14"/>
        <v>0</v>
      </c>
      <c r="S48" s="5">
        <f t="shared" si="14"/>
        <v>0</v>
      </c>
    </row>
    <row r="49" spans="2:19" ht="15" customHeight="1" x14ac:dyDescent="0.3">
      <c r="B49" t="s">
        <v>41</v>
      </c>
      <c r="C49" s="4" t="s">
        <v>24</v>
      </c>
      <c r="D49" s="4" t="s">
        <v>12</v>
      </c>
      <c r="E49" s="4" t="s">
        <v>25</v>
      </c>
      <c r="F49" s="29"/>
      <c r="G49" s="41"/>
      <c r="H49" s="29"/>
      <c r="I49" s="29"/>
      <c r="K49" s="29"/>
      <c r="L49" s="41"/>
      <c r="M49" s="29"/>
      <c r="N49" s="29"/>
      <c r="P49" s="5">
        <f t="shared" si="13"/>
        <v>0</v>
      </c>
      <c r="Q49" s="41"/>
      <c r="R49" s="5">
        <f t="shared" si="14"/>
        <v>0</v>
      </c>
      <c r="S49" s="5">
        <f t="shared" si="14"/>
        <v>0</v>
      </c>
    </row>
    <row r="50" spans="2:19" ht="15" customHeight="1" x14ac:dyDescent="0.3">
      <c r="B50" t="s">
        <v>41</v>
      </c>
      <c r="C50" s="4" t="s">
        <v>26</v>
      </c>
      <c r="D50" s="4" t="s">
        <v>12</v>
      </c>
      <c r="E50" s="4" t="s">
        <v>27</v>
      </c>
      <c r="F50" s="29"/>
      <c r="G50" s="41"/>
      <c r="H50" s="29"/>
      <c r="I50" s="29"/>
      <c r="K50" s="29"/>
      <c r="L50" s="41"/>
      <c r="M50" s="29"/>
      <c r="N50" s="29"/>
      <c r="P50" s="5">
        <f t="shared" si="13"/>
        <v>0</v>
      </c>
      <c r="Q50" s="41"/>
      <c r="R50" s="5">
        <f t="shared" si="14"/>
        <v>0</v>
      </c>
      <c r="S50" s="5">
        <f t="shared" si="14"/>
        <v>0</v>
      </c>
    </row>
    <row r="51" spans="2:19" ht="15" customHeight="1" x14ac:dyDescent="0.3">
      <c r="B51" t="s">
        <v>41</v>
      </c>
      <c r="C51" s="4" t="s">
        <v>28</v>
      </c>
      <c r="D51" s="4" t="s">
        <v>12</v>
      </c>
      <c r="E51" s="4" t="s">
        <v>29</v>
      </c>
      <c r="F51" s="29"/>
      <c r="G51" s="41"/>
      <c r="H51" s="29"/>
      <c r="I51" s="29"/>
      <c r="K51" s="29"/>
      <c r="L51" s="41"/>
      <c r="M51" s="29"/>
      <c r="N51" s="29"/>
      <c r="P51" s="5">
        <f t="shared" si="13"/>
        <v>0</v>
      </c>
      <c r="Q51" s="41"/>
      <c r="R51" s="5">
        <f t="shared" si="14"/>
        <v>0</v>
      </c>
      <c r="S51" s="5">
        <f t="shared" si="14"/>
        <v>0</v>
      </c>
    </row>
    <row r="52" spans="2:19" ht="15" customHeight="1" x14ac:dyDescent="0.3">
      <c r="B52" t="s">
        <v>41</v>
      </c>
      <c r="C52" s="4" t="s">
        <v>30</v>
      </c>
      <c r="D52" s="4" t="s">
        <v>12</v>
      </c>
      <c r="E52" s="4" t="s">
        <v>31</v>
      </c>
      <c r="F52" s="29"/>
      <c r="G52" s="41"/>
      <c r="H52" s="29"/>
      <c r="I52" s="29"/>
      <c r="K52" s="29"/>
      <c r="L52" s="41"/>
      <c r="M52" s="29"/>
      <c r="N52" s="29"/>
      <c r="P52" s="5">
        <f t="shared" si="13"/>
        <v>0</v>
      </c>
      <c r="Q52" s="41"/>
      <c r="R52" s="5">
        <f t="shared" si="14"/>
        <v>0</v>
      </c>
      <c r="S52" s="5">
        <f t="shared" si="14"/>
        <v>0</v>
      </c>
    </row>
    <row r="53" spans="2:19" ht="15" customHeight="1" x14ac:dyDescent="0.3">
      <c r="B53" t="s">
        <v>41</v>
      </c>
      <c r="C53">
        <v>96</v>
      </c>
      <c r="D53" s="4" t="s">
        <v>32</v>
      </c>
      <c r="E53" s="4" t="s">
        <v>33</v>
      </c>
      <c r="F53" s="29"/>
      <c r="G53" s="41"/>
      <c r="H53" s="29"/>
      <c r="I53" s="29"/>
      <c r="K53" s="29"/>
      <c r="L53" s="41"/>
      <c r="M53" s="29"/>
      <c r="N53" s="29"/>
      <c r="P53" s="5">
        <f t="shared" si="13"/>
        <v>0</v>
      </c>
      <c r="Q53" s="41"/>
      <c r="R53" s="5">
        <f t="shared" si="14"/>
        <v>0</v>
      </c>
      <c r="S53" s="5">
        <f t="shared" si="14"/>
        <v>0</v>
      </c>
    </row>
    <row r="54" spans="2:19" ht="15" customHeight="1" x14ac:dyDescent="0.3">
      <c r="B54" t="s">
        <v>41</v>
      </c>
      <c r="C54" s="10" t="s">
        <v>34</v>
      </c>
      <c r="D54" s="4" t="s">
        <v>35</v>
      </c>
      <c r="E54" s="4" t="s">
        <v>396</v>
      </c>
      <c r="F54" s="29"/>
      <c r="G54" s="49"/>
      <c r="H54" s="29"/>
      <c r="I54" s="29"/>
      <c r="K54" s="29"/>
      <c r="L54" s="41"/>
      <c r="M54" s="29"/>
      <c r="N54" s="29"/>
      <c r="P54" s="5">
        <f t="shared" si="13"/>
        <v>0</v>
      </c>
      <c r="Q54" s="41"/>
      <c r="R54" s="5">
        <f t="shared" si="14"/>
        <v>0</v>
      </c>
      <c r="S54" s="5">
        <f t="shared" si="14"/>
        <v>0</v>
      </c>
    </row>
    <row r="55" spans="2:19" ht="15" customHeight="1" x14ac:dyDescent="0.3">
      <c r="B55" t="s">
        <v>41</v>
      </c>
      <c r="C55" s="10" t="s">
        <v>34</v>
      </c>
      <c r="D55" s="4" t="s">
        <v>36</v>
      </c>
      <c r="E55" s="4" t="s">
        <v>37</v>
      </c>
      <c r="F55" s="29"/>
      <c r="G55" s="49"/>
      <c r="H55" s="29"/>
      <c r="I55" s="29"/>
      <c r="K55" s="29"/>
      <c r="L55" s="41"/>
      <c r="M55" s="29"/>
      <c r="N55" s="29"/>
      <c r="P55" s="5">
        <f t="shared" si="13"/>
        <v>0</v>
      </c>
      <c r="Q55" s="41"/>
      <c r="R55" s="5">
        <f t="shared" si="14"/>
        <v>0</v>
      </c>
      <c r="S55" s="5">
        <f t="shared" si="14"/>
        <v>0</v>
      </c>
    </row>
    <row r="56" spans="2:19" ht="15" customHeight="1" x14ac:dyDescent="0.3">
      <c r="B56" t="s">
        <v>41</v>
      </c>
      <c r="C56" s="10" t="s">
        <v>34</v>
      </c>
      <c r="D56" s="4">
        <v>35</v>
      </c>
      <c r="E56" s="4" t="s">
        <v>405</v>
      </c>
      <c r="F56" s="29"/>
      <c r="G56" s="49"/>
      <c r="H56" s="29"/>
      <c r="I56" s="29"/>
      <c r="K56" s="29"/>
      <c r="L56" s="41"/>
      <c r="M56" s="29"/>
      <c r="N56" s="29"/>
      <c r="P56" s="5">
        <f t="shared" si="13"/>
        <v>0</v>
      </c>
      <c r="Q56" s="41"/>
      <c r="R56" s="5">
        <f t="shared" si="14"/>
        <v>0</v>
      </c>
      <c r="S56" s="5">
        <f t="shared" si="14"/>
        <v>0</v>
      </c>
    </row>
    <row r="57" spans="2:19" ht="15" customHeight="1" x14ac:dyDescent="0.3">
      <c r="E57" s="6" t="s">
        <v>42</v>
      </c>
      <c r="F57" s="7">
        <f>SUM(F43:F56)</f>
        <v>0</v>
      </c>
      <c r="G57" s="49"/>
      <c r="H57" s="7">
        <f t="shared" ref="H57:I57" si="15">SUM(H43:H56)</f>
        <v>0</v>
      </c>
      <c r="I57" s="7">
        <f t="shared" si="15"/>
        <v>0</v>
      </c>
      <c r="J57" s="2"/>
      <c r="K57" s="7">
        <f t="shared" ref="K57" si="16">SUM(K43:K56)</f>
        <v>0</v>
      </c>
      <c r="L57" s="41"/>
      <c r="M57" s="7">
        <f t="shared" ref="M57:N57" si="17">SUM(M43:M56)</f>
        <v>0</v>
      </c>
      <c r="N57" s="7">
        <f t="shared" si="17"/>
        <v>0</v>
      </c>
      <c r="O57" s="2"/>
      <c r="P57" s="7">
        <f t="shared" ref="P57" si="18">SUM(P43:P56)</f>
        <v>0</v>
      </c>
      <c r="Q57" s="41"/>
      <c r="R57" s="7">
        <f t="shared" ref="R57:S57" si="19">SUM(R43:R56)</f>
        <v>0</v>
      </c>
      <c r="S57" s="7">
        <f t="shared" si="19"/>
        <v>0</v>
      </c>
    </row>
    <row r="58" spans="2:19" ht="15" customHeight="1" x14ac:dyDescent="0.3">
      <c r="E58" s="6" t="s">
        <v>68</v>
      </c>
      <c r="F58" s="33">
        <f>+F57+F40+F23</f>
        <v>0</v>
      </c>
      <c r="G58" s="33">
        <f>+G23</f>
        <v>0</v>
      </c>
      <c r="H58" s="33">
        <f t="shared" ref="H58:I58" si="20">+H57+H40+H23</f>
        <v>0</v>
      </c>
      <c r="I58" s="33">
        <f t="shared" si="20"/>
        <v>0</v>
      </c>
      <c r="J58" s="34"/>
      <c r="K58" s="33">
        <f t="shared" ref="K58:N58" si="21">+K57+K40+K23</f>
        <v>0</v>
      </c>
      <c r="L58" s="33">
        <f>+L23</f>
        <v>0</v>
      </c>
      <c r="M58" s="33">
        <f t="shared" si="21"/>
        <v>0</v>
      </c>
      <c r="N58" s="33">
        <f t="shared" si="21"/>
        <v>0</v>
      </c>
      <c r="P58" s="33">
        <f t="shared" ref="P58:S58" si="22">+P57+P40+P23</f>
        <v>0</v>
      </c>
      <c r="Q58" s="33">
        <f>+Q23</f>
        <v>0</v>
      </c>
      <c r="R58" s="33">
        <f t="shared" si="22"/>
        <v>0</v>
      </c>
      <c r="S58" s="33">
        <f t="shared" si="22"/>
        <v>0</v>
      </c>
    </row>
    <row r="59" spans="2:19" ht="15" customHeight="1" x14ac:dyDescent="0.3"/>
    <row r="60" spans="2:19" ht="15" customHeight="1" x14ac:dyDescent="0.3"/>
    <row r="61" spans="2:19" ht="15" customHeight="1" x14ac:dyDescent="0.3"/>
    <row r="62" spans="2:19" ht="15" customHeight="1" x14ac:dyDescent="0.3"/>
    <row r="63" spans="2:19" ht="15" customHeight="1" x14ac:dyDescent="0.3"/>
    <row r="64" spans="2:19" ht="15" customHeight="1" x14ac:dyDescent="0.3"/>
  </sheetData>
  <sheetProtection algorithmName="SHA-512" hashValue="zS5aDIzrLffClfOheGd+ivcaMRDWpqXaPawtXc6b9FCG0hwWogQ6vxlXMhOUWhIsi0GHS/nRLxqFEMWueVMa8Q==" saltValue="HwGyf4UIZ7xZLFdm7eXLEA==" spinCount="100000" sheet="1" selectLockedCells="1"/>
  <mergeCells count="9">
    <mergeCell ref="V8:AB8"/>
    <mergeCell ref="U3:AE4"/>
    <mergeCell ref="F7:I7"/>
    <mergeCell ref="K7:N7"/>
    <mergeCell ref="P7:S7"/>
    <mergeCell ref="E3:H3"/>
    <mergeCell ref="E5:H5"/>
    <mergeCell ref="L5:R5"/>
    <mergeCell ref="L3:R3"/>
  </mergeCells>
  <dataValidations count="2">
    <dataValidation type="decimal" allowBlank="1" showInputMessage="1" showErrorMessage="1" error="Enter a 3 decimal place number" sqref="F10:F22 K9:N22 G26:G40 G9:I22 L26:L40 L57 K26:K39 F26:F39 H26:I39 F43:I56 M26:N39 G57 K43:N56" xr:uid="{A528C76B-0F87-49D7-8DC1-CD2526455AAD}">
      <formula1>0</formula1>
      <formula2>10000</formula2>
    </dataValidation>
    <dataValidation type="custom" allowBlank="1" showInputMessage="1" showErrorMessage="1" error="Enter a 3 decimal place number" sqref="F9" xr:uid="{8DC5AFC7-0449-44F1-A066-A42D2C525305}">
      <formula1>ROUND(F9,3)</formula1>
    </dataValidation>
  </dataValidations>
  <pageMargins left="0.25" right="0.25" top="0.25" bottom="0.25" header="0.3" footer="0.3"/>
  <pageSetup scale="6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FE0E849-647C-4B35-90D3-375EEA5D1248}">
          <x14:formula1>
            <xm:f>'District Lookup'!$A$1:$A$321</xm:f>
          </x14:formula1>
          <xm:sqref>E3:H3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321"/>
  <sheetViews>
    <sheetView topLeftCell="A285" workbookViewId="0"/>
  </sheetViews>
  <sheetFormatPr defaultRowHeight="14.4" x14ac:dyDescent="0.3"/>
  <cols>
    <col min="1" max="1" width="37.6640625" bestFit="1" customWidth="1"/>
  </cols>
  <sheetData>
    <row r="1" spans="1:1" x14ac:dyDescent="0.3">
      <c r="A1" s="36" t="s">
        <v>73</v>
      </c>
    </row>
    <row r="2" spans="1:1" x14ac:dyDescent="0.3">
      <c r="A2" s="36" t="s">
        <v>74</v>
      </c>
    </row>
    <row r="3" spans="1:1" x14ac:dyDescent="0.3">
      <c r="A3" s="36" t="s">
        <v>75</v>
      </c>
    </row>
    <row r="4" spans="1:1" x14ac:dyDescent="0.3">
      <c r="A4" s="36" t="s">
        <v>76</v>
      </c>
    </row>
    <row r="5" spans="1:1" x14ac:dyDescent="0.3">
      <c r="A5" s="36" t="s">
        <v>77</v>
      </c>
    </row>
    <row r="6" spans="1:1" x14ac:dyDescent="0.3">
      <c r="A6" s="36" t="s">
        <v>78</v>
      </c>
    </row>
    <row r="7" spans="1:1" x14ac:dyDescent="0.3">
      <c r="A7" s="36" t="s">
        <v>79</v>
      </c>
    </row>
    <row r="8" spans="1:1" x14ac:dyDescent="0.3">
      <c r="A8" s="36" t="s">
        <v>80</v>
      </c>
    </row>
    <row r="9" spans="1:1" x14ac:dyDescent="0.3">
      <c r="A9" s="36" t="s">
        <v>81</v>
      </c>
    </row>
    <row r="10" spans="1:1" x14ac:dyDescent="0.3">
      <c r="A10" s="36" t="s">
        <v>82</v>
      </c>
    </row>
    <row r="11" spans="1:1" x14ac:dyDescent="0.3">
      <c r="A11" s="36" t="s">
        <v>83</v>
      </c>
    </row>
    <row r="12" spans="1:1" x14ac:dyDescent="0.3">
      <c r="A12" s="36" t="s">
        <v>84</v>
      </c>
    </row>
    <row r="13" spans="1:1" x14ac:dyDescent="0.3">
      <c r="A13" s="36" t="s">
        <v>85</v>
      </c>
    </row>
    <row r="14" spans="1:1" x14ac:dyDescent="0.3">
      <c r="A14" s="36" t="s">
        <v>86</v>
      </c>
    </row>
    <row r="15" spans="1:1" x14ac:dyDescent="0.3">
      <c r="A15" s="36" t="s">
        <v>87</v>
      </c>
    </row>
    <row r="16" spans="1:1" x14ac:dyDescent="0.3">
      <c r="A16" s="36" t="s">
        <v>88</v>
      </c>
    </row>
    <row r="17" spans="1:1" x14ac:dyDescent="0.3">
      <c r="A17" s="36" t="s">
        <v>89</v>
      </c>
    </row>
    <row r="18" spans="1:1" x14ac:dyDescent="0.3">
      <c r="A18" s="36" t="s">
        <v>90</v>
      </c>
    </row>
    <row r="19" spans="1:1" x14ac:dyDescent="0.3">
      <c r="A19" s="36" t="s">
        <v>91</v>
      </c>
    </row>
    <row r="20" spans="1:1" x14ac:dyDescent="0.3">
      <c r="A20" s="36" t="s">
        <v>92</v>
      </c>
    </row>
    <row r="21" spans="1:1" x14ac:dyDescent="0.3">
      <c r="A21" s="36" t="s">
        <v>93</v>
      </c>
    </row>
    <row r="22" spans="1:1" x14ac:dyDescent="0.3">
      <c r="A22" s="36" t="s">
        <v>94</v>
      </c>
    </row>
    <row r="23" spans="1:1" x14ac:dyDescent="0.3">
      <c r="A23" s="36" t="s">
        <v>95</v>
      </c>
    </row>
    <row r="24" spans="1:1" x14ac:dyDescent="0.3">
      <c r="A24" s="36" t="s">
        <v>96</v>
      </c>
    </row>
    <row r="25" spans="1:1" x14ac:dyDescent="0.3">
      <c r="A25" s="36" t="s">
        <v>97</v>
      </c>
    </row>
    <row r="26" spans="1:1" x14ac:dyDescent="0.3">
      <c r="A26" s="36" t="s">
        <v>98</v>
      </c>
    </row>
    <row r="27" spans="1:1" x14ac:dyDescent="0.3">
      <c r="A27" s="36" t="s">
        <v>99</v>
      </c>
    </row>
    <row r="28" spans="1:1" x14ac:dyDescent="0.3">
      <c r="A28" s="36" t="s">
        <v>100</v>
      </c>
    </row>
    <row r="29" spans="1:1" x14ac:dyDescent="0.3">
      <c r="A29" s="27" t="s">
        <v>101</v>
      </c>
    </row>
    <row r="30" spans="1:1" x14ac:dyDescent="0.3">
      <c r="A30" s="36" t="s">
        <v>102</v>
      </c>
    </row>
    <row r="31" spans="1:1" x14ac:dyDescent="0.3">
      <c r="A31" s="36" t="s">
        <v>103</v>
      </c>
    </row>
    <row r="32" spans="1:1" x14ac:dyDescent="0.3">
      <c r="A32" s="36" t="s">
        <v>104</v>
      </c>
    </row>
    <row r="33" spans="1:1" x14ac:dyDescent="0.3">
      <c r="A33" s="36" t="s">
        <v>105</v>
      </c>
    </row>
    <row r="34" spans="1:1" x14ac:dyDescent="0.3">
      <c r="A34" s="36" t="s">
        <v>106</v>
      </c>
    </row>
    <row r="35" spans="1:1" x14ac:dyDescent="0.3">
      <c r="A35" s="36" t="s">
        <v>107</v>
      </c>
    </row>
    <row r="36" spans="1:1" x14ac:dyDescent="0.3">
      <c r="A36" t="s">
        <v>108</v>
      </c>
    </row>
    <row r="37" spans="1:1" x14ac:dyDescent="0.3">
      <c r="A37" s="36" t="s">
        <v>109</v>
      </c>
    </row>
    <row r="38" spans="1:1" x14ac:dyDescent="0.3">
      <c r="A38" s="36" t="s">
        <v>110</v>
      </c>
    </row>
    <row r="39" spans="1:1" x14ac:dyDescent="0.3">
      <c r="A39" s="36" t="s">
        <v>111</v>
      </c>
    </row>
    <row r="40" spans="1:1" x14ac:dyDescent="0.3">
      <c r="A40" s="36" t="s">
        <v>112</v>
      </c>
    </row>
    <row r="41" spans="1:1" x14ac:dyDescent="0.3">
      <c r="A41" s="36" t="s">
        <v>113</v>
      </c>
    </row>
    <row r="42" spans="1:1" x14ac:dyDescent="0.3">
      <c r="A42" s="36" t="s">
        <v>114</v>
      </c>
    </row>
    <row r="43" spans="1:1" x14ac:dyDescent="0.3">
      <c r="A43" s="36" t="s">
        <v>115</v>
      </c>
    </row>
    <row r="44" spans="1:1" x14ac:dyDescent="0.3">
      <c r="A44" s="36" t="s">
        <v>116</v>
      </c>
    </row>
    <row r="45" spans="1:1" x14ac:dyDescent="0.3">
      <c r="A45" s="36" t="s">
        <v>117</v>
      </c>
    </row>
    <row r="46" spans="1:1" x14ac:dyDescent="0.3">
      <c r="A46" s="36" t="s">
        <v>118</v>
      </c>
    </row>
    <row r="47" spans="1:1" x14ac:dyDescent="0.3">
      <c r="A47" s="36" t="s">
        <v>119</v>
      </c>
    </row>
    <row r="48" spans="1:1" x14ac:dyDescent="0.3">
      <c r="A48" s="36" t="s">
        <v>120</v>
      </c>
    </row>
    <row r="49" spans="1:1" x14ac:dyDescent="0.3">
      <c r="A49" s="36" t="s">
        <v>121</v>
      </c>
    </row>
    <row r="50" spans="1:1" x14ac:dyDescent="0.3">
      <c r="A50" s="36" t="s">
        <v>122</v>
      </c>
    </row>
    <row r="51" spans="1:1" x14ac:dyDescent="0.3">
      <c r="A51" s="36" t="s">
        <v>123</v>
      </c>
    </row>
    <row r="52" spans="1:1" x14ac:dyDescent="0.3">
      <c r="A52" s="36" t="s">
        <v>124</v>
      </c>
    </row>
    <row r="53" spans="1:1" x14ac:dyDescent="0.3">
      <c r="A53" s="36" t="s">
        <v>125</v>
      </c>
    </row>
    <row r="54" spans="1:1" x14ac:dyDescent="0.3">
      <c r="A54" s="36" t="s">
        <v>126</v>
      </c>
    </row>
    <row r="55" spans="1:1" x14ac:dyDescent="0.3">
      <c r="A55" s="36" t="s">
        <v>127</v>
      </c>
    </row>
    <row r="56" spans="1:1" x14ac:dyDescent="0.3">
      <c r="A56" s="36" t="s">
        <v>128</v>
      </c>
    </row>
    <row r="57" spans="1:1" x14ac:dyDescent="0.3">
      <c r="A57" s="36" t="s">
        <v>129</v>
      </c>
    </row>
    <row r="58" spans="1:1" x14ac:dyDescent="0.3">
      <c r="A58" s="36" t="s">
        <v>130</v>
      </c>
    </row>
    <row r="59" spans="1:1" x14ac:dyDescent="0.3">
      <c r="A59" s="36" t="s">
        <v>131</v>
      </c>
    </row>
    <row r="60" spans="1:1" x14ac:dyDescent="0.3">
      <c r="A60" s="36" t="s">
        <v>132</v>
      </c>
    </row>
    <row r="61" spans="1:1" x14ac:dyDescent="0.3">
      <c r="A61" s="36" t="s">
        <v>133</v>
      </c>
    </row>
    <row r="62" spans="1:1" x14ac:dyDescent="0.3">
      <c r="A62" s="36" t="s">
        <v>134</v>
      </c>
    </row>
    <row r="63" spans="1:1" x14ac:dyDescent="0.3">
      <c r="A63" s="36" t="s">
        <v>135</v>
      </c>
    </row>
    <row r="64" spans="1:1" x14ac:dyDescent="0.3">
      <c r="A64" s="36" t="s">
        <v>136</v>
      </c>
    </row>
    <row r="65" spans="1:1" x14ac:dyDescent="0.3">
      <c r="A65" s="36" t="s">
        <v>137</v>
      </c>
    </row>
    <row r="66" spans="1:1" x14ac:dyDescent="0.3">
      <c r="A66" s="36" t="s">
        <v>138</v>
      </c>
    </row>
    <row r="67" spans="1:1" x14ac:dyDescent="0.3">
      <c r="A67" s="36" t="s">
        <v>139</v>
      </c>
    </row>
    <row r="68" spans="1:1" x14ac:dyDescent="0.3">
      <c r="A68" s="36" t="s">
        <v>140</v>
      </c>
    </row>
    <row r="69" spans="1:1" x14ac:dyDescent="0.3">
      <c r="A69" s="36" t="s">
        <v>141</v>
      </c>
    </row>
    <row r="70" spans="1:1" x14ac:dyDescent="0.3">
      <c r="A70" s="36" t="s">
        <v>142</v>
      </c>
    </row>
    <row r="71" spans="1:1" x14ac:dyDescent="0.3">
      <c r="A71" s="27" t="s">
        <v>143</v>
      </c>
    </row>
    <row r="72" spans="1:1" x14ac:dyDescent="0.3">
      <c r="A72" s="36" t="s">
        <v>144</v>
      </c>
    </row>
    <row r="73" spans="1:1" x14ac:dyDescent="0.3">
      <c r="A73" s="36" t="s">
        <v>145</v>
      </c>
    </row>
    <row r="74" spans="1:1" x14ac:dyDescent="0.3">
      <c r="A74" s="36" t="s">
        <v>146</v>
      </c>
    </row>
    <row r="75" spans="1:1" x14ac:dyDescent="0.3">
      <c r="A75" s="36" t="s">
        <v>147</v>
      </c>
    </row>
    <row r="76" spans="1:1" x14ac:dyDescent="0.3">
      <c r="A76" s="36" t="s">
        <v>148</v>
      </c>
    </row>
    <row r="77" spans="1:1" x14ac:dyDescent="0.3">
      <c r="A77" s="36" t="s">
        <v>149</v>
      </c>
    </row>
    <row r="78" spans="1:1" x14ac:dyDescent="0.3">
      <c r="A78" s="36" t="s">
        <v>150</v>
      </c>
    </row>
    <row r="79" spans="1:1" x14ac:dyDescent="0.3">
      <c r="A79" s="36" t="s">
        <v>151</v>
      </c>
    </row>
    <row r="80" spans="1:1" x14ac:dyDescent="0.3">
      <c r="A80" s="36" t="s">
        <v>152</v>
      </c>
    </row>
    <row r="81" spans="1:1" x14ac:dyDescent="0.3">
      <c r="A81" s="36" t="s">
        <v>153</v>
      </c>
    </row>
    <row r="82" spans="1:1" x14ac:dyDescent="0.3">
      <c r="A82" s="36" t="s">
        <v>154</v>
      </c>
    </row>
    <row r="83" spans="1:1" x14ac:dyDescent="0.3">
      <c r="A83" s="36" t="s">
        <v>155</v>
      </c>
    </row>
    <row r="84" spans="1:1" x14ac:dyDescent="0.3">
      <c r="A84" s="36" t="s">
        <v>156</v>
      </c>
    </row>
    <row r="85" spans="1:1" x14ac:dyDescent="0.3">
      <c r="A85" s="36" t="s">
        <v>157</v>
      </c>
    </row>
    <row r="86" spans="1:1" x14ac:dyDescent="0.3">
      <c r="A86" s="36" t="s">
        <v>158</v>
      </c>
    </row>
    <row r="87" spans="1:1" x14ac:dyDescent="0.3">
      <c r="A87" s="36" t="s">
        <v>159</v>
      </c>
    </row>
    <row r="88" spans="1:1" x14ac:dyDescent="0.3">
      <c r="A88" s="36" t="s">
        <v>160</v>
      </c>
    </row>
    <row r="89" spans="1:1" x14ac:dyDescent="0.3">
      <c r="A89" s="36" t="s">
        <v>161</v>
      </c>
    </row>
    <row r="90" spans="1:1" x14ac:dyDescent="0.3">
      <c r="A90" s="36" t="s">
        <v>162</v>
      </c>
    </row>
    <row r="91" spans="1:1" x14ac:dyDescent="0.3">
      <c r="A91" s="36" t="s">
        <v>163</v>
      </c>
    </row>
    <row r="92" spans="1:1" x14ac:dyDescent="0.3">
      <c r="A92" s="36" t="s">
        <v>164</v>
      </c>
    </row>
    <row r="93" spans="1:1" x14ac:dyDescent="0.3">
      <c r="A93" s="36" t="s">
        <v>165</v>
      </c>
    </row>
    <row r="94" spans="1:1" x14ac:dyDescent="0.3">
      <c r="A94" s="36" t="s">
        <v>166</v>
      </c>
    </row>
    <row r="95" spans="1:1" x14ac:dyDescent="0.3">
      <c r="A95" s="36" t="s">
        <v>167</v>
      </c>
    </row>
    <row r="96" spans="1:1" x14ac:dyDescent="0.3">
      <c r="A96" s="36" t="s">
        <v>168</v>
      </c>
    </row>
    <row r="97" spans="1:1" x14ac:dyDescent="0.3">
      <c r="A97" s="36" t="s">
        <v>169</v>
      </c>
    </row>
    <row r="98" spans="1:1" x14ac:dyDescent="0.3">
      <c r="A98" s="36" t="s">
        <v>170</v>
      </c>
    </row>
    <row r="99" spans="1:1" x14ac:dyDescent="0.3">
      <c r="A99" s="36" t="s">
        <v>171</v>
      </c>
    </row>
    <row r="100" spans="1:1" x14ac:dyDescent="0.3">
      <c r="A100" s="36" t="s">
        <v>172</v>
      </c>
    </row>
    <row r="101" spans="1:1" x14ac:dyDescent="0.3">
      <c r="A101" s="36" t="s">
        <v>173</v>
      </c>
    </row>
    <row r="102" spans="1:1" x14ac:dyDescent="0.3">
      <c r="A102" t="s">
        <v>400</v>
      </c>
    </row>
    <row r="103" spans="1:1" x14ac:dyDescent="0.3">
      <c r="A103" s="43" t="s">
        <v>174</v>
      </c>
    </row>
    <row r="104" spans="1:1" x14ac:dyDescent="0.3">
      <c r="A104" s="36" t="s">
        <v>175</v>
      </c>
    </row>
    <row r="105" spans="1:1" x14ac:dyDescent="0.3">
      <c r="A105" s="44" t="s">
        <v>176</v>
      </c>
    </row>
    <row r="106" spans="1:1" x14ac:dyDescent="0.3">
      <c r="A106" s="36" t="s">
        <v>177</v>
      </c>
    </row>
    <row r="107" spans="1:1" x14ac:dyDescent="0.3">
      <c r="A107" s="36" t="s">
        <v>178</v>
      </c>
    </row>
    <row r="108" spans="1:1" x14ac:dyDescent="0.3">
      <c r="A108" s="45" t="s">
        <v>410</v>
      </c>
    </row>
    <row r="109" spans="1:1" x14ac:dyDescent="0.3">
      <c r="A109" s="36" t="s">
        <v>179</v>
      </c>
    </row>
    <row r="110" spans="1:1" x14ac:dyDescent="0.3">
      <c r="A110" s="27" t="s">
        <v>180</v>
      </c>
    </row>
    <row r="111" spans="1:1" x14ac:dyDescent="0.3">
      <c r="A111" s="36" t="s">
        <v>181</v>
      </c>
    </row>
    <row r="112" spans="1:1" x14ac:dyDescent="0.3">
      <c r="A112" s="36" t="s">
        <v>182</v>
      </c>
    </row>
    <row r="113" spans="1:1" x14ac:dyDescent="0.3">
      <c r="A113" s="36" t="s">
        <v>183</v>
      </c>
    </row>
    <row r="114" spans="1:1" x14ac:dyDescent="0.3">
      <c r="A114" s="36" t="s">
        <v>184</v>
      </c>
    </row>
    <row r="115" spans="1:1" x14ac:dyDescent="0.3">
      <c r="A115" s="36" t="s">
        <v>185</v>
      </c>
    </row>
    <row r="116" spans="1:1" x14ac:dyDescent="0.3">
      <c r="A116" s="36" t="s">
        <v>186</v>
      </c>
    </row>
    <row r="117" spans="1:1" x14ac:dyDescent="0.3">
      <c r="A117" s="36" t="s">
        <v>187</v>
      </c>
    </row>
    <row r="118" spans="1:1" x14ac:dyDescent="0.3">
      <c r="A118" s="36" t="s">
        <v>188</v>
      </c>
    </row>
    <row r="119" spans="1:1" x14ac:dyDescent="0.3">
      <c r="A119" s="36" t="s">
        <v>189</v>
      </c>
    </row>
    <row r="120" spans="1:1" x14ac:dyDescent="0.3">
      <c r="A120" s="36" t="s">
        <v>190</v>
      </c>
    </row>
    <row r="121" spans="1:1" x14ac:dyDescent="0.3">
      <c r="A121" s="36" t="s">
        <v>191</v>
      </c>
    </row>
    <row r="122" spans="1:1" x14ac:dyDescent="0.3">
      <c r="A122" s="36" t="s">
        <v>192</v>
      </c>
    </row>
    <row r="123" spans="1:1" x14ac:dyDescent="0.3">
      <c r="A123" s="36" t="s">
        <v>193</v>
      </c>
    </row>
    <row r="124" spans="1:1" x14ac:dyDescent="0.3">
      <c r="A124" s="36" t="s">
        <v>194</v>
      </c>
    </row>
    <row r="125" spans="1:1" x14ac:dyDescent="0.3">
      <c r="A125" s="36" t="s">
        <v>195</v>
      </c>
    </row>
    <row r="126" spans="1:1" x14ac:dyDescent="0.3">
      <c r="A126" s="36" t="s">
        <v>196</v>
      </c>
    </row>
    <row r="127" spans="1:1" x14ac:dyDescent="0.3">
      <c r="A127" s="36" t="s">
        <v>197</v>
      </c>
    </row>
    <row r="128" spans="1:1" x14ac:dyDescent="0.3">
      <c r="A128" s="27" t="s">
        <v>198</v>
      </c>
    </row>
    <row r="129" spans="1:1" x14ac:dyDescent="0.3">
      <c r="A129" s="36" t="s">
        <v>199</v>
      </c>
    </row>
    <row r="130" spans="1:1" x14ac:dyDescent="0.3">
      <c r="A130" s="36" t="s">
        <v>200</v>
      </c>
    </row>
    <row r="131" spans="1:1" x14ac:dyDescent="0.3">
      <c r="A131" s="36" t="s">
        <v>201</v>
      </c>
    </row>
    <row r="132" spans="1:1" x14ac:dyDescent="0.3">
      <c r="A132" s="36" t="s">
        <v>202</v>
      </c>
    </row>
    <row r="133" spans="1:1" x14ac:dyDescent="0.3">
      <c r="A133" s="36" t="s">
        <v>203</v>
      </c>
    </row>
    <row r="134" spans="1:1" x14ac:dyDescent="0.3">
      <c r="A134" s="36" t="s">
        <v>204</v>
      </c>
    </row>
    <row r="135" spans="1:1" x14ac:dyDescent="0.3">
      <c r="A135" t="s">
        <v>205</v>
      </c>
    </row>
    <row r="136" spans="1:1" x14ac:dyDescent="0.3">
      <c r="A136" s="36" t="s">
        <v>206</v>
      </c>
    </row>
    <row r="137" spans="1:1" x14ac:dyDescent="0.3">
      <c r="A137" s="36" t="s">
        <v>207</v>
      </c>
    </row>
    <row r="138" spans="1:1" x14ac:dyDescent="0.3">
      <c r="A138" s="36" t="s">
        <v>208</v>
      </c>
    </row>
    <row r="139" spans="1:1" x14ac:dyDescent="0.3">
      <c r="A139" s="36" t="s">
        <v>209</v>
      </c>
    </row>
    <row r="140" spans="1:1" x14ac:dyDescent="0.3">
      <c r="A140" s="36" t="s">
        <v>210</v>
      </c>
    </row>
    <row r="141" spans="1:1" x14ac:dyDescent="0.3">
      <c r="A141" s="36" t="s">
        <v>211</v>
      </c>
    </row>
    <row r="142" spans="1:1" x14ac:dyDescent="0.3">
      <c r="A142" s="36" t="s">
        <v>212</v>
      </c>
    </row>
    <row r="143" spans="1:1" x14ac:dyDescent="0.3">
      <c r="A143" s="36" t="s">
        <v>213</v>
      </c>
    </row>
    <row r="144" spans="1:1" x14ac:dyDescent="0.3">
      <c r="A144" s="36" t="s">
        <v>214</v>
      </c>
    </row>
    <row r="145" spans="1:1" x14ac:dyDescent="0.3">
      <c r="A145" s="36" t="s">
        <v>215</v>
      </c>
    </row>
    <row r="146" spans="1:1" x14ac:dyDescent="0.3">
      <c r="A146" s="36" t="s">
        <v>216</v>
      </c>
    </row>
    <row r="147" spans="1:1" x14ac:dyDescent="0.3">
      <c r="A147" s="36" t="s">
        <v>217</v>
      </c>
    </row>
    <row r="148" spans="1:1" x14ac:dyDescent="0.3">
      <c r="A148" s="36" t="s">
        <v>218</v>
      </c>
    </row>
    <row r="149" spans="1:1" x14ac:dyDescent="0.3">
      <c r="A149" s="36" t="s">
        <v>219</v>
      </c>
    </row>
    <row r="150" spans="1:1" x14ac:dyDescent="0.3">
      <c r="A150" s="36" t="s">
        <v>220</v>
      </c>
    </row>
    <row r="151" spans="1:1" x14ac:dyDescent="0.3">
      <c r="A151" s="36" t="s">
        <v>221</v>
      </c>
    </row>
    <row r="152" spans="1:1" x14ac:dyDescent="0.3">
      <c r="A152" s="36" t="s">
        <v>222</v>
      </c>
    </row>
    <row r="153" spans="1:1" x14ac:dyDescent="0.3">
      <c r="A153" s="36" t="s">
        <v>223</v>
      </c>
    </row>
    <row r="154" spans="1:1" x14ac:dyDescent="0.3">
      <c r="A154" s="36" t="s">
        <v>224</v>
      </c>
    </row>
    <row r="155" spans="1:1" x14ac:dyDescent="0.3">
      <c r="A155" s="36" t="s">
        <v>225</v>
      </c>
    </row>
    <row r="156" spans="1:1" x14ac:dyDescent="0.3">
      <c r="A156" s="36" t="s">
        <v>226</v>
      </c>
    </row>
    <row r="157" spans="1:1" x14ac:dyDescent="0.3">
      <c r="A157" s="36" t="s">
        <v>227</v>
      </c>
    </row>
    <row r="158" spans="1:1" x14ac:dyDescent="0.3">
      <c r="A158" s="27" t="s">
        <v>228</v>
      </c>
    </row>
    <row r="159" spans="1:1" x14ac:dyDescent="0.3">
      <c r="A159" s="36" t="s">
        <v>229</v>
      </c>
    </row>
    <row r="160" spans="1:1" x14ac:dyDescent="0.3">
      <c r="A160" t="s">
        <v>230</v>
      </c>
    </row>
    <row r="161" spans="1:1" x14ac:dyDescent="0.3">
      <c r="A161" s="36" t="s">
        <v>231</v>
      </c>
    </row>
    <row r="162" spans="1:1" x14ac:dyDescent="0.3">
      <c r="A162" s="36" t="s">
        <v>232</v>
      </c>
    </row>
    <row r="163" spans="1:1" x14ac:dyDescent="0.3">
      <c r="A163" s="36" t="s">
        <v>233</v>
      </c>
    </row>
    <row r="164" spans="1:1" x14ac:dyDescent="0.3">
      <c r="A164" s="36" t="s">
        <v>234</v>
      </c>
    </row>
    <row r="165" spans="1:1" x14ac:dyDescent="0.3">
      <c r="A165" t="s">
        <v>397</v>
      </c>
    </row>
    <row r="166" spans="1:1" x14ac:dyDescent="0.3">
      <c r="A166" s="36" t="s">
        <v>235</v>
      </c>
    </row>
    <row r="167" spans="1:1" x14ac:dyDescent="0.3">
      <c r="A167" s="36" t="s">
        <v>236</v>
      </c>
    </row>
    <row r="168" spans="1:1" x14ac:dyDescent="0.3">
      <c r="A168" s="36" t="s">
        <v>237</v>
      </c>
    </row>
    <row r="169" spans="1:1" x14ac:dyDescent="0.3">
      <c r="A169" s="36" t="s">
        <v>238</v>
      </c>
    </row>
    <row r="170" spans="1:1" x14ac:dyDescent="0.3">
      <c r="A170" s="36" t="s">
        <v>239</v>
      </c>
    </row>
    <row r="171" spans="1:1" x14ac:dyDescent="0.3">
      <c r="A171" s="36" t="s">
        <v>240</v>
      </c>
    </row>
    <row r="172" spans="1:1" x14ac:dyDescent="0.3">
      <c r="A172" s="36" t="s">
        <v>241</v>
      </c>
    </row>
    <row r="173" spans="1:1" x14ac:dyDescent="0.3">
      <c r="A173" s="36" t="s">
        <v>242</v>
      </c>
    </row>
    <row r="174" spans="1:1" x14ac:dyDescent="0.3">
      <c r="A174" s="36" t="s">
        <v>243</v>
      </c>
    </row>
    <row r="175" spans="1:1" x14ac:dyDescent="0.3">
      <c r="A175" s="36" t="s">
        <v>244</v>
      </c>
    </row>
    <row r="176" spans="1:1" x14ac:dyDescent="0.3">
      <c r="A176" s="36" t="s">
        <v>245</v>
      </c>
    </row>
    <row r="177" spans="1:1" x14ac:dyDescent="0.3">
      <c r="A177" s="36" t="s">
        <v>246</v>
      </c>
    </row>
    <row r="178" spans="1:1" x14ac:dyDescent="0.3">
      <c r="A178" s="36" t="s">
        <v>247</v>
      </c>
    </row>
    <row r="179" spans="1:1" x14ac:dyDescent="0.3">
      <c r="A179" s="36" t="s">
        <v>248</v>
      </c>
    </row>
    <row r="180" spans="1:1" x14ac:dyDescent="0.3">
      <c r="A180" s="36" t="s">
        <v>249</v>
      </c>
    </row>
    <row r="181" spans="1:1" x14ac:dyDescent="0.3">
      <c r="A181" s="36" t="s">
        <v>250</v>
      </c>
    </row>
    <row r="182" spans="1:1" x14ac:dyDescent="0.3">
      <c r="A182" s="36" t="s">
        <v>251</v>
      </c>
    </row>
    <row r="183" spans="1:1" x14ac:dyDescent="0.3">
      <c r="A183" s="36" t="s">
        <v>252</v>
      </c>
    </row>
    <row r="184" spans="1:1" x14ac:dyDescent="0.3">
      <c r="A184" s="36" t="s">
        <v>253</v>
      </c>
    </row>
    <row r="185" spans="1:1" x14ac:dyDescent="0.3">
      <c r="A185" s="36" t="s">
        <v>254</v>
      </c>
    </row>
    <row r="186" spans="1:1" x14ac:dyDescent="0.3">
      <c r="A186" s="36" t="s">
        <v>255</v>
      </c>
    </row>
    <row r="187" spans="1:1" x14ac:dyDescent="0.3">
      <c r="A187" s="36" t="s">
        <v>256</v>
      </c>
    </row>
    <row r="188" spans="1:1" x14ac:dyDescent="0.3">
      <c r="A188" s="36" t="s">
        <v>257</v>
      </c>
    </row>
    <row r="189" spans="1:1" x14ac:dyDescent="0.3">
      <c r="A189" s="36" t="s">
        <v>258</v>
      </c>
    </row>
    <row r="190" spans="1:1" x14ac:dyDescent="0.3">
      <c r="A190" s="36" t="s">
        <v>259</v>
      </c>
    </row>
    <row r="191" spans="1:1" x14ac:dyDescent="0.3">
      <c r="A191" s="36" t="s">
        <v>260</v>
      </c>
    </row>
    <row r="192" spans="1:1" x14ac:dyDescent="0.3">
      <c r="A192" s="36" t="s">
        <v>261</v>
      </c>
    </row>
    <row r="193" spans="1:1" x14ac:dyDescent="0.3">
      <c r="A193" s="36" t="s">
        <v>262</v>
      </c>
    </row>
    <row r="194" spans="1:1" x14ac:dyDescent="0.3">
      <c r="A194" s="36" t="s">
        <v>263</v>
      </c>
    </row>
    <row r="195" spans="1:1" x14ac:dyDescent="0.3">
      <c r="A195" s="36" t="s">
        <v>264</v>
      </c>
    </row>
    <row r="196" spans="1:1" x14ac:dyDescent="0.3">
      <c r="A196" s="36" t="s">
        <v>265</v>
      </c>
    </row>
    <row r="197" spans="1:1" x14ac:dyDescent="0.3">
      <c r="A197" t="s">
        <v>399</v>
      </c>
    </row>
    <row r="198" spans="1:1" x14ac:dyDescent="0.3">
      <c r="A198" s="36" t="s">
        <v>266</v>
      </c>
    </row>
    <row r="199" spans="1:1" x14ac:dyDescent="0.3">
      <c r="A199" s="36" t="s">
        <v>267</v>
      </c>
    </row>
    <row r="200" spans="1:1" x14ac:dyDescent="0.3">
      <c r="A200" s="36" t="s">
        <v>268</v>
      </c>
    </row>
    <row r="201" spans="1:1" x14ac:dyDescent="0.3">
      <c r="A201" s="36" t="s">
        <v>269</v>
      </c>
    </row>
    <row r="202" spans="1:1" x14ac:dyDescent="0.3">
      <c r="A202" s="36" t="s">
        <v>270</v>
      </c>
    </row>
    <row r="203" spans="1:1" x14ac:dyDescent="0.3">
      <c r="A203" s="43" t="s">
        <v>271</v>
      </c>
    </row>
    <row r="204" spans="1:1" x14ac:dyDescent="0.3">
      <c r="A204" s="36" t="s">
        <v>272</v>
      </c>
    </row>
    <row r="205" spans="1:1" x14ac:dyDescent="0.3">
      <c r="A205" s="36" t="s">
        <v>273</v>
      </c>
    </row>
    <row r="206" spans="1:1" x14ac:dyDescent="0.3">
      <c r="A206" s="36" t="s">
        <v>274</v>
      </c>
    </row>
    <row r="207" spans="1:1" x14ac:dyDescent="0.3">
      <c r="A207" s="36" t="s">
        <v>275</v>
      </c>
    </row>
    <row r="208" spans="1:1" x14ac:dyDescent="0.3">
      <c r="A208" s="36" t="s">
        <v>276</v>
      </c>
    </row>
    <row r="210" spans="1:1" x14ac:dyDescent="0.3">
      <c r="A210" s="36" t="s">
        <v>277</v>
      </c>
    </row>
    <row r="211" spans="1:1" x14ac:dyDescent="0.3">
      <c r="A211" s="36" t="s">
        <v>278</v>
      </c>
    </row>
    <row r="212" spans="1:1" x14ac:dyDescent="0.3">
      <c r="A212" s="36" t="s">
        <v>279</v>
      </c>
    </row>
    <row r="213" spans="1:1" x14ac:dyDescent="0.3">
      <c r="A213" s="36" t="s">
        <v>280</v>
      </c>
    </row>
    <row r="214" spans="1:1" x14ac:dyDescent="0.3">
      <c r="A214" s="36" t="s">
        <v>281</v>
      </c>
    </row>
    <row r="215" spans="1:1" x14ac:dyDescent="0.3">
      <c r="A215" s="42" t="s">
        <v>282</v>
      </c>
    </row>
    <row r="216" spans="1:1" x14ac:dyDescent="0.3">
      <c r="A216" s="36" t="s">
        <v>283</v>
      </c>
    </row>
    <row r="217" spans="1:1" x14ac:dyDescent="0.3">
      <c r="A217" s="36" t="s">
        <v>284</v>
      </c>
    </row>
    <row r="218" spans="1:1" x14ac:dyDescent="0.3">
      <c r="A218" s="46" t="s">
        <v>285</v>
      </c>
    </row>
    <row r="219" spans="1:1" x14ac:dyDescent="0.3">
      <c r="A219" s="36" t="s">
        <v>286</v>
      </c>
    </row>
    <row r="220" spans="1:1" x14ac:dyDescent="0.3">
      <c r="A220" s="36" t="s">
        <v>401</v>
      </c>
    </row>
    <row r="221" spans="1:1" x14ac:dyDescent="0.3">
      <c r="A221" s="36" t="s">
        <v>287</v>
      </c>
    </row>
    <row r="222" spans="1:1" x14ac:dyDescent="0.3">
      <c r="A222" s="36" t="s">
        <v>288</v>
      </c>
    </row>
    <row r="223" spans="1:1" x14ac:dyDescent="0.3">
      <c r="A223" s="36" t="s">
        <v>289</v>
      </c>
    </row>
    <row r="224" spans="1:1" x14ac:dyDescent="0.3">
      <c r="A224" s="36" t="s">
        <v>290</v>
      </c>
    </row>
    <row r="225" spans="1:1" x14ac:dyDescent="0.3">
      <c r="A225" s="36" t="s">
        <v>291</v>
      </c>
    </row>
    <row r="226" spans="1:1" x14ac:dyDescent="0.3">
      <c r="A226" s="36" t="s">
        <v>292</v>
      </c>
    </row>
    <row r="227" spans="1:1" x14ac:dyDescent="0.3">
      <c r="A227" s="36" t="s">
        <v>293</v>
      </c>
    </row>
    <row r="228" spans="1:1" x14ac:dyDescent="0.3">
      <c r="A228" s="36" t="s">
        <v>294</v>
      </c>
    </row>
    <row r="229" spans="1:1" x14ac:dyDescent="0.3">
      <c r="A229" s="36" t="s">
        <v>295</v>
      </c>
    </row>
    <row r="230" spans="1:1" x14ac:dyDescent="0.3">
      <c r="A230" s="36" t="s">
        <v>296</v>
      </c>
    </row>
    <row r="231" spans="1:1" x14ac:dyDescent="0.3">
      <c r="A231" s="36" t="s">
        <v>297</v>
      </c>
    </row>
    <row r="232" spans="1:1" x14ac:dyDescent="0.3">
      <c r="A232" s="36" t="s">
        <v>402</v>
      </c>
    </row>
    <row r="233" spans="1:1" x14ac:dyDescent="0.3">
      <c r="A233" s="36" t="s">
        <v>298</v>
      </c>
    </row>
    <row r="234" spans="1:1" x14ac:dyDescent="0.3">
      <c r="A234" s="36" t="s">
        <v>299</v>
      </c>
    </row>
    <row r="235" spans="1:1" x14ac:dyDescent="0.3">
      <c r="A235" s="36" t="s">
        <v>300</v>
      </c>
    </row>
    <row r="236" spans="1:1" x14ac:dyDescent="0.3">
      <c r="A236" s="36" t="s">
        <v>301</v>
      </c>
    </row>
    <row r="237" spans="1:1" x14ac:dyDescent="0.3">
      <c r="A237" s="36" t="s">
        <v>302</v>
      </c>
    </row>
    <row r="238" spans="1:1" x14ac:dyDescent="0.3">
      <c r="A238" s="36" t="s">
        <v>303</v>
      </c>
    </row>
    <row r="239" spans="1:1" x14ac:dyDescent="0.3">
      <c r="A239" s="36" t="s">
        <v>304</v>
      </c>
    </row>
    <row r="240" spans="1:1" x14ac:dyDescent="0.3">
      <c r="A240" s="36" t="s">
        <v>305</v>
      </c>
    </row>
    <row r="241" spans="1:1" x14ac:dyDescent="0.3">
      <c r="A241" s="36" t="s">
        <v>306</v>
      </c>
    </row>
    <row r="242" spans="1:1" x14ac:dyDescent="0.3">
      <c r="A242" s="36" t="s">
        <v>307</v>
      </c>
    </row>
    <row r="243" spans="1:1" x14ac:dyDescent="0.3">
      <c r="A243" s="36" t="s">
        <v>308</v>
      </c>
    </row>
    <row r="244" spans="1:1" x14ac:dyDescent="0.3">
      <c r="A244" s="36" t="s">
        <v>309</v>
      </c>
    </row>
    <row r="245" spans="1:1" x14ac:dyDescent="0.3">
      <c r="A245" s="36" t="s">
        <v>310</v>
      </c>
    </row>
    <row r="246" spans="1:1" x14ac:dyDescent="0.3">
      <c r="A246" s="36" t="s">
        <v>311</v>
      </c>
    </row>
    <row r="247" spans="1:1" x14ac:dyDescent="0.3">
      <c r="A247" s="36" t="s">
        <v>312</v>
      </c>
    </row>
    <row r="248" spans="1:1" x14ac:dyDescent="0.3">
      <c r="A248" s="36" t="s">
        <v>313</v>
      </c>
    </row>
    <row r="249" spans="1:1" x14ac:dyDescent="0.3">
      <c r="A249" s="36" t="s">
        <v>314</v>
      </c>
    </row>
    <row r="250" spans="1:1" x14ac:dyDescent="0.3">
      <c r="A250" s="36" t="s">
        <v>315</v>
      </c>
    </row>
    <row r="251" spans="1:1" x14ac:dyDescent="0.3">
      <c r="A251" s="36" t="s">
        <v>316</v>
      </c>
    </row>
    <row r="252" spans="1:1" x14ac:dyDescent="0.3">
      <c r="A252" s="36" t="s">
        <v>317</v>
      </c>
    </row>
    <row r="253" spans="1:1" x14ac:dyDescent="0.3">
      <c r="A253" s="36" t="s">
        <v>318</v>
      </c>
    </row>
    <row r="254" spans="1:1" x14ac:dyDescent="0.3">
      <c r="A254" s="36" t="s">
        <v>319</v>
      </c>
    </row>
    <row r="255" spans="1:1" x14ac:dyDescent="0.3">
      <c r="A255" s="36" t="s">
        <v>320</v>
      </c>
    </row>
    <row r="256" spans="1:1" x14ac:dyDescent="0.3">
      <c r="A256" s="36" t="s">
        <v>321</v>
      </c>
    </row>
    <row r="257" spans="1:1" x14ac:dyDescent="0.3">
      <c r="A257" s="36" t="s">
        <v>322</v>
      </c>
    </row>
    <row r="258" spans="1:1" x14ac:dyDescent="0.3">
      <c r="A258" s="36" t="s">
        <v>323</v>
      </c>
    </row>
    <row r="259" spans="1:1" x14ac:dyDescent="0.3">
      <c r="A259" s="36" t="s">
        <v>324</v>
      </c>
    </row>
    <row r="260" spans="1:1" x14ac:dyDescent="0.3">
      <c r="A260" s="36" t="s">
        <v>325</v>
      </c>
    </row>
    <row r="261" spans="1:1" x14ac:dyDescent="0.3">
      <c r="A261" s="36" t="s">
        <v>326</v>
      </c>
    </row>
    <row r="262" spans="1:1" x14ac:dyDescent="0.3">
      <c r="A262" s="36" t="s">
        <v>327</v>
      </c>
    </row>
    <row r="263" spans="1:1" x14ac:dyDescent="0.3">
      <c r="A263" s="36" t="s">
        <v>328</v>
      </c>
    </row>
    <row r="264" spans="1:1" x14ac:dyDescent="0.3">
      <c r="A264" s="36" t="s">
        <v>329</v>
      </c>
    </row>
    <row r="265" spans="1:1" x14ac:dyDescent="0.3">
      <c r="A265" s="36" t="s">
        <v>330</v>
      </c>
    </row>
    <row r="266" spans="1:1" x14ac:dyDescent="0.3">
      <c r="A266" s="36" t="s">
        <v>331</v>
      </c>
    </row>
    <row r="267" spans="1:1" x14ac:dyDescent="0.3">
      <c r="A267" s="36" t="s">
        <v>332</v>
      </c>
    </row>
    <row r="268" spans="1:1" x14ac:dyDescent="0.3">
      <c r="A268" s="36" t="s">
        <v>333</v>
      </c>
    </row>
    <row r="269" spans="1:1" x14ac:dyDescent="0.3">
      <c r="A269" s="36" t="s">
        <v>334</v>
      </c>
    </row>
    <row r="270" spans="1:1" x14ac:dyDescent="0.3">
      <c r="A270" t="s">
        <v>398</v>
      </c>
    </row>
    <row r="271" spans="1:1" x14ac:dyDescent="0.3">
      <c r="A271" s="36" t="s">
        <v>335</v>
      </c>
    </row>
    <row r="272" spans="1:1" x14ac:dyDescent="0.3">
      <c r="A272" t="s">
        <v>336</v>
      </c>
    </row>
    <row r="273" spans="1:1" x14ac:dyDescent="0.3">
      <c r="A273" s="36" t="s">
        <v>337</v>
      </c>
    </row>
    <row r="274" spans="1:1" x14ac:dyDescent="0.3">
      <c r="A274" s="36" t="s">
        <v>338</v>
      </c>
    </row>
    <row r="275" spans="1:1" x14ac:dyDescent="0.3">
      <c r="A275" s="36" t="s">
        <v>339</v>
      </c>
    </row>
    <row r="276" spans="1:1" x14ac:dyDescent="0.3">
      <c r="A276" s="36" t="s">
        <v>340</v>
      </c>
    </row>
    <row r="277" spans="1:1" x14ac:dyDescent="0.3">
      <c r="A277" s="36" t="s">
        <v>341</v>
      </c>
    </row>
    <row r="278" spans="1:1" x14ac:dyDescent="0.3">
      <c r="A278" s="36" t="s">
        <v>342</v>
      </c>
    </row>
    <row r="279" spans="1:1" x14ac:dyDescent="0.3">
      <c r="A279" s="36" t="s">
        <v>343</v>
      </c>
    </row>
    <row r="280" spans="1:1" x14ac:dyDescent="0.3">
      <c r="A280" s="36" t="s">
        <v>344</v>
      </c>
    </row>
    <row r="281" spans="1:1" x14ac:dyDescent="0.3">
      <c r="A281" s="36" t="s">
        <v>345</v>
      </c>
    </row>
    <row r="282" spans="1:1" x14ac:dyDescent="0.3">
      <c r="A282" s="36" t="s">
        <v>346</v>
      </c>
    </row>
    <row r="283" spans="1:1" x14ac:dyDescent="0.3">
      <c r="A283" s="36" t="s">
        <v>347</v>
      </c>
    </row>
    <row r="284" spans="1:1" x14ac:dyDescent="0.3">
      <c r="A284" s="36" t="s">
        <v>348</v>
      </c>
    </row>
    <row r="285" spans="1:1" x14ac:dyDescent="0.3">
      <c r="A285" s="36" t="s">
        <v>349</v>
      </c>
    </row>
    <row r="286" spans="1:1" x14ac:dyDescent="0.3">
      <c r="A286" s="36" t="s">
        <v>350</v>
      </c>
    </row>
    <row r="287" spans="1:1" x14ac:dyDescent="0.3">
      <c r="A287" s="36" t="s">
        <v>351</v>
      </c>
    </row>
    <row r="288" spans="1:1" x14ac:dyDescent="0.3">
      <c r="A288" s="36" t="s">
        <v>352</v>
      </c>
    </row>
    <row r="289" spans="1:1" x14ac:dyDescent="0.3">
      <c r="A289" s="36" t="s">
        <v>353</v>
      </c>
    </row>
    <row r="290" spans="1:1" x14ac:dyDescent="0.3">
      <c r="A290" s="36" t="s">
        <v>354</v>
      </c>
    </row>
    <row r="291" spans="1:1" x14ac:dyDescent="0.3">
      <c r="A291" s="36" t="s">
        <v>355</v>
      </c>
    </row>
    <row r="292" spans="1:1" x14ac:dyDescent="0.3">
      <c r="A292" t="s">
        <v>356</v>
      </c>
    </row>
    <row r="293" spans="1:1" x14ac:dyDescent="0.3">
      <c r="A293" s="36" t="s">
        <v>357</v>
      </c>
    </row>
    <row r="294" spans="1:1" x14ac:dyDescent="0.3">
      <c r="A294" s="36" t="s">
        <v>358</v>
      </c>
    </row>
    <row r="295" spans="1:1" x14ac:dyDescent="0.3">
      <c r="A295" s="36" t="s">
        <v>359</v>
      </c>
    </row>
    <row r="296" spans="1:1" x14ac:dyDescent="0.3">
      <c r="A296" s="36" t="s">
        <v>360</v>
      </c>
    </row>
    <row r="297" spans="1:1" x14ac:dyDescent="0.3">
      <c r="A297" s="36" t="s">
        <v>361</v>
      </c>
    </row>
    <row r="298" spans="1:1" x14ac:dyDescent="0.3">
      <c r="A298" s="36" t="s">
        <v>362</v>
      </c>
    </row>
    <row r="299" spans="1:1" x14ac:dyDescent="0.3">
      <c r="A299" s="36" t="s">
        <v>363</v>
      </c>
    </row>
    <row r="300" spans="1:1" x14ac:dyDescent="0.3">
      <c r="A300" s="36" t="s">
        <v>364</v>
      </c>
    </row>
    <row r="301" spans="1:1" x14ac:dyDescent="0.3">
      <c r="A301" s="36" t="s">
        <v>365</v>
      </c>
    </row>
    <row r="302" spans="1:1" x14ac:dyDescent="0.3">
      <c r="A302" s="36" t="s">
        <v>366</v>
      </c>
    </row>
    <row r="303" spans="1:1" x14ac:dyDescent="0.3">
      <c r="A303" s="36" t="s">
        <v>367</v>
      </c>
    </row>
    <row r="304" spans="1:1" x14ac:dyDescent="0.3">
      <c r="A304" s="36" t="s">
        <v>368</v>
      </c>
    </row>
    <row r="305" spans="1:1" x14ac:dyDescent="0.3">
      <c r="A305" s="36" t="s">
        <v>369</v>
      </c>
    </row>
    <row r="306" spans="1:1" x14ac:dyDescent="0.3">
      <c r="A306" s="36" t="s">
        <v>370</v>
      </c>
    </row>
    <row r="307" spans="1:1" x14ac:dyDescent="0.3">
      <c r="A307" s="36" t="s">
        <v>371</v>
      </c>
    </row>
    <row r="308" spans="1:1" x14ac:dyDescent="0.3">
      <c r="A308" s="36" t="s">
        <v>372</v>
      </c>
    </row>
    <row r="309" spans="1:1" x14ac:dyDescent="0.3">
      <c r="A309" s="36" t="s">
        <v>373</v>
      </c>
    </row>
    <row r="310" spans="1:1" x14ac:dyDescent="0.3">
      <c r="A310" s="43" t="s">
        <v>403</v>
      </c>
    </row>
    <row r="311" spans="1:1" x14ac:dyDescent="0.3">
      <c r="A311" s="36" t="s">
        <v>374</v>
      </c>
    </row>
    <row r="312" spans="1:1" x14ac:dyDescent="0.3">
      <c r="A312" s="36" t="s">
        <v>375</v>
      </c>
    </row>
    <row r="313" spans="1:1" x14ac:dyDescent="0.3">
      <c r="A313" s="36" t="s">
        <v>376</v>
      </c>
    </row>
    <row r="314" spans="1:1" x14ac:dyDescent="0.3">
      <c r="A314" s="36" t="s">
        <v>377</v>
      </c>
    </row>
    <row r="315" spans="1:1" x14ac:dyDescent="0.3">
      <c r="A315" s="36" t="s">
        <v>378</v>
      </c>
    </row>
    <row r="316" spans="1:1" x14ac:dyDescent="0.3">
      <c r="A316" s="27" t="s">
        <v>379</v>
      </c>
    </row>
    <row r="317" spans="1:1" x14ac:dyDescent="0.3">
      <c r="A317" s="36" t="s">
        <v>380</v>
      </c>
    </row>
    <row r="318" spans="1:1" x14ac:dyDescent="0.3">
      <c r="A318" t="s">
        <v>381</v>
      </c>
    </row>
    <row r="319" spans="1:1" x14ac:dyDescent="0.3">
      <c r="A319" s="36" t="s">
        <v>382</v>
      </c>
    </row>
    <row r="320" spans="1:1" x14ac:dyDescent="0.3">
      <c r="A320" s="36" t="s">
        <v>383</v>
      </c>
    </row>
    <row r="321" spans="1:1" x14ac:dyDescent="0.3">
      <c r="A321" s="36" t="s">
        <v>384</v>
      </c>
    </row>
  </sheetData>
  <sortState xmlns:xlrd2="http://schemas.microsoft.com/office/spreadsheetml/2017/richdata2" ref="A1:A321">
    <sortCondition ref="A1:A32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Form</vt:lpstr>
      <vt:lpstr>District Lookup</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McLean</dc:creator>
  <cp:lastModifiedBy>Becky McLean</cp:lastModifiedBy>
  <cp:lastPrinted>2023-12-08T15:19:05Z</cp:lastPrinted>
  <dcterms:created xsi:type="dcterms:W3CDTF">2022-12-06T18:02:55Z</dcterms:created>
  <dcterms:modified xsi:type="dcterms:W3CDTF">2024-11-14T22:58:03Z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2024-11-14T22:49:49Z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fe8d7748-d58f-4361-b4fc-1af55f6e2d27</vt:lpwstr>
  </property>
  <property fmtid="{D5CDD505-2E9C-101B-9397-08002B2CF9AE}" pid="8" name="MSIP_Label_9145f431-4c8c-42c6-a5a5-ba6d3bdea585_ContentBits">
    <vt:lpwstr>0</vt:lpwstr>
  </property>
</Properties>
</file>