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Sandy G/6.11.25/"/>
    </mc:Choice>
  </mc:AlternateContent>
  <xr:revisionPtr revIDLastSave="0" documentId="8_{67FD09D3-DF30-44E7-9CD4-44E6E026D893}" xr6:coauthVersionLast="47" xr6:coauthVersionMax="47" xr10:uidLastSave="{00000000-0000-0000-0000-000000000000}"/>
  <bookViews>
    <workbookView xWindow="-30840" yWindow="4220" windowWidth="21600" windowHeight="11300" xr2:uid="{00000000-000D-0000-FFFF-FFFF00000000}"/>
  </bookViews>
  <sheets>
    <sheet name="Personnel_Page_1" sheetId="3" r:id="rId1"/>
    <sheet name="Copyright" sheetId="7" r:id="rId2"/>
    <sheet name="Import Sheet - do not delete" sheetId="6" state="hidden" r:id="rId3"/>
  </sheets>
  <definedNames>
    <definedName name="_xlnm.Print_Area" localSheetId="0">Personnel_Page_1!$A$1:$E$37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E16" i="3"/>
  <c r="E21" i="3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D21" i="3"/>
  <c r="D16" i="3"/>
  <c r="E36" i="3"/>
  <c r="D36" i="3"/>
</calcChain>
</file>

<file path=xl/sharedStrings.xml><?xml version="1.0" encoding="utf-8"?>
<sst xmlns="http://schemas.openxmlformats.org/spreadsheetml/2006/main" count="71" uniqueCount="71">
  <si>
    <t>Office of Superintendent of Public Instruction</t>
  </si>
  <si>
    <t>Special Education</t>
  </si>
  <si>
    <t>Old Capitol Building, PO BOX 47200</t>
  </si>
  <si>
    <t>OLYMPIA WA 98504-7200</t>
  </si>
  <si>
    <t>360-725-6075 TTY 360-586-0126</t>
  </si>
  <si>
    <t>Special Education Teachers and Related Services Personnel</t>
  </si>
  <si>
    <t>Employed (including contracted) as of November 1 2024</t>
  </si>
  <si>
    <t>District Name (insert in box below):</t>
  </si>
  <si>
    <r>
      <t xml:space="preserve">(1) Fully Certified  (FTE) </t>
    </r>
    <r>
      <rPr>
        <b/>
        <sz val="10"/>
        <rFont val="Arial"/>
        <family val="2"/>
      </rPr>
      <t>(includes contracted)</t>
    </r>
  </si>
  <si>
    <r>
      <t xml:space="preserve">(2) Not Fully Certified  (FTE) </t>
    </r>
    <r>
      <rPr>
        <b/>
        <sz val="10"/>
        <rFont val="Arial"/>
        <family val="2"/>
      </rPr>
      <t>(includes contracted)</t>
    </r>
  </si>
  <si>
    <t>State Summary</t>
  </si>
  <si>
    <t>Section A Preschool:</t>
  </si>
  <si>
    <r>
      <t xml:space="preserve">Special Education </t>
    </r>
    <r>
      <rPr>
        <b/>
        <sz val="10"/>
        <rFont val="Arial"/>
        <family val="2"/>
      </rPr>
      <t>Paraprofessionals</t>
    </r>
    <r>
      <rPr>
        <sz val="10"/>
        <rFont val="Arial"/>
        <family val="2"/>
      </rPr>
      <t xml:space="preserve"> Serving Students Ages 3 through 5 Years (in a Preschool Program)</t>
    </r>
  </si>
  <si>
    <r>
      <t xml:space="preserve">Special Education </t>
    </r>
    <r>
      <rPr>
        <b/>
        <sz val="10"/>
        <rFont val="Arial"/>
        <family val="2"/>
      </rPr>
      <t>Teachers</t>
    </r>
    <r>
      <rPr>
        <sz val="10"/>
        <rFont val="Arial"/>
        <family val="2"/>
      </rPr>
      <t xml:space="preserve"> Serving Students Ages 3 through 5 Years (in a Preschool Program)</t>
    </r>
  </si>
  <si>
    <t>Section A Totals for 3 through 5 (Preschool):</t>
  </si>
  <si>
    <t>Section B (School Age):</t>
  </si>
  <si>
    <r>
      <t xml:space="preserve">Special Education </t>
    </r>
    <r>
      <rPr>
        <b/>
        <sz val="10"/>
        <rFont val="Arial"/>
        <family val="2"/>
      </rPr>
      <t>Paraprofessionals</t>
    </r>
    <r>
      <rPr>
        <sz val="10"/>
        <rFont val="Arial"/>
        <family val="2"/>
      </rPr>
      <t xml:space="preserve"> Serving Students K-12</t>
    </r>
  </si>
  <si>
    <r>
      <t xml:space="preserve">Special Education </t>
    </r>
    <r>
      <rPr>
        <b/>
        <sz val="10"/>
        <rFont val="Arial"/>
        <family val="2"/>
      </rPr>
      <t>Teachers</t>
    </r>
    <r>
      <rPr>
        <sz val="10"/>
        <rFont val="Arial"/>
        <family val="2"/>
      </rPr>
      <t xml:space="preserve"> Serving Students K-12</t>
    </r>
  </si>
  <si>
    <t>Section B Totals for K-12:</t>
  </si>
  <si>
    <t>Section C:</t>
  </si>
  <si>
    <t>(1) Fully Certified  (FTE) (includes contracted)</t>
  </si>
  <si>
    <t>(2) Not Fully Certified  (FTE) (includes contracted)</t>
  </si>
  <si>
    <t>Special Education and Related Services Personnel Serving Students Ages 3 to 21 Years:</t>
  </si>
  <si>
    <t>(1) Adaptive PE Teachers/Therapeutic Recreation Specialists</t>
  </si>
  <si>
    <t>(2) Audiologists</t>
  </si>
  <si>
    <t>(3) Medical/Nursing Staff</t>
  </si>
  <si>
    <t>(4) Occupational Therapists</t>
  </si>
  <si>
    <t>(5) Orientation and Mobility Specialists</t>
  </si>
  <si>
    <t>(6) Physical Therapists</t>
  </si>
  <si>
    <t>(7) Rehabilitation and School Counselors</t>
  </si>
  <si>
    <t>(8) School Psychologists</t>
  </si>
  <si>
    <t>(9) School Social Workers</t>
  </si>
  <si>
    <t>(10) Interpreters</t>
  </si>
  <si>
    <t>(11) Speech-Language Pathologists</t>
  </si>
  <si>
    <t>Total Section C:</t>
  </si>
  <si>
    <r>
      <t>Special Education Personnel Employed (Including Contracted) by </t>
    </r>
    <r>
      <rPr>
        <sz val="18"/>
        <color rgb="FF049CCF"/>
        <rFont val="Arial"/>
        <family val="2"/>
      </rPr>
      <t/>
    </r>
  </si>
  <si>
    <t xml:space="preserve">Office of Superintendent of Public Instruction is licensed </t>
  </si>
  <si>
    <t>under a Creative Commons Attribution 4.0 International License.</t>
  </si>
  <si>
    <t>Para_NHQ</t>
  </si>
  <si>
    <t>PS_Para_NHQ</t>
  </si>
  <si>
    <t>Email</t>
  </si>
  <si>
    <t>District</t>
  </si>
  <si>
    <t>Comment</t>
  </si>
  <si>
    <t>PS_Para_HQ</t>
  </si>
  <si>
    <t>PS_Teachers_HQ</t>
  </si>
  <si>
    <t>PS_Teachers_NHQ</t>
  </si>
  <si>
    <t>Para_HQ</t>
  </si>
  <si>
    <t>Teachers_HQ</t>
  </si>
  <si>
    <t>Teachers_NHQ</t>
  </si>
  <si>
    <t>Adapt_PE_HQ</t>
  </si>
  <si>
    <t>Adapt_PE_NHQ</t>
  </si>
  <si>
    <t>Audio_HQ</t>
  </si>
  <si>
    <t>Audio_NHQ</t>
  </si>
  <si>
    <t>Med_HQ</t>
  </si>
  <si>
    <t>Med_NHQ</t>
  </si>
  <si>
    <t>OT_HQ</t>
  </si>
  <si>
    <t>OT_NHQ</t>
  </si>
  <si>
    <t>OM_HQ</t>
  </si>
  <si>
    <t>OM_NHQ</t>
  </si>
  <si>
    <t>PT_HQ</t>
  </si>
  <si>
    <t>PT_NHQ</t>
  </si>
  <si>
    <t>COUNS_HQ</t>
  </si>
  <si>
    <t>COUNS_NHQ</t>
  </si>
  <si>
    <t>PSYCH_HQ</t>
  </si>
  <si>
    <t>PSYCH_NHQ</t>
  </si>
  <si>
    <t>SOCIAL_HQ</t>
  </si>
  <si>
    <t>SOCIAL_NHQ</t>
  </si>
  <si>
    <t>INTER_HQ</t>
  </si>
  <si>
    <t>INTER_NHQ</t>
  </si>
  <si>
    <t>SLP_HQ</t>
  </si>
  <si>
    <t>SLP_NHQ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</si>
</sst>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u/>
      <sz val="9"/>
      <color indexed="12"/>
      <name val="Geneva"/>
    </font>
    <font>
      <b/>
      <sz val="10"/>
      <name val="Arial"/>
      <family val="2"/>
    </font>
    <font>
      <sz val="8"/>
      <name val="Arial"/>
      <family val="2"/>
    </font>
    <font>
      <b/>
      <sz val="10"/>
      <name val="Geneva"/>
    </font>
    <font>
      <sz val="12"/>
      <name val="Palatino"/>
    </font>
    <font>
      <sz val="10"/>
      <name val="Palatino"/>
    </font>
    <font>
      <sz val="6"/>
      <name val="Arial"/>
      <family val="2"/>
    </font>
    <font>
      <sz val="18"/>
      <color rgb="FF464646"/>
      <name val="Arial"/>
      <family val="2"/>
    </font>
    <font>
      <sz val="18"/>
      <color rgb="FF049CCF"/>
      <name val="Arial"/>
      <family val="2"/>
    </font>
    <font>
      <u/>
      <sz val="1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bgColor indexed="55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7" fillId="0" borderId="2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2" fontId="7" fillId="0" borderId="2" xfId="0" applyNumberFormat="1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11" fillId="0" borderId="0" xfId="1" applyFont="1" applyAlignment="1" applyProtection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4.0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1235792</xdr:colOff>
      <xdr:row>2</xdr:row>
      <xdr:rowOff>142875</xdr:rowOff>
    </xdr:to>
    <xdr:pic>
      <xdr:nvPicPr>
        <xdr:cNvPr id="2" name="Picture 1" descr="Creative Commons Licen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21674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k12.wa.us/default.aspx" TargetMode="External"/><Relationship Id="rId1" Type="http://schemas.openxmlformats.org/officeDocument/2006/relationships/hyperlink" Target="https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7"/>
  <sheetViews>
    <sheetView tabSelected="1" zoomScale="90" zoomScaleNormal="90" workbookViewId="0">
      <selection activeCell="A11" sqref="A11:C12"/>
    </sheetView>
  </sheetViews>
  <sheetFormatPr defaultRowHeight="12.75"/>
  <cols>
    <col min="3" max="3" width="26.28515625" customWidth="1"/>
    <col min="4" max="5" width="19.7109375" customWidth="1"/>
  </cols>
  <sheetData>
    <row r="1" spans="1:5">
      <c r="A1" s="61" t="s">
        <v>0</v>
      </c>
      <c r="B1" s="62"/>
      <c r="C1" s="62"/>
      <c r="D1" s="62"/>
      <c r="E1" s="63"/>
    </row>
    <row r="2" spans="1:5">
      <c r="A2" s="64" t="s">
        <v>1</v>
      </c>
      <c r="B2" s="35"/>
      <c r="C2" s="35"/>
      <c r="D2" s="35"/>
      <c r="E2" s="65"/>
    </row>
    <row r="3" spans="1:5">
      <c r="A3" s="64" t="s">
        <v>2</v>
      </c>
      <c r="B3" s="35"/>
      <c r="C3" s="35"/>
      <c r="D3" s="35"/>
      <c r="E3" s="65"/>
    </row>
    <row r="4" spans="1:5">
      <c r="A4" s="64" t="s">
        <v>3</v>
      </c>
      <c r="B4" s="35"/>
      <c r="C4" s="35"/>
      <c r="D4" s="35"/>
      <c r="E4" s="65"/>
    </row>
    <row r="5" spans="1:5">
      <c r="A5" s="64" t="s">
        <v>4</v>
      </c>
      <c r="B5" s="35"/>
      <c r="C5" s="35"/>
      <c r="D5" s="35"/>
      <c r="E5" s="65"/>
    </row>
    <row r="6" spans="1:5">
      <c r="A6" s="29" t="s">
        <v>5</v>
      </c>
      <c r="B6" s="30"/>
      <c r="C6" s="30"/>
      <c r="D6" s="30"/>
      <c r="E6" s="31"/>
    </row>
    <row r="7" spans="1:5">
      <c r="A7" s="32" t="s">
        <v>6</v>
      </c>
      <c r="B7" s="33"/>
      <c r="C7" s="33"/>
      <c r="D7" s="33"/>
      <c r="E7" s="34"/>
    </row>
    <row r="8" spans="1:5">
      <c r="A8" s="35"/>
      <c r="B8" s="35"/>
      <c r="C8" s="35"/>
      <c r="D8" s="35"/>
      <c r="E8" s="35"/>
    </row>
    <row r="9" spans="1:5">
      <c r="A9" s="14"/>
      <c r="B9" s="13"/>
      <c r="C9" s="13"/>
      <c r="D9" s="13"/>
      <c r="E9" s="13"/>
    </row>
    <row r="10" spans="1:5" ht="15" customHeight="1" thickBot="1">
      <c r="A10" s="58" t="s">
        <v>7</v>
      </c>
      <c r="B10" s="58"/>
      <c r="C10" s="58"/>
      <c r="D10" s="59" t="s">
        <v>8</v>
      </c>
      <c r="E10" s="59" t="s">
        <v>9</v>
      </c>
    </row>
    <row r="11" spans="1:5">
      <c r="A11" s="36" t="s">
        <v>10</v>
      </c>
      <c r="B11" s="37"/>
      <c r="C11" s="38"/>
      <c r="D11" s="60"/>
      <c r="E11" s="59"/>
    </row>
    <row r="12" spans="1:5" ht="26.25" customHeight="1" thickBot="1">
      <c r="A12" s="39"/>
      <c r="B12" s="40"/>
      <c r="C12" s="41"/>
      <c r="D12" s="60"/>
      <c r="E12" s="59"/>
    </row>
    <row r="13" spans="1:5">
      <c r="A13" s="22" t="s">
        <v>11</v>
      </c>
      <c r="B13" s="22"/>
      <c r="C13" s="22"/>
      <c r="D13" s="5"/>
      <c r="E13" s="6"/>
    </row>
    <row r="14" spans="1:5" ht="39.75" customHeight="1">
      <c r="A14" s="21" t="s">
        <v>12</v>
      </c>
      <c r="B14" s="21"/>
      <c r="C14" s="21"/>
      <c r="D14" s="1">
        <v>1067.5699999999997</v>
      </c>
      <c r="E14" s="1">
        <v>16</v>
      </c>
    </row>
    <row r="15" spans="1:5" ht="33" customHeight="1">
      <c r="A15" s="21" t="s">
        <v>13</v>
      </c>
      <c r="B15" s="21"/>
      <c r="C15" s="21"/>
      <c r="D15" s="2">
        <v>763.43999999999983</v>
      </c>
      <c r="E15" s="2">
        <v>22.479999999999997</v>
      </c>
    </row>
    <row r="16" spans="1:5">
      <c r="A16" s="49" t="s">
        <v>14</v>
      </c>
      <c r="B16" s="50"/>
      <c r="C16" s="51"/>
      <c r="D16" s="7">
        <f>D15+D14</f>
        <v>1831.0099999999995</v>
      </c>
      <c r="E16" s="7">
        <f>E15+E14</f>
        <v>38.479999999999997</v>
      </c>
    </row>
    <row r="17" spans="1:5">
      <c r="A17" s="18"/>
      <c r="B17" s="19"/>
      <c r="C17" s="20"/>
      <c r="D17" s="8"/>
      <c r="E17" s="9"/>
    </row>
    <row r="18" spans="1:5">
      <c r="A18" s="52" t="s">
        <v>15</v>
      </c>
      <c r="B18" s="53"/>
      <c r="C18" s="54"/>
      <c r="D18" s="4"/>
      <c r="E18" s="4"/>
    </row>
    <row r="19" spans="1:5" ht="25.5" customHeight="1">
      <c r="A19" s="21" t="s">
        <v>16</v>
      </c>
      <c r="B19" s="21"/>
      <c r="C19" s="21"/>
      <c r="D19" s="1">
        <v>12779.130000000005</v>
      </c>
      <c r="E19" s="1">
        <v>123.78999999999999</v>
      </c>
    </row>
    <row r="20" spans="1:5" ht="25.5" customHeight="1">
      <c r="A20" s="21" t="s">
        <v>17</v>
      </c>
      <c r="B20" s="21"/>
      <c r="C20" s="21"/>
      <c r="D20" s="1">
        <v>7534.220000000003</v>
      </c>
      <c r="E20" s="1">
        <v>212.21999999999997</v>
      </c>
    </row>
    <row r="21" spans="1:5">
      <c r="A21" s="55" t="s">
        <v>18</v>
      </c>
      <c r="B21" s="56"/>
      <c r="C21" s="57"/>
      <c r="D21" s="10">
        <f>D20+D19</f>
        <v>20313.350000000006</v>
      </c>
      <c r="E21" s="10">
        <f>E20+E19</f>
        <v>336.01</v>
      </c>
    </row>
    <row r="22" spans="1:5" ht="12.75" customHeight="1">
      <c r="A22" s="45"/>
      <c r="B22" s="45"/>
      <c r="C22" s="45"/>
      <c r="D22" s="11"/>
      <c r="E22" s="11"/>
    </row>
    <row r="23" spans="1:5" ht="15" customHeight="1">
      <c r="A23" s="46" t="s">
        <v>19</v>
      </c>
      <c r="B23" s="47"/>
      <c r="C23" s="48"/>
      <c r="D23" s="24" t="s">
        <v>20</v>
      </c>
      <c r="E23" s="24" t="s">
        <v>21</v>
      </c>
    </row>
    <row r="24" spans="1:5" ht="25.5" customHeight="1">
      <c r="A24" s="26" t="s">
        <v>22</v>
      </c>
      <c r="B24" s="27"/>
      <c r="C24" s="28"/>
      <c r="D24" s="25"/>
      <c r="E24" s="25"/>
    </row>
    <row r="25" spans="1:5" ht="25.5" customHeight="1">
      <c r="A25" s="42" t="s">
        <v>23</v>
      </c>
      <c r="B25" s="43"/>
      <c r="C25" s="44"/>
      <c r="D25" s="1">
        <v>68.180000000000007</v>
      </c>
      <c r="E25" s="1">
        <v>1.2</v>
      </c>
    </row>
    <row r="26" spans="1:5">
      <c r="A26" s="21" t="s">
        <v>24</v>
      </c>
      <c r="B26" s="21"/>
      <c r="C26" s="21"/>
      <c r="D26" s="1">
        <v>51.780000000000015</v>
      </c>
      <c r="E26" s="1">
        <v>1.6500000000000001</v>
      </c>
    </row>
    <row r="27" spans="1:5">
      <c r="A27" s="21" t="s">
        <v>25</v>
      </c>
      <c r="B27" s="21"/>
      <c r="C27" s="21"/>
      <c r="D27" s="1">
        <v>481.45999999999987</v>
      </c>
      <c r="E27" s="1">
        <v>136.73999999999998</v>
      </c>
    </row>
    <row r="28" spans="1:5">
      <c r="A28" s="21" t="s">
        <v>26</v>
      </c>
      <c r="B28" s="21"/>
      <c r="C28" s="21"/>
      <c r="D28" s="1">
        <v>786.43999999999937</v>
      </c>
      <c r="E28" s="1">
        <v>32.33</v>
      </c>
    </row>
    <row r="29" spans="1:5">
      <c r="A29" s="21" t="s">
        <v>27</v>
      </c>
      <c r="B29" s="21"/>
      <c r="C29" s="21"/>
      <c r="D29" s="1">
        <v>66.910000000000011</v>
      </c>
      <c r="E29" s="1">
        <v>2.6700000000000004</v>
      </c>
    </row>
    <row r="30" spans="1:5">
      <c r="A30" s="21" t="s">
        <v>28</v>
      </c>
      <c r="B30" s="21"/>
      <c r="C30" s="21"/>
      <c r="D30" s="1">
        <v>263.43999999999983</v>
      </c>
      <c r="E30" s="1">
        <v>11.59</v>
      </c>
    </row>
    <row r="31" spans="1:5">
      <c r="A31" s="21" t="s">
        <v>29</v>
      </c>
      <c r="B31" s="21"/>
      <c r="C31" s="21"/>
      <c r="D31" s="1">
        <v>340.20000000000005</v>
      </c>
      <c r="E31" s="1">
        <v>5.6599999999999993</v>
      </c>
    </row>
    <row r="32" spans="1:5">
      <c r="A32" s="21" t="s">
        <v>30</v>
      </c>
      <c r="B32" s="21"/>
      <c r="C32" s="21"/>
      <c r="D32" s="1">
        <v>1293.329999999999</v>
      </c>
      <c r="E32" s="1">
        <v>27.33</v>
      </c>
    </row>
    <row r="33" spans="1:5">
      <c r="A33" s="21" t="s">
        <v>31</v>
      </c>
      <c r="B33" s="21"/>
      <c r="C33" s="21"/>
      <c r="D33" s="1">
        <v>122.17999999999999</v>
      </c>
      <c r="E33" s="1">
        <v>5</v>
      </c>
    </row>
    <row r="34" spans="1:5">
      <c r="A34" s="21" t="s">
        <v>32</v>
      </c>
      <c r="B34" s="21"/>
      <c r="C34" s="21"/>
      <c r="D34" s="1">
        <v>177.9</v>
      </c>
      <c r="E34" s="1">
        <v>61.85</v>
      </c>
    </row>
    <row r="35" spans="1:5">
      <c r="A35" s="21" t="s">
        <v>33</v>
      </c>
      <c r="B35" s="21"/>
      <c r="C35" s="21"/>
      <c r="D35" s="1">
        <v>1899.5299999999995</v>
      </c>
      <c r="E35" s="1">
        <v>61.61</v>
      </c>
    </row>
    <row r="36" spans="1:5">
      <c r="A36" s="23" t="s">
        <v>34</v>
      </c>
      <c r="B36" s="23"/>
      <c r="C36" s="23"/>
      <c r="D36" s="3">
        <f>SUM(D25:D35)</f>
        <v>5551.3499999999976</v>
      </c>
      <c r="E36" s="3">
        <f>SUM(E25:E35)</f>
        <v>347.63</v>
      </c>
    </row>
    <row r="37" spans="1:5">
      <c r="A37" s="15"/>
      <c r="B37" s="12"/>
      <c r="C37" s="12"/>
      <c r="D37" s="12"/>
      <c r="E37" s="12"/>
    </row>
  </sheetData>
  <sheetProtection algorithmName="SHA-512" hashValue="IPr3kGQGfjtJk+E6AdMbjYT5vWjxM1o9YwQ78lRpODpb7MNHTtX+84gMU+Zrm85HxuMkdNMjJpAOSoxJP3F9bQ==" saltValue="5Ms/hGtniGFqYygFpMKJuA==" spinCount="100000" sheet="1" objects="1" scenarios="1"/>
  <mergeCells count="37">
    <mergeCell ref="A1:E1"/>
    <mergeCell ref="A2:E2"/>
    <mergeCell ref="A3:E3"/>
    <mergeCell ref="A4:E4"/>
    <mergeCell ref="A5:E5"/>
    <mergeCell ref="A6:E6"/>
    <mergeCell ref="A7:E7"/>
    <mergeCell ref="A8:E8"/>
    <mergeCell ref="A11:C12"/>
    <mergeCell ref="A34:C34"/>
    <mergeCell ref="A25:C25"/>
    <mergeCell ref="A22:C22"/>
    <mergeCell ref="A23:C23"/>
    <mergeCell ref="A16:C16"/>
    <mergeCell ref="A20:C20"/>
    <mergeCell ref="A18:C18"/>
    <mergeCell ref="A19:C19"/>
    <mergeCell ref="A21:C21"/>
    <mergeCell ref="A10:C10"/>
    <mergeCell ref="E10:E12"/>
    <mergeCell ref="D10:D12"/>
    <mergeCell ref="A15:C15"/>
    <mergeCell ref="A13:C13"/>
    <mergeCell ref="A14:C14"/>
    <mergeCell ref="A36:C36"/>
    <mergeCell ref="E23:E24"/>
    <mergeCell ref="A24:C24"/>
    <mergeCell ref="D23:D24"/>
    <mergeCell ref="A26:C26"/>
    <mergeCell ref="A28:C28"/>
    <mergeCell ref="A27:C27"/>
    <mergeCell ref="A35:C35"/>
    <mergeCell ref="A32:C32"/>
    <mergeCell ref="A33:C33"/>
    <mergeCell ref="A31:C31"/>
    <mergeCell ref="A29:C29"/>
    <mergeCell ref="A30:C30"/>
  </mergeCells>
  <phoneticPr fontId="4" type="noConversion"/>
  <dataValidations count="1">
    <dataValidation error="You must choose School District's name from this drop menu." prompt="You must choose School District's name from this drop menu." sqref="A11" xr:uid="{00000000-0002-0000-0200-000000000000}"/>
  </dataValidations>
  <pageMargins left="1" right="1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J6"/>
  <sheetViews>
    <sheetView workbookViewId="0">
      <selection activeCell="A13" sqref="A13"/>
    </sheetView>
  </sheetViews>
  <sheetFormatPr defaultRowHeight="12.75"/>
  <cols>
    <col min="1" max="1" width="104.140625" customWidth="1"/>
    <col min="10" max="10" width="21.5703125" customWidth="1"/>
  </cols>
  <sheetData>
    <row r="4" spans="1:10" ht="52.5" customHeight="1">
      <c r="A4" s="16" t="s">
        <v>35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23.25">
      <c r="A5" s="17" t="s">
        <v>36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3.25">
      <c r="A6" s="17" t="s">
        <v>37</v>
      </c>
      <c r="B6" s="17"/>
      <c r="C6" s="17"/>
      <c r="D6" s="17"/>
      <c r="E6" s="17"/>
      <c r="F6" s="17"/>
      <c r="G6" s="17"/>
      <c r="H6" s="17"/>
      <c r="I6" s="17"/>
      <c r="J6" s="17"/>
    </row>
  </sheetData>
  <hyperlinks>
    <hyperlink ref="A6:J6" r:id="rId1" display="under a Creative Commons Attribution 4.0 International License." xr:uid="{00000000-0004-0000-0400-000000000000}"/>
    <hyperlink ref="A5:J5" r:id="rId2" display="Office of Superintendent of Public Instruction is licensed " xr:uid="{00000000-0004-0000-04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"/>
  <sheetViews>
    <sheetView workbookViewId="0">
      <selection activeCell="F22" sqref="F22"/>
    </sheetView>
  </sheetViews>
  <sheetFormatPr defaultRowHeight="12.75"/>
  <sheetData>
    <row r="1" spans="1:33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  <c r="L1" t="s">
        <v>49</v>
      </c>
      <c r="M1" t="s">
        <v>50</v>
      </c>
      <c r="N1" t="s">
        <v>51</v>
      </c>
      <c r="O1" t="s">
        <v>52</v>
      </c>
      <c r="P1" t="s">
        <v>53</v>
      </c>
      <c r="Q1" t="s">
        <v>54</v>
      </c>
      <c r="R1" t="s">
        <v>55</v>
      </c>
      <c r="S1" t="s">
        <v>56</v>
      </c>
      <c r="T1" t="s">
        <v>57</v>
      </c>
      <c r="U1" t="s">
        <v>58</v>
      </c>
      <c r="V1" t="s">
        <v>59</v>
      </c>
      <c r="W1" t="s">
        <v>60</v>
      </c>
      <c r="X1" t="s">
        <v>61</v>
      </c>
      <c r="Y1" t="s">
        <v>62</v>
      </c>
      <c r="Z1" t="s">
        <v>63</v>
      </c>
      <c r="AA1" t="s">
        <v>64</v>
      </c>
      <c r="AB1" t="s">
        <v>65</v>
      </c>
      <c r="AC1" t="s">
        <v>66</v>
      </c>
      <c r="AD1" t="s">
        <v>67</v>
      </c>
      <c r="AE1" t="s">
        <v>68</v>
      </c>
      <c r="AF1" t="s">
        <v>69</v>
      </c>
      <c r="AG1" t="s">
        <v>70</v>
      </c>
    </row>
    <row r="2" spans="1:33">
      <c r="A2">
        <f>Personnel_Page_1!E19</f>
        <v>123.78999999999999</v>
      </c>
      <c r="B2">
        <f>Personnel_Page_1!E14</f>
        <v>16</v>
      </c>
      <c r="C2" t="e">
        <f>Personnel_Page_1!#REF!</f>
        <v>#REF!</v>
      </c>
      <c r="D2" t="str">
        <f>Personnel_Page_1!A11</f>
        <v>State Summary</v>
      </c>
      <c r="E2" t="e">
        <f>#REF!</f>
        <v>#REF!</v>
      </c>
      <c r="F2">
        <f>Personnel_Page_1!D14</f>
        <v>1067.5699999999997</v>
      </c>
      <c r="G2">
        <f>Personnel_Page_1!D15</f>
        <v>763.43999999999983</v>
      </c>
      <c r="H2">
        <f>Personnel_Page_1!E15</f>
        <v>22.479999999999997</v>
      </c>
      <c r="I2">
        <f>Personnel_Page_1!D19</f>
        <v>12779.130000000005</v>
      </c>
      <c r="J2">
        <f>Personnel_Page_1!D20</f>
        <v>7534.220000000003</v>
      </c>
      <c r="K2">
        <f>Personnel_Page_1!E20</f>
        <v>212.21999999999997</v>
      </c>
      <c r="L2">
        <f>Personnel_Page_1!D25</f>
        <v>68.180000000000007</v>
      </c>
      <c r="M2">
        <f>Personnel_Page_1!E25</f>
        <v>1.2</v>
      </c>
      <c r="N2">
        <f>Personnel_Page_1!D26</f>
        <v>51.780000000000015</v>
      </c>
      <c r="O2">
        <f>Personnel_Page_1!E26</f>
        <v>1.6500000000000001</v>
      </c>
      <c r="P2">
        <f>Personnel_Page_1!D27</f>
        <v>481.45999999999987</v>
      </c>
      <c r="Q2">
        <f>Personnel_Page_1!E27</f>
        <v>136.73999999999998</v>
      </c>
      <c r="R2">
        <f>Personnel_Page_1!D28</f>
        <v>786.43999999999937</v>
      </c>
      <c r="S2">
        <f>Personnel_Page_1!E28</f>
        <v>32.33</v>
      </c>
      <c r="T2">
        <f>Personnel_Page_1!D29</f>
        <v>66.910000000000011</v>
      </c>
      <c r="U2">
        <f>Personnel_Page_1!E29</f>
        <v>2.6700000000000004</v>
      </c>
      <c r="V2">
        <f>Personnel_Page_1!D30</f>
        <v>263.43999999999983</v>
      </c>
      <c r="W2">
        <f>Personnel_Page_1!E30</f>
        <v>11.59</v>
      </c>
      <c r="X2">
        <f>Personnel_Page_1!D31</f>
        <v>340.20000000000005</v>
      </c>
      <c r="Y2">
        <f>Personnel_Page_1!E31</f>
        <v>5.6599999999999993</v>
      </c>
      <c r="Z2">
        <f>Personnel_Page_1!D32</f>
        <v>1293.329999999999</v>
      </c>
      <c r="AA2">
        <f>Personnel_Page_1!E32</f>
        <v>27.33</v>
      </c>
      <c r="AB2">
        <f>Personnel_Page_1!D33</f>
        <v>122.17999999999999</v>
      </c>
      <c r="AC2">
        <f>Personnel_Page_1!E33</f>
        <v>5</v>
      </c>
      <c r="AD2">
        <f>Personnel_Page_1!D34</f>
        <v>177.9</v>
      </c>
      <c r="AE2">
        <f>Personnel_Page_1!E34</f>
        <v>61.85</v>
      </c>
      <c r="AF2">
        <f>Personnel_Page_1!D35</f>
        <v>1899.5299999999995</v>
      </c>
      <c r="AG2">
        <f>Personnel_Page_1!E35</f>
        <v>61.61</v>
      </c>
    </row>
  </sheetData>
  <sheetProtection algorithmName="SHA-512" hashValue="s4lpuVDDCafWhCgxFbG9mxQwsKIJekeHifEzGCLKXE0LH6UuJ/HfLy45OvaOOYeD+VWAEHkZcqLj2OkaJD3vrg==" saltValue="215U+X5gOkDNMmv77LR40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CB14F-DBE7-4834-B12B-6ADC227B92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EC961D-1456-4ABF-B63D-30758E9C6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1EC25-C2C0-4B4E-852C-9CACCA119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Personnel_Page_1</vt:lpstr>
      <vt:lpstr>Copyright</vt:lpstr>
      <vt:lpstr>Import Sheet - do not delete</vt:lpstr>
      <vt:lpstr>Personnel_Page_1!Print_Area</vt:lpstr>
    </vt:vector>
  </TitlesOfParts>
  <Manager/>
  <Company>OSPI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Education Teachers and Related Service Personnel Employed (including contracted) as of November 1</dc:title>
  <dc:subject>Special Education Personnel</dc:subject>
  <dc:creator>OSPI, Special Education</dc:creator>
  <cp:keywords>Personnel, Special Education, Employed, Special Education Teachers, Related Services</cp:keywords>
  <dc:description/>
  <cp:lastModifiedBy>Jennifer Kelley</cp:lastModifiedBy>
  <cp:revision/>
  <dcterms:created xsi:type="dcterms:W3CDTF">2005-04-18T16:43:58Z</dcterms:created>
  <dcterms:modified xsi:type="dcterms:W3CDTF">2025-06-11T17:02:43Z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2025-01-06T15:29:44Z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c0bb0f29-e51e-46b1-8644-69d721f452ca</vt:lpwstr>
  </property>
  <property fmtid="{D5CDD505-2E9C-101B-9397-08002B2CF9AE}" pid="8" name="MSIP_Label_9145f431-4c8c-42c6-a5a5-ba6d3bdea585_ContentBits">
    <vt:lpwstr>0</vt:lpwstr>
  </property>
</Properties>
</file>