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waospi-my.sharepoint.com/personal/terese_otto_k12_wa_us/Documents/Web Post Files/"/>
    </mc:Choice>
  </mc:AlternateContent>
  <xr:revisionPtr revIDLastSave="0" documentId="8_{154B5628-B061-4A8E-9890-A70FF4596B13}" xr6:coauthVersionLast="47" xr6:coauthVersionMax="47" xr10:uidLastSave="{00000000-0000-0000-0000-000000000000}"/>
  <bookViews>
    <workbookView xWindow="27800" yWindow="4860" windowWidth="21600" windowHeight="11240" xr2:uid="{476025B9-EE50-407C-85C6-EC48C244431F}"/>
  </bookViews>
  <sheets>
    <sheet name="295 School Districts Only" sheetId="7" r:id="rId1"/>
    <sheet name="All Data" sheetId="10" r:id="rId2"/>
  </sheets>
  <definedNames>
    <definedName name="_xlnm._FilterDatabase" localSheetId="0" hidden="1">'295 School Districts Only'!$A$1:$J$296</definedName>
    <definedName name="_xlnm._FilterDatabase" localSheetId="1" hidden="1">'All Data'!$A$1:$J$345</definedName>
    <definedName name="_xlcn.WorksheetConnection_BudgetSummary_GovsBudgetDec2024.xlsxBudgetByTotal" hidden="1">BudgetByTotalGov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BudgetByTotal" name="BudgetByTotal" connection="WorksheetConnection_BudgetSummary_GovsBudgetDec2024.xlsx!BudgetByTotal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0" l="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23" i="10"/>
  <c r="C24" i="10"/>
  <c r="C25" i="10"/>
  <c r="C26" i="10"/>
  <c r="C27" i="10"/>
  <c r="C28" i="10"/>
  <c r="C29" i="10"/>
  <c r="C30" i="10"/>
  <c r="C32" i="10"/>
  <c r="C33" i="10"/>
  <c r="C34" i="10"/>
  <c r="C36" i="10"/>
  <c r="C37" i="10"/>
  <c r="C38" i="10"/>
  <c r="C39" i="10"/>
  <c r="C40" i="10"/>
  <c r="C41" i="10"/>
  <c r="C42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1" i="10"/>
  <c r="C72" i="10"/>
  <c r="C73" i="10"/>
  <c r="C74" i="10"/>
  <c r="C75" i="10"/>
  <c r="C76" i="10"/>
  <c r="C83" i="10"/>
  <c r="C84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8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90" i="10"/>
  <c r="C191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9" i="10"/>
  <c r="C220" i="10"/>
  <c r="C221" i="10"/>
  <c r="C222" i="10"/>
  <c r="C223" i="10"/>
  <c r="C226" i="10"/>
  <c r="C227" i="10"/>
  <c r="C228" i="10"/>
  <c r="C229" i="10"/>
  <c r="C230" i="10"/>
  <c r="C231" i="10"/>
  <c r="C232" i="10"/>
  <c r="C234" i="10"/>
  <c r="C236" i="10"/>
  <c r="C237" i="10"/>
  <c r="C238" i="10"/>
  <c r="C239" i="10"/>
  <c r="C240" i="10"/>
  <c r="C241" i="10"/>
  <c r="C242" i="10"/>
  <c r="C243" i="10"/>
  <c r="C244" i="10"/>
  <c r="C245" i="10"/>
  <c r="C246" i="10"/>
  <c r="C248" i="10"/>
  <c r="C249" i="10"/>
  <c r="C250" i="10"/>
  <c r="C251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3" i="10"/>
  <c r="C274" i="10"/>
  <c r="C275" i="10"/>
  <c r="C276" i="10"/>
  <c r="C277" i="10"/>
  <c r="C278" i="10"/>
  <c r="C281" i="10"/>
  <c r="C282" i="10"/>
  <c r="C283" i="10"/>
  <c r="C284" i="10"/>
  <c r="C285" i="10"/>
  <c r="C290" i="10"/>
  <c r="C291" i="10"/>
  <c r="C292" i="10"/>
  <c r="C294" i="10"/>
  <c r="C295" i="10"/>
  <c r="C296" i="10"/>
  <c r="C297" i="10"/>
  <c r="C298" i="10"/>
  <c r="C299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1" i="10"/>
  <c r="C322" i="10"/>
  <c r="C323" i="10"/>
  <c r="C324" i="10"/>
  <c r="C325" i="10"/>
  <c r="C326" i="10"/>
  <c r="C327" i="10"/>
  <c r="C329" i="10"/>
  <c r="C330" i="10"/>
  <c r="C331" i="10"/>
  <c r="C333" i="10"/>
  <c r="C334" i="10"/>
  <c r="C335" i="10"/>
  <c r="C336" i="10"/>
  <c r="C337" i="10"/>
  <c r="C338" i="10"/>
  <c r="C339" i="10"/>
  <c r="C341" i="10"/>
  <c r="C343" i="10"/>
  <c r="C345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B65009-50ED-4E7B-9AE3-955D3B3D2F3E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6F255DA-7715-47B0-AA8B-7FE136BEF0CD}" name="WorksheetConnection_BudgetSummary_GovsBudgetDec2024.xlsx!BudgetByTotal" type="102" refreshedVersion="8" minRefreshableVersion="5">
    <extLst>
      <ext xmlns:x15="http://schemas.microsoft.com/office/spreadsheetml/2010/11/main" uri="{DE250136-89BD-433C-8126-D09CA5730AF9}">
        <x15:connection id="BudgetByTotal" autoDelete="1">
          <x15:rangePr sourceName="_xlcn.WorksheetConnection_BudgetSummary_GovsBudgetDec2024.xlsxBudgetByTotal"/>
        </x15:connection>
      </ext>
    </extLst>
  </connection>
</connections>
</file>

<file path=xl/sharedStrings.xml><?xml version="1.0" encoding="utf-8"?>
<sst xmlns="http://schemas.openxmlformats.org/spreadsheetml/2006/main" count="1149" uniqueCount="427">
  <si>
    <t>School District</t>
  </si>
  <si>
    <t>LEA Code</t>
  </si>
  <si>
    <t>Washtucna School District</t>
  </si>
  <si>
    <t>Benge School District</t>
  </si>
  <si>
    <t>Othello School District</t>
  </si>
  <si>
    <t>Lind School District</t>
  </si>
  <si>
    <t>Ritzville School District</t>
  </si>
  <si>
    <t>Clarkston School District</t>
  </si>
  <si>
    <t>Asotin-Anatone School District</t>
  </si>
  <si>
    <t>Kennewick School District</t>
  </si>
  <si>
    <t>Paterson School District</t>
  </si>
  <si>
    <t>Kiona-Benton City School District</t>
  </si>
  <si>
    <t>Finley School District</t>
  </si>
  <si>
    <t>Prosser School District</t>
  </si>
  <si>
    <t>Richland School District</t>
  </si>
  <si>
    <t>Manson School District</t>
  </si>
  <si>
    <t>Stehekin School District</t>
  </si>
  <si>
    <t>Entiat School District</t>
  </si>
  <si>
    <t>Lake Chelan School District</t>
  </si>
  <si>
    <t>Cashmere School District</t>
  </si>
  <si>
    <t>Cascade School District</t>
  </si>
  <si>
    <t>Wenatchee School District</t>
  </si>
  <si>
    <t>Port Angeles School District</t>
  </si>
  <si>
    <t>Crescent School District</t>
  </si>
  <si>
    <t>Sequim School District</t>
  </si>
  <si>
    <t>Cape Flattery School District</t>
  </si>
  <si>
    <t>Quillayute Valley School District</t>
  </si>
  <si>
    <t>Vancouver School District</t>
  </si>
  <si>
    <t>Hockinson School District</t>
  </si>
  <si>
    <t>La Center School District</t>
  </si>
  <si>
    <t>Green Mountain School District</t>
  </si>
  <si>
    <t>Washougal School District</t>
  </si>
  <si>
    <t>Evergreen School District (Clark)</t>
  </si>
  <si>
    <t>Camas School District</t>
  </si>
  <si>
    <t>Battle Ground School District</t>
  </si>
  <si>
    <t>Ridgefield School District</t>
  </si>
  <si>
    <t>Dayton School District</t>
  </si>
  <si>
    <t>Starbuck School District</t>
  </si>
  <si>
    <t>Longview School District</t>
  </si>
  <si>
    <t>Toutle Lake School District</t>
  </si>
  <si>
    <t>Castle Rock School District</t>
  </si>
  <si>
    <t>Kalama School District</t>
  </si>
  <si>
    <t>Woodland School District</t>
  </si>
  <si>
    <t>Kelso School District</t>
  </si>
  <si>
    <t>Orondo School District</t>
  </si>
  <si>
    <t>Bridgeport School District</t>
  </si>
  <si>
    <t>Palisades School District</t>
  </si>
  <si>
    <t>Eastmont School District</t>
  </si>
  <si>
    <t>Mansfield School District</t>
  </si>
  <si>
    <t>Waterville School District</t>
  </si>
  <si>
    <t>Keller School District</t>
  </si>
  <si>
    <t>Curlew School District</t>
  </si>
  <si>
    <t>Orient School District</t>
  </si>
  <si>
    <t>Inchelium School District</t>
  </si>
  <si>
    <t>Republic School District</t>
  </si>
  <si>
    <t>Pasco School District</t>
  </si>
  <si>
    <t>North Franklin School District</t>
  </si>
  <si>
    <t>Star School District No. 054</t>
  </si>
  <si>
    <t>Kahlotus School District</t>
  </si>
  <si>
    <t>Pomeroy School District</t>
  </si>
  <si>
    <t>Wahluke School District</t>
  </si>
  <si>
    <t>Quincy School District</t>
  </si>
  <si>
    <t>Warden School District</t>
  </si>
  <si>
    <t>Coulee-Hartline School District</t>
  </si>
  <si>
    <t>Soap Lake School District</t>
  </si>
  <si>
    <t>Royal School District</t>
  </si>
  <si>
    <t>Moses Lake School District</t>
  </si>
  <si>
    <t>Ephrata School District</t>
  </si>
  <si>
    <t>Wilson Creek School District</t>
  </si>
  <si>
    <t>Grand Coulee Dam School District</t>
  </si>
  <si>
    <t>Aberdeen School District</t>
  </si>
  <si>
    <t>Hoquiam School District</t>
  </si>
  <si>
    <t>North Beach School District</t>
  </si>
  <si>
    <t>McCleary School District</t>
  </si>
  <si>
    <t>Montesano School District</t>
  </si>
  <si>
    <t>Elma School District</t>
  </si>
  <si>
    <t>Taholah School District</t>
  </si>
  <si>
    <t>Lake Quinault School District</t>
  </si>
  <si>
    <t>Cosmopolis School District</t>
  </si>
  <si>
    <t>Satsop School District</t>
  </si>
  <si>
    <t>Wishkah Valley School District</t>
  </si>
  <si>
    <t>Ocosta School District</t>
  </si>
  <si>
    <t>Oakville School District</t>
  </si>
  <si>
    <t>Oak Harbor School District</t>
  </si>
  <si>
    <t>Coupeville School District</t>
  </si>
  <si>
    <t>South Whidbey School District</t>
  </si>
  <si>
    <t>Queets-Clearwater School District</t>
  </si>
  <si>
    <t>Brinnon School District</t>
  </si>
  <si>
    <t>Quilcene School District</t>
  </si>
  <si>
    <t>Chimacum School District</t>
  </si>
  <si>
    <t>Port Townsend School District</t>
  </si>
  <si>
    <t>Seattle Public Schools</t>
  </si>
  <si>
    <t>Federal Way School District</t>
  </si>
  <si>
    <t>Enumclaw School District</t>
  </si>
  <si>
    <t>Mercer Island School District</t>
  </si>
  <si>
    <t>Highline School District</t>
  </si>
  <si>
    <t>Vashon Island School District</t>
  </si>
  <si>
    <t>Renton School District</t>
  </si>
  <si>
    <t>Skykomish School District</t>
  </si>
  <si>
    <t>Bellevue School District</t>
  </si>
  <si>
    <t>Tukwila School District</t>
  </si>
  <si>
    <t>Riverview School District</t>
  </si>
  <si>
    <t>Auburn School District</t>
  </si>
  <si>
    <t>Tahoma School District</t>
  </si>
  <si>
    <t>Snoqualmie Valley School District</t>
  </si>
  <si>
    <t>Issaquah School District</t>
  </si>
  <si>
    <t>Shoreline School District</t>
  </si>
  <si>
    <t>Lake Washington School District</t>
  </si>
  <si>
    <t>Kent School District</t>
  </si>
  <si>
    <t>Northshore School District</t>
  </si>
  <si>
    <t>Bremerton School District</t>
  </si>
  <si>
    <t>Bainbridge Island School District</t>
  </si>
  <si>
    <t>North Kitsap School District</t>
  </si>
  <si>
    <t>Central Kitsap School District</t>
  </si>
  <si>
    <t>South Kitsap School District</t>
  </si>
  <si>
    <t>Damman School District</t>
  </si>
  <si>
    <t>Easton School District</t>
  </si>
  <si>
    <t>Thorp School District</t>
  </si>
  <si>
    <t>Ellensburg School District</t>
  </si>
  <si>
    <t>Kittitas School District</t>
  </si>
  <si>
    <t>Cle Elum-Roslyn School District</t>
  </si>
  <si>
    <t>Wishram School District</t>
  </si>
  <si>
    <t>Bickleton School District</t>
  </si>
  <si>
    <t>Centerville School District</t>
  </si>
  <si>
    <t>Trout Lake School District</t>
  </si>
  <si>
    <t>Glenwood School District</t>
  </si>
  <si>
    <t>Klickitat School District</t>
  </si>
  <si>
    <t>Roosevelt School District</t>
  </si>
  <si>
    <t>Goldendale School District</t>
  </si>
  <si>
    <t>White Salmon Valley School District</t>
  </si>
  <si>
    <t>Lyle School District</t>
  </si>
  <si>
    <t>Napavine School District</t>
  </si>
  <si>
    <t>Evaline School District</t>
  </si>
  <si>
    <t>Mossyrock School District</t>
  </si>
  <si>
    <t>Morton School District</t>
  </si>
  <si>
    <t>Adna School District</t>
  </si>
  <si>
    <t>Winlock School District</t>
  </si>
  <si>
    <t>Boistfort School District</t>
  </si>
  <si>
    <t>Toledo School District</t>
  </si>
  <si>
    <t>Onalaska School District</t>
  </si>
  <si>
    <t>Pe Ell School District</t>
  </si>
  <si>
    <t>Chehalis School District</t>
  </si>
  <si>
    <t>White Pass School District</t>
  </si>
  <si>
    <t>Centralia School District</t>
  </si>
  <si>
    <t>Sprague School District</t>
  </si>
  <si>
    <t>Reardan-Edwall School District</t>
  </si>
  <si>
    <t>Almira School District</t>
  </si>
  <si>
    <t>Creston School District</t>
  </si>
  <si>
    <t>Odessa School District</t>
  </si>
  <si>
    <t>Wilbur School District</t>
  </si>
  <si>
    <t>Harrington School District</t>
  </si>
  <si>
    <t>Davenport School District</t>
  </si>
  <si>
    <t>Southside School District</t>
  </si>
  <si>
    <t>Grapeview School District</t>
  </si>
  <si>
    <t>Shelton School District</t>
  </si>
  <si>
    <t>Mary M Knight School District</t>
  </si>
  <si>
    <t>Pioneer School District</t>
  </si>
  <si>
    <t>North Mason School District</t>
  </si>
  <si>
    <t>Hood Canal School District</t>
  </si>
  <si>
    <t>Nespelem School District</t>
  </si>
  <si>
    <t>Omak School District</t>
  </si>
  <si>
    <t>Okanogan School District</t>
  </si>
  <si>
    <t>Brewster School District</t>
  </si>
  <si>
    <t>Pateros School District</t>
  </si>
  <si>
    <t>Methow Valley School District</t>
  </si>
  <si>
    <t>Tonasket School District</t>
  </si>
  <si>
    <t>Oroville School District</t>
  </si>
  <si>
    <t>Ocean Beach School District</t>
  </si>
  <si>
    <t>Raymond School District</t>
  </si>
  <si>
    <t>South Bend School District</t>
  </si>
  <si>
    <t>Naselle-Grays River Valley School District</t>
  </si>
  <si>
    <t>Willapa Valley School District</t>
  </si>
  <si>
    <t>North River School District</t>
  </si>
  <si>
    <t>Newport School District</t>
  </si>
  <si>
    <t>Cusick School District</t>
  </si>
  <si>
    <t>Selkirk School District</t>
  </si>
  <si>
    <t>Steilacoom Hist. School District</t>
  </si>
  <si>
    <t>Puyallup School District</t>
  </si>
  <si>
    <t>Tacoma School District</t>
  </si>
  <si>
    <t>Carbonado School District</t>
  </si>
  <si>
    <t>University Place School District</t>
  </si>
  <si>
    <t>Sumner-Bonney Lake School District</t>
  </si>
  <si>
    <t>Dieringer School District</t>
  </si>
  <si>
    <t>Orting School District</t>
  </si>
  <si>
    <t>Clover Park School District</t>
  </si>
  <si>
    <t>Peninsula School District</t>
  </si>
  <si>
    <t>Franklin Pierce School District</t>
  </si>
  <si>
    <t>Bethel School District</t>
  </si>
  <si>
    <t>Eatonville School District</t>
  </si>
  <si>
    <t>White River School District</t>
  </si>
  <si>
    <t>Fife School District</t>
  </si>
  <si>
    <t>Shaw Island School District</t>
  </si>
  <si>
    <t>Orcas Island School District</t>
  </si>
  <si>
    <t>Lopez School District</t>
  </si>
  <si>
    <t>San Juan Island School District</t>
  </si>
  <si>
    <t>Concrete School District</t>
  </si>
  <si>
    <t>Burlington-Edison School District</t>
  </si>
  <si>
    <t>Sedro-Woolley School District</t>
  </si>
  <si>
    <t>Anacortes School District</t>
  </si>
  <si>
    <t>La Conner School District</t>
  </si>
  <si>
    <t>Conway School District</t>
  </si>
  <si>
    <t>Mount Vernon School District</t>
  </si>
  <si>
    <t>Skamania School District</t>
  </si>
  <si>
    <t>Mount Pleasant School District</t>
  </si>
  <si>
    <t>Mill A School District</t>
  </si>
  <si>
    <t>Stevenson-Carson School District</t>
  </si>
  <si>
    <t>Everett School District</t>
  </si>
  <si>
    <t>Lake Stevens School District</t>
  </si>
  <si>
    <t>Mukilteo School District</t>
  </si>
  <si>
    <t>Edmonds School District</t>
  </si>
  <si>
    <t>Arlington School District</t>
  </si>
  <si>
    <t>Marysville School District</t>
  </si>
  <si>
    <t>Index School District</t>
  </si>
  <si>
    <t>Monroe School District</t>
  </si>
  <si>
    <t>Snohomish School District</t>
  </si>
  <si>
    <t>Lakewood School District</t>
  </si>
  <si>
    <t>Sultan School District</t>
  </si>
  <si>
    <t>Darrington School District</t>
  </si>
  <si>
    <t>Granite Falls School District</t>
  </si>
  <si>
    <t>Stanwood-Camano School District</t>
  </si>
  <si>
    <t>Spokane School District</t>
  </si>
  <si>
    <t>Orchard Prairie School District</t>
  </si>
  <si>
    <t>Great Northern School District</t>
  </si>
  <si>
    <t>Nine Mile Falls School District</t>
  </si>
  <si>
    <t>Medical Lake School District</t>
  </si>
  <si>
    <t>Mead School District</t>
  </si>
  <si>
    <t>Central Valley School District</t>
  </si>
  <si>
    <t>Freeman School District</t>
  </si>
  <si>
    <t>Cheney School District</t>
  </si>
  <si>
    <t>East Valley School District (Spokane)</t>
  </si>
  <si>
    <t>Liberty School District</t>
  </si>
  <si>
    <t>West Valley School District (Spokane)</t>
  </si>
  <si>
    <t>Deer Park School District</t>
  </si>
  <si>
    <t>Riverside School District</t>
  </si>
  <si>
    <t>Onion Creek School District</t>
  </si>
  <si>
    <t>Chewelah School District</t>
  </si>
  <si>
    <t>Wellpinit School District</t>
  </si>
  <si>
    <t>Valley School District</t>
  </si>
  <si>
    <t>Colville School District</t>
  </si>
  <si>
    <t>Loon Lake School District</t>
  </si>
  <si>
    <t>Summit Valley School District</t>
  </si>
  <si>
    <t>Evergreen School District (Stevens)</t>
  </si>
  <si>
    <t>Columbia (Stevens) School District</t>
  </si>
  <si>
    <t>Mary Walker School District</t>
  </si>
  <si>
    <t>Northport School District</t>
  </si>
  <si>
    <t>Kettle Falls School District</t>
  </si>
  <si>
    <t>Yelm School District</t>
  </si>
  <si>
    <t>North Thurston Public Schools</t>
  </si>
  <si>
    <t>Tumwater School District</t>
  </si>
  <si>
    <t>Olympia School District</t>
  </si>
  <si>
    <t>Rainier School District</t>
  </si>
  <si>
    <t>Griffin School District</t>
  </si>
  <si>
    <t>Rochester School District</t>
  </si>
  <si>
    <t>Tenino School District</t>
  </si>
  <si>
    <t>Wahkiakum School District</t>
  </si>
  <si>
    <t>Dixie School District</t>
  </si>
  <si>
    <t>Walla Walla Public Schools</t>
  </si>
  <si>
    <t>College Place School District</t>
  </si>
  <si>
    <t>Touchet School District</t>
  </si>
  <si>
    <t>Columbia (Walla Walla) School District</t>
  </si>
  <si>
    <t>Waitsburg School District</t>
  </si>
  <si>
    <t>Prescott School District</t>
  </si>
  <si>
    <t>Bellingham School District</t>
  </si>
  <si>
    <t>Ferndale School District</t>
  </si>
  <si>
    <t>Blaine School District</t>
  </si>
  <si>
    <t>Lynden School District</t>
  </si>
  <si>
    <t>Meridian School District</t>
  </si>
  <si>
    <t>Nooksack Valley School District</t>
  </si>
  <si>
    <t>Mount Baker School District</t>
  </si>
  <si>
    <t>LaCrosse School District</t>
  </si>
  <si>
    <t>Lamont School District</t>
  </si>
  <si>
    <t>Tekoa School District</t>
  </si>
  <si>
    <t>Pullman School District</t>
  </si>
  <si>
    <t>Colfax School District</t>
  </si>
  <si>
    <t>Palouse School District</t>
  </si>
  <si>
    <t>Garfield School District</t>
  </si>
  <si>
    <t>Steptoe School District</t>
  </si>
  <si>
    <t>Colton School District</t>
  </si>
  <si>
    <t>Endicott School District</t>
  </si>
  <si>
    <t>Rosalia School District</t>
  </si>
  <si>
    <t>St. John School District</t>
  </si>
  <si>
    <t>Oakesdale School District</t>
  </si>
  <si>
    <t>Union Gap School District</t>
  </si>
  <si>
    <t>Naches Valley School District</t>
  </si>
  <si>
    <t>Yakima School District</t>
  </si>
  <si>
    <t>East Valley School District (Yakima)</t>
  </si>
  <si>
    <t>Selah School District</t>
  </si>
  <si>
    <t>Mabton School District</t>
  </si>
  <si>
    <t>Grandview School District</t>
  </si>
  <si>
    <t>Sunnyside School District</t>
  </si>
  <si>
    <t>Toppenish School District</t>
  </si>
  <si>
    <t>Highland School District</t>
  </si>
  <si>
    <t>Granger School District</t>
  </si>
  <si>
    <t>Zillah School District</t>
  </si>
  <si>
    <t>Wapato School District</t>
  </si>
  <si>
    <t>West Valley School District (Yakima)</t>
  </si>
  <si>
    <t>Mount Adams School District</t>
  </si>
  <si>
    <t>FTE Enrollment 2024–25</t>
  </si>
  <si>
    <t>Title I, Part C (Migrant Education) Allocations 2024–25</t>
  </si>
  <si>
    <t>Title II, Part A (Supporting Effective Instruction) Allocations 2024–25</t>
  </si>
  <si>
    <t>Title III, Part A (English Language Acquistion) Allocations 2024–25</t>
  </si>
  <si>
    <t>Title IV, Part A (Student Support and Academic Enrichment) Allocations 2024–25</t>
  </si>
  <si>
    <t>Title IV, Part B (21st Century Community Learning Centers) Allocations 2024–25</t>
  </si>
  <si>
    <t>Total Funding Withheld (Based on 2024–25 Allocations)</t>
  </si>
  <si>
    <t>Total Funding Withheld Per FTE Student (Based on 2024–25 Allocations)</t>
  </si>
  <si>
    <t>Boys &amp; Girls Clubs of South Puget Sound</t>
  </si>
  <si>
    <t>BGCSPS</t>
  </si>
  <si>
    <t>Boys and Girls Club of Bellevue</t>
  </si>
  <si>
    <t>BGCB</t>
  </si>
  <si>
    <t>Boys and Girls Club of Lewis County</t>
  </si>
  <si>
    <t>BGCLC</t>
  </si>
  <si>
    <t>Boys and Girls Club of Skagit County</t>
  </si>
  <si>
    <t>BGCSC</t>
  </si>
  <si>
    <t>Boys and Girls Club of Southwest Washington</t>
  </si>
  <si>
    <t>BGCSW</t>
  </si>
  <si>
    <t>Catalyst Bremerton Charter</t>
  </si>
  <si>
    <t>18901</t>
  </si>
  <si>
    <t>Chief Leschi Tribal Compact</t>
  </si>
  <si>
    <t>27901</t>
  </si>
  <si>
    <t>DJH Kids and Community Center</t>
  </si>
  <si>
    <t>DJHDC</t>
  </si>
  <si>
    <t>Educational Service District 104</t>
  </si>
  <si>
    <t>ESD104</t>
  </si>
  <si>
    <t>Educational Service District 105</t>
  </si>
  <si>
    <t>ESD105</t>
  </si>
  <si>
    <t>Educational Service District 112</t>
  </si>
  <si>
    <t>ESD112</t>
  </si>
  <si>
    <t>Educational Service District 113</t>
  </si>
  <si>
    <t>ESD113</t>
  </si>
  <si>
    <t>Educational Service District 121</t>
  </si>
  <si>
    <t>PSESD</t>
  </si>
  <si>
    <t>Eductional Service District 123</t>
  </si>
  <si>
    <t>ESD123</t>
  </si>
  <si>
    <t>Impact Commencement Bay Charter</t>
  </si>
  <si>
    <t>Impact Puget Sound Charter</t>
  </si>
  <si>
    <t>17911</t>
  </si>
  <si>
    <t>Impact Renton Charter</t>
  </si>
  <si>
    <t>Impact Salish Sea Charter</t>
  </si>
  <si>
    <t>17919</t>
  </si>
  <si>
    <t xml:space="preserve">Lopez Island Family Resource Center </t>
  </si>
  <si>
    <t>LIFRC</t>
  </si>
  <si>
    <t>Lumen Charter</t>
  </si>
  <si>
    <t>32903</t>
  </si>
  <si>
    <t>Millwood Impact</t>
  </si>
  <si>
    <t>MIXXX</t>
  </si>
  <si>
    <t>Northeast Community Center</t>
  </si>
  <si>
    <t>NCC</t>
  </si>
  <si>
    <t>Northwest Learning and Achievement Group</t>
  </si>
  <si>
    <t>NLAG</t>
  </si>
  <si>
    <t>Pinnacle Prep Charter</t>
  </si>
  <si>
    <t>04901</t>
  </si>
  <si>
    <t>32907</t>
  </si>
  <si>
    <t>Pride Prep Charter</t>
  </si>
  <si>
    <t>Rainier Prep Charter</t>
  </si>
  <si>
    <t>Rainier Valley Charter</t>
  </si>
  <si>
    <t>17908</t>
  </si>
  <si>
    <t>17910</t>
  </si>
  <si>
    <t>Rooted Charter</t>
  </si>
  <si>
    <t>06901</t>
  </si>
  <si>
    <t>Save the Children</t>
  </si>
  <si>
    <t>STC</t>
  </si>
  <si>
    <t>School for the Deaf</t>
  </si>
  <si>
    <t>School of the Blind</t>
  </si>
  <si>
    <t>34975</t>
  </si>
  <si>
    <t>34974</t>
  </si>
  <si>
    <t>Spokane International Academy Charter</t>
  </si>
  <si>
    <t>32901</t>
  </si>
  <si>
    <t>Summit Atlas Charter</t>
  </si>
  <si>
    <t>17905</t>
  </si>
  <si>
    <t>Summit Olympus Charter</t>
  </si>
  <si>
    <t>Summit Sierra Charter</t>
  </si>
  <si>
    <t>27905</t>
  </si>
  <si>
    <t>17902</t>
  </si>
  <si>
    <t>TOGETHER!</t>
  </si>
  <si>
    <t>TOGET</t>
  </si>
  <si>
    <t>Washington Alliance for Better Schools</t>
  </si>
  <si>
    <t>WAFBS</t>
  </si>
  <si>
    <t>Whatcom Intergenerational Charter</t>
  </si>
  <si>
    <t>37902</t>
  </si>
  <si>
    <t>Why Not You Academy Charter</t>
  </si>
  <si>
    <t>17917</t>
  </si>
  <si>
    <t>Yakama Nation Tribal Compact</t>
  </si>
  <si>
    <t>39901</t>
  </si>
  <si>
    <t>Yakima Valley Farm Worker's Clinic</t>
  </si>
  <si>
    <t>YVFWC</t>
  </si>
  <si>
    <t>Youth and Family Link</t>
  </si>
  <si>
    <t>YFL</t>
  </si>
  <si>
    <t>Suquamish Tribal Education Department</t>
  </si>
  <si>
    <t>Other Entity</t>
  </si>
  <si>
    <t>State Level Activities or Set Aside</t>
  </si>
  <si>
    <t>N/A</t>
  </si>
  <si>
    <t>State Admin</t>
  </si>
  <si>
    <t>Summer Grants</t>
  </si>
  <si>
    <t>Emergency Grants</t>
  </si>
  <si>
    <t>Carryover From Previous Year Allocated</t>
  </si>
  <si>
    <t>Principal Support</t>
  </si>
  <si>
    <t>Congressional District(s)</t>
  </si>
  <si>
    <t>6</t>
  </si>
  <si>
    <t>3</t>
  </si>
  <si>
    <t>2</t>
  </si>
  <si>
    <t>5</t>
  </si>
  <si>
    <t>4</t>
  </si>
  <si>
    <t>8</t>
  </si>
  <si>
    <t>10</t>
  </si>
  <si>
    <t>9</t>
  </si>
  <si>
    <t>7</t>
  </si>
  <si>
    <t>4, 5</t>
  </si>
  <si>
    <t>1, 2, 8</t>
  </si>
  <si>
    <t>8, 9, 10</t>
  </si>
  <si>
    <t>1, 8, 9</t>
  </si>
  <si>
    <t>8, 10</t>
  </si>
  <si>
    <t>2, 8</t>
  </si>
  <si>
    <t>4, 8</t>
  </si>
  <si>
    <t>3, 8</t>
  </si>
  <si>
    <t>1, 2</t>
  </si>
  <si>
    <t>6, 9, 10</t>
  </si>
  <si>
    <t>1, 8</t>
  </si>
  <si>
    <t>7, 9</t>
  </si>
  <si>
    <t>8, 9</t>
  </si>
  <si>
    <t>1, 9</t>
  </si>
  <si>
    <t>3, 6</t>
  </si>
  <si>
    <t>6, 8, 10</t>
  </si>
  <si>
    <t>3, 10</t>
  </si>
  <si>
    <t>3, 6, 10</t>
  </si>
  <si>
    <t>6, 10</t>
  </si>
  <si>
    <t>3, 4</t>
  </si>
  <si>
    <t>3, 8, 10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</si>
</sst>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43" fontId="1" fillId="0" borderId="0" xfId="1" applyFont="1"/>
    <xf numFmtId="0" fontId="1" fillId="0" borderId="1" xfId="0" applyFont="1" applyBorder="1"/>
  </cellXfs>
  <cellStyles count="2">
    <cellStyle name="Comma" xfId="1" builtinId="3"/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color rgb="FF40403D"/>
      </font>
      <border>
        <bottom style="thin">
          <color rgb="FF40403D"/>
        </bottom>
        <vertical/>
        <horizontal/>
      </border>
    </dxf>
    <dxf>
      <font>
        <color rgb="FF40403D"/>
      </font>
      <fill>
        <patternFill>
          <bgColor rgb="FFF7F5EB"/>
        </patternFill>
      </fill>
      <border>
        <left style="thin">
          <color rgb="FF40403D"/>
        </left>
        <right style="thin">
          <color rgb="FF40403D"/>
        </right>
        <top style="thin">
          <color rgb="FF40403D"/>
        </top>
        <bottom style="thin">
          <color rgb="FF40403D"/>
        </bottom>
        <vertical/>
        <horizontal/>
      </border>
    </dxf>
    <dxf>
      <font>
        <b/>
        <i val="0"/>
        <color rgb="FF0D5761"/>
      </font>
      <fill>
        <patternFill patternType="solid">
          <fgColor theme="4" tint="0.79995117038483843"/>
          <bgColor rgb="FF8CB5AB"/>
        </patternFill>
      </fill>
      <border>
        <bottom style="thin">
          <color theme="4" tint="0.39997558519241921"/>
        </bottom>
      </border>
    </dxf>
    <dxf>
      <font>
        <b/>
        <i val="0"/>
        <color rgb="FF0D5761"/>
      </font>
      <fill>
        <patternFill patternType="solid">
          <fgColor rgb="FF8CB5AB"/>
          <bgColor rgb="FF8CB5AB"/>
        </patternFill>
      </fill>
      <border>
        <bottom style="thin">
          <color theme="4" tint="0.39997558519241921"/>
        </bottom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  <color rgb="FF0D5761"/>
      </font>
      <border diagonalUp="0" diagonalDown="0">
        <left/>
        <right/>
        <top/>
        <bottom/>
        <vertical/>
        <horizontal/>
      </border>
    </dxf>
    <dxf>
      <font>
        <b/>
        <i val="0"/>
        <color rgb="FF0D5761"/>
      </font>
      <border>
        <bottom style="thin">
          <color rgb="FF8CB5AB"/>
        </bottom>
      </border>
    </dxf>
    <dxf>
      <font>
        <b/>
        <color theme="1"/>
      </font>
    </dxf>
    <dxf>
      <font>
        <color rgb="FF0D5761"/>
      </font>
      <border diagonalUp="0" diagonalDown="0">
        <left/>
        <right/>
        <top/>
        <bottom/>
        <vertical/>
        <horizontal/>
      </border>
    </dxf>
    <dxf>
      <font>
        <color rgb="FF0D5761"/>
      </font>
      <fill>
        <patternFill patternType="solid">
          <fgColor theme="0" tint="-0.14999847407452621"/>
          <bgColor theme="0" tint="-0.14999847407452621"/>
        </patternFill>
      </fill>
    </dxf>
    <dxf>
      <font>
        <color rgb="FF8CB5AB"/>
      </font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  <bottom/>
      </border>
    </dxf>
    <dxf>
      <font>
        <color rgb="FF8CB5AB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/>
        <bottom/>
        <vertical/>
        <horizontal/>
      </border>
    </dxf>
    <dxf>
      <font>
        <color rgb="FF0D5761"/>
      </font>
      <border diagonalUp="0" diagonalDown="0">
        <left/>
        <right/>
        <top/>
        <bottom/>
        <vertical/>
        <horizontal/>
      </border>
    </dxf>
    <dxf>
      <font>
        <b/>
        <i val="0"/>
        <color rgb="FF0D5761"/>
      </font>
      <fill>
        <patternFill patternType="solid">
          <fgColor theme="4" tint="0.79995117038483843"/>
          <bgColor rgb="FF8CB5AB"/>
        </patternFill>
      </fill>
      <border>
        <top style="thin">
          <color rgb="FF8CB5AB"/>
        </top>
      </border>
    </dxf>
    <dxf>
      <font>
        <b/>
        <i val="0"/>
        <color rgb="FF0D5761"/>
      </font>
      <fill>
        <patternFill patternType="solid">
          <fgColor theme="4" tint="0.79995117038483843"/>
          <bgColor rgb="FF8CB5AB"/>
        </patternFill>
      </fill>
      <border>
        <bottom style="thin">
          <color rgb="FF8CB5AB"/>
        </bottom>
      </border>
    </dxf>
    <dxf>
      <font>
        <color rgb="FF0D5761"/>
      </font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rgb="FFF7F5EB"/>
      </font>
      <fill>
        <patternFill patternType="solid">
          <fgColor rgb="FF0D5761"/>
          <bgColor rgb="FF0D576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rgb="FF0D5761"/>
        </bottom>
      </border>
    </dxf>
  </dxfs>
  <tableStyles count="3" defaultTableStyle="OSPI Branded" defaultPivotStyle="PivotStyleOSPIStyle2">
    <tableStyle name="OSPI Branded" pivot="0" count="9" xr9:uid="{0FBFC228-A571-47CB-B771-4263A77054FB}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secondRowStripe" dxfId="67"/>
      <tableStyleElement type="firstColumnStripe" dxfId="66"/>
      <tableStyleElement type="secondColumnStripe" dxfId="65"/>
    </tableStyle>
    <tableStyle name="PivotStyleOSPIStyle2" table="0" count="16" xr9:uid="{7D4D09C9-DA00-4689-BC7C-8FF7B3CC53A7}">
      <tableStyleElement type="wholeTable" dxfId="64"/>
      <tableStyleElement type="headerRow" dxfId="63"/>
      <tableStyleElement type="totalRow" dxfId="62"/>
      <tableStyleElement type="firstColumn" dxfId="61"/>
      <tableStyleElement type="firstRowStripe" dxfId="60"/>
      <tableStyleElement type="secondRowStripe" dxfId="59"/>
      <tableStyleElement type="firstColumnStripe" dxfId="58"/>
      <tableStyleElement type="secondColumnStripe" dxfId="57"/>
      <tableStyleElement type="firstSubtotalColumn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thirdRowSubheading" dxfId="51"/>
      <tableStyleElement type="pageFieldLabels" dxfId="50"/>
      <tableStyleElement type="pageFieldValues" dxfId="49"/>
    </tableStyle>
    <tableStyle name="SlicerOSPIStyle2" pivot="0" table="0" count="10" xr9:uid="{FF60A461-7D93-4953-8DA5-78822957D199}">
      <tableStyleElement type="wholeTable" dxfId="48"/>
      <tableStyleElement type="headerRow" dxfId="47"/>
    </tableStyle>
  </tableStyles>
  <colors>
    <mruColors>
      <color rgb="FF0D5761"/>
      <color rgb="FFF7F5EB"/>
      <color rgb="FFFBC639"/>
      <color rgb="FF40403D"/>
      <color rgb="FF8CB5AB"/>
      <color rgb="FFF5F54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1"/>
            <color rgb="FF40403D"/>
            <name val="Segoe UI"/>
            <family val="2"/>
          </font>
          <fill>
            <patternFill patternType="solid">
              <fgColor auto="1"/>
              <bgColor rgb="FFFBC63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1"/>
            <color rgb="FF40403D"/>
            <name val="Segoe UI"/>
            <family val="2"/>
          </font>
          <fill>
            <patternFill patternType="solid">
              <fgColor auto="1"/>
              <bgColor rgb="FFFBC63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1"/>
            <color rgb="FF40403D"/>
            <name val="Segoe UI"/>
            <family val="2"/>
            <scheme val="none"/>
          </font>
          <fill>
            <patternFill patternType="solid">
              <fgColor auto="1"/>
              <bgColor rgb="FFFBC63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1"/>
            <color rgb="FF40403D"/>
            <name val="Segoe UI"/>
            <family val="2"/>
          </font>
          <fill>
            <patternFill patternType="solid">
              <fgColor auto="1"/>
              <bgColor rgb="FFFBC63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1"/>
            <color rgb="FF0D5761"/>
            <name val="Segoe UI"/>
            <family val="2"/>
          </font>
          <fill>
            <patternFill patternType="solid">
              <fgColor theme="4" tint="0.79995117038483843"/>
              <bgColor rgb="FF8CB5AB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sz val="11"/>
            <color rgb="FF0D5761"/>
            <name val="Segoe UI"/>
            <family val="2"/>
          </font>
          <fill>
            <patternFill patternType="solid">
              <fgColor theme="4" tint="0.59999389629810485"/>
              <bgColor rgb="FF8CB5AB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 val="0"/>
            <i val="0"/>
            <sz val="11"/>
            <color rgb="FFF7F5EB"/>
            <name val="Segoe UI"/>
            <family val="2"/>
          </font>
          <fill>
            <patternFill patternType="solid">
              <fgColor rgb="FFFFFFFF"/>
              <bgColor rgb="FF40403D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b val="0"/>
            <i val="0"/>
            <sz val="11"/>
            <color rgb="FFF7F5EB"/>
            <name val="Segoe UI"/>
            <family val="2"/>
          </font>
          <fill>
            <patternFill patternType="solid">
              <fgColor rgb="FFFFFFFF"/>
              <bgColor rgb="FF40403D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OSPIStyle2">
        <x14:slicerStyle name="SlicerOSPIStyle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60A3B2-BE89-4ACC-ACBE-0BB8D31EB9D4}" name="FederalWithholding_295Districts" displayName="FederalWithholding_295Districts" ref="A1:K296" totalsRowShown="0" headerRowDxfId="46" dataDxfId="45">
  <autoFilter ref="A1:K296" xr:uid="{5260A3B2-BE89-4ACC-ACBE-0BB8D31EB9D4}"/>
  <sortState xmlns:xlrd2="http://schemas.microsoft.com/office/spreadsheetml/2017/richdata2" ref="A2:K296">
    <sortCondition ref="B1:B296"/>
  </sortState>
  <tableColumns count="11">
    <tableColumn id="1" xr3:uid="{9FC78E7A-C421-4836-B404-5487369FCC88}" name="LEA Code" dataDxfId="44" totalsRowDxfId="43"/>
    <tableColumn id="2" xr3:uid="{279AA0FF-1C83-4177-976A-9133FEC56D4D}" name="School District" dataDxfId="42" totalsRowDxfId="41"/>
    <tableColumn id="6" xr3:uid="{7861359A-2FE8-485C-B3B6-57E52696040C}" name="Congressional District(s)" dataDxfId="40"/>
    <tableColumn id="3" xr3:uid="{7D0F9CC3-9D2A-4C79-8C8C-2334D93BA8E7}" name="FTE Enrollment 2024–25" dataDxfId="39" totalsRowDxfId="38" dataCellStyle="Comma"/>
    <tableColumn id="10" xr3:uid="{9EFC8C79-7441-47B6-993B-25A4592DE3B5}" name="Title I, Part C (Migrant Education) Allocations 2024–25" dataDxfId="37" totalsRowDxfId="36"/>
    <tableColumn id="11" xr3:uid="{CF965762-D5F9-42FD-A96C-95EFF23D2FC2}" name="Title II, Part A (Supporting Effective Instruction) Allocations 2024–25" dataDxfId="35" totalsRowDxfId="34"/>
    <tableColumn id="12" xr3:uid="{FBC9E681-A8D0-4A7E-B51C-2BBA27289C6E}" name="Title III, Part A (English Language Acquistion) Allocations 2024–25" dataDxfId="33" totalsRowDxfId="32"/>
    <tableColumn id="13" xr3:uid="{74D7F415-102B-4AB6-B211-7D6024576BA5}" name="Title IV, Part A (Student Support and Academic Enrichment) Allocations 2024–25" dataDxfId="31" totalsRowDxfId="30"/>
    <tableColumn id="4" xr3:uid="{82191AE3-54BD-4D82-8857-A33E7302401C}" name="Title IV, Part B (21st Century Community Learning Centers) Allocations 2024–25" dataDxfId="29" totalsRowDxfId="28"/>
    <tableColumn id="9" xr3:uid="{AB0FA4DC-B5BB-4DE7-BD4B-8325FA727163}" name="Total Funding Withheld (Based on 2024–25 Allocations)" dataDxfId="27" totalsRowDxfId="26"/>
    <tableColumn id="5" xr3:uid="{F3EF22E8-CAF0-4A50-9A3D-23672D61CC6F}" name="Total Funding Withheld Per FTE Student (Based on 2024–25 Allocations)" dataDxfId="25" totalsRowDxfId="24"/>
  </tableColumns>
  <tableStyleInfo name="OSPI Branded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976D5C-4977-408D-B6A4-A2E82E642258}" name="FederalWFederalWithholding_AllFunding" displayName="FederalWFederalWithholding_AllFunding" ref="A1:K345" headerRowDxfId="23" dataDxfId="22">
  <autoFilter ref="A1:K345" xr:uid="{5260A3B2-BE89-4ACC-ACBE-0BB8D31EB9D4}"/>
  <sortState xmlns:xlrd2="http://schemas.microsoft.com/office/spreadsheetml/2017/richdata2" ref="A2:K345">
    <sortCondition ref="B1:B345"/>
  </sortState>
  <tableColumns count="11">
    <tableColumn id="1" xr3:uid="{B7C210FC-641B-4C9D-908E-8F4D2CE5E115}" name="LEA Code" totalsRowLabel="Total" dataDxfId="21" totalsRowDxfId="20"/>
    <tableColumn id="2" xr3:uid="{8C67628A-BF49-471B-AB80-30FA142D16EB}" name="School District" dataDxfId="19" totalsRowDxfId="18"/>
    <tableColumn id="6" xr3:uid="{EF05C3E5-6DCD-4942-915C-0C6FF2E83CA6}" name="Congressional District(s)" dataDxfId="17" totalsRowDxfId="16">
      <calculatedColumnFormula>_xlfn.XLOOKUP(FederalWFederalWithholding_AllFunding[[#This Row],[LEA Code]],'295 School Districts Only'!A:A,'295 School Districts Only'!C:C)</calculatedColumnFormula>
    </tableColumn>
    <tableColumn id="3" xr3:uid="{6B31E033-7DC9-4AD8-90A2-AE463D189977}" name="FTE Enrollment 2024–25" totalsRowFunction="sum" dataDxfId="15" totalsRowDxfId="14" dataCellStyle="Comma"/>
    <tableColumn id="10" xr3:uid="{EF54BA9F-8CAF-43D2-A819-66F92362B26F}" name="Title I, Part C (Migrant Education) Allocations 2024–25" totalsRowLabel=" $22,016,123 " dataDxfId="13" totalsRowDxfId="12"/>
    <tableColumn id="11" xr3:uid="{695D9BE5-57BC-4B27-9366-D81BF3649069}" name="Title II, Part A (Supporting Effective Instruction) Allocations 2024–25" totalsRowLabel=" $32,927,405 " dataDxfId="11" totalsRowDxfId="10"/>
    <tableColumn id="12" xr3:uid="{B40C12BF-450D-4DC9-98A3-B11EF2357527}" name="Title III, Part A (English Language Acquistion) Allocations 2024–25" totalsRowLabel=" $19,477,696 " dataDxfId="9" totalsRowDxfId="8"/>
    <tableColumn id="13" xr3:uid="{DDE5F920-A715-4EB8-821B-1F00CCE7F3AE}" name="Title IV, Part A (Student Support and Academic Enrichment) Allocations 2024–25" totalsRowLabel=" $22,166,934 " dataDxfId="7" totalsRowDxfId="6"/>
    <tableColumn id="4" xr3:uid="{F4D0FAA6-BA27-41F3-A624-53D41A4524B6}" name="Title IV, Part B (21st Century Community Learning Centers) Allocations 2024–25" totalsRowLabel=" $19,917,871 " dataDxfId="5" totalsRowDxfId="4"/>
    <tableColumn id="9" xr3:uid="{54CACA06-A980-4DB3-915E-B0E0CB0C3AE5}" name="Total Funding Withheld (Based on 2024–25 Allocations)" totalsRowFunction="sum" dataDxfId="3" totalsRowDxfId="2"/>
    <tableColumn id="5" xr3:uid="{EBD2011D-EEF9-48FF-8E33-A78B5789F27F}" name="Total Funding Withheld Per FTE Student (Based on 2024–25 Allocations)" dataDxfId="1" totalsRowDxfId="0"/>
  </tableColumns>
  <tableStyleInfo name="OSPI Branded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042C-CF59-4597-B0B5-B315BF1B78B3}">
  <dimension ref="A1:K296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6.5" x14ac:dyDescent="0.3"/>
  <cols>
    <col min="1" max="1" width="8.5703125" style="4" bestFit="1" customWidth="1"/>
    <col min="2" max="2" width="40.85546875" style="1" bestFit="1" customWidth="1"/>
    <col min="3" max="3" width="17.7109375" style="1" bestFit="1" customWidth="1"/>
    <col min="4" max="4" width="16.42578125" style="1" bestFit="1" customWidth="1"/>
    <col min="5" max="5" width="26.42578125" style="1" bestFit="1" customWidth="1"/>
    <col min="6" max="6" width="30.5703125" style="1" bestFit="1" customWidth="1"/>
    <col min="7" max="7" width="27.140625" style="1" bestFit="1" customWidth="1"/>
    <col min="8" max="8" width="36.85546875" style="1" bestFit="1" customWidth="1"/>
    <col min="9" max="9" width="33.85546875" style="1" bestFit="1" customWidth="1"/>
    <col min="10" max="10" width="25.42578125" style="1" bestFit="1" customWidth="1"/>
    <col min="11" max="11" width="28.7109375" style="1" bestFit="1" customWidth="1"/>
    <col min="12" max="16384" width="8.85546875" style="1"/>
  </cols>
  <sheetData>
    <row r="1" spans="1:11" s="2" customFormat="1" ht="51.75" customHeight="1" x14ac:dyDescent="0.3">
      <c r="A1" s="3" t="s">
        <v>1</v>
      </c>
      <c r="B1" s="2" t="s">
        <v>0</v>
      </c>
      <c r="C1" s="2" t="s">
        <v>396</v>
      </c>
      <c r="D1" s="2" t="s">
        <v>297</v>
      </c>
      <c r="E1" s="2" t="s">
        <v>298</v>
      </c>
      <c r="F1" s="2" t="s">
        <v>299</v>
      </c>
      <c r="G1" s="2" t="s">
        <v>300</v>
      </c>
      <c r="H1" s="2" t="s">
        <v>301</v>
      </c>
      <c r="I1" s="2" t="s">
        <v>302</v>
      </c>
      <c r="J1" s="2" t="s">
        <v>303</v>
      </c>
      <c r="K1" s="2" t="s">
        <v>304</v>
      </c>
    </row>
    <row r="2" spans="1:11" x14ac:dyDescent="0.3">
      <c r="A2" s="4">
        <v>14005</v>
      </c>
      <c r="B2" s="1" t="s">
        <v>70</v>
      </c>
      <c r="C2" s="1" t="s">
        <v>397</v>
      </c>
      <c r="D2" s="6">
        <v>2996.9120000000003</v>
      </c>
      <c r="E2" s="5">
        <v>93409</v>
      </c>
      <c r="F2" s="5">
        <v>178831</v>
      </c>
      <c r="G2" s="5">
        <v>64611</v>
      </c>
      <c r="H2" s="5">
        <v>115595</v>
      </c>
      <c r="I2" s="5">
        <v>0</v>
      </c>
      <c r="J2" s="5">
        <v>452446</v>
      </c>
      <c r="K2" s="5">
        <v>150.9707325406952</v>
      </c>
    </row>
    <row r="3" spans="1:11" x14ac:dyDescent="0.3">
      <c r="A3" s="4">
        <v>21226</v>
      </c>
      <c r="B3" s="1" t="s">
        <v>135</v>
      </c>
      <c r="C3" s="1" t="s">
        <v>398</v>
      </c>
      <c r="D3" s="6">
        <v>607.45799999999997</v>
      </c>
      <c r="E3" s="5">
        <v>0</v>
      </c>
      <c r="F3" s="5">
        <v>11537</v>
      </c>
      <c r="G3" s="5">
        <v>0</v>
      </c>
      <c r="H3" s="5">
        <v>10000</v>
      </c>
      <c r="I3" s="5">
        <v>0</v>
      </c>
      <c r="J3" s="5">
        <v>21537</v>
      </c>
      <c r="K3" s="5">
        <v>35.454303013541676</v>
      </c>
    </row>
    <row r="4" spans="1:11" x14ac:dyDescent="0.3">
      <c r="A4" s="4">
        <v>22017</v>
      </c>
      <c r="B4" s="1" t="s">
        <v>146</v>
      </c>
      <c r="C4" s="1" t="s">
        <v>406</v>
      </c>
      <c r="D4" s="6">
        <v>104.40400000000002</v>
      </c>
      <c r="E4" s="5">
        <v>0</v>
      </c>
      <c r="F4" s="5">
        <v>1722</v>
      </c>
      <c r="G4" s="5">
        <v>0</v>
      </c>
      <c r="H4" s="5">
        <v>0</v>
      </c>
      <c r="I4" s="5">
        <v>0</v>
      </c>
      <c r="J4" s="5">
        <v>1722</v>
      </c>
      <c r="K4" s="5">
        <v>16.493620934063824</v>
      </c>
    </row>
    <row r="5" spans="1:11" x14ac:dyDescent="0.3">
      <c r="A5" s="4">
        <v>29103</v>
      </c>
      <c r="B5" s="1" t="s">
        <v>198</v>
      </c>
      <c r="C5" s="1" t="s">
        <v>399</v>
      </c>
      <c r="D5" s="6">
        <v>2486.4360000000001</v>
      </c>
      <c r="E5" s="5">
        <v>0</v>
      </c>
      <c r="F5" s="5">
        <v>65989</v>
      </c>
      <c r="G5" s="5">
        <v>0</v>
      </c>
      <c r="H5" s="5">
        <v>34797</v>
      </c>
      <c r="I5" s="5">
        <v>0</v>
      </c>
      <c r="J5" s="5">
        <v>100786</v>
      </c>
      <c r="K5" s="5">
        <v>40.534323022993554</v>
      </c>
    </row>
    <row r="6" spans="1:11" x14ac:dyDescent="0.3">
      <c r="A6" s="4">
        <v>31016</v>
      </c>
      <c r="B6" s="1" t="s">
        <v>210</v>
      </c>
      <c r="C6" s="1" t="s">
        <v>407</v>
      </c>
      <c r="D6" s="6">
        <v>5516.39</v>
      </c>
      <c r="E6" s="5">
        <v>0</v>
      </c>
      <c r="F6" s="5">
        <v>142128</v>
      </c>
      <c r="G6" s="5">
        <v>46401</v>
      </c>
      <c r="H6" s="5">
        <v>58348</v>
      </c>
      <c r="I6" s="5">
        <v>0</v>
      </c>
      <c r="J6" s="5">
        <v>246877</v>
      </c>
      <c r="K6" s="5">
        <v>44.753362253212693</v>
      </c>
    </row>
    <row r="7" spans="1:11" x14ac:dyDescent="0.3">
      <c r="A7" s="4">
        <v>2420</v>
      </c>
      <c r="B7" s="1" t="s">
        <v>8</v>
      </c>
      <c r="C7" s="1" t="s">
        <v>400</v>
      </c>
      <c r="D7" s="6">
        <v>636.26400000000001</v>
      </c>
      <c r="E7" s="5">
        <v>0</v>
      </c>
      <c r="F7" s="5">
        <v>12209</v>
      </c>
      <c r="G7" s="5">
        <v>0</v>
      </c>
      <c r="H7" s="5">
        <v>10000</v>
      </c>
      <c r="I7" s="5">
        <v>0</v>
      </c>
      <c r="J7" s="5">
        <v>22209</v>
      </c>
      <c r="K7" s="5">
        <v>34.905322319037381</v>
      </c>
    </row>
    <row r="8" spans="1:11" x14ac:dyDescent="0.3">
      <c r="A8" s="4">
        <v>17408</v>
      </c>
      <c r="B8" s="1" t="s">
        <v>102</v>
      </c>
      <c r="C8" s="1" t="s">
        <v>408</v>
      </c>
      <c r="D8" s="6">
        <v>16951.194</v>
      </c>
      <c r="E8" s="5">
        <v>0</v>
      </c>
      <c r="F8" s="5">
        <v>679178</v>
      </c>
      <c r="G8" s="5">
        <v>670886</v>
      </c>
      <c r="H8" s="5">
        <v>465714</v>
      </c>
      <c r="I8" s="5">
        <v>0</v>
      </c>
      <c r="J8" s="5">
        <v>1815778</v>
      </c>
      <c r="K8" s="5">
        <v>107.11800006536413</v>
      </c>
    </row>
    <row r="9" spans="1:11" x14ac:dyDescent="0.3">
      <c r="A9" s="4">
        <v>18303</v>
      </c>
      <c r="B9" s="1" t="s">
        <v>111</v>
      </c>
      <c r="C9" s="1" t="s">
        <v>397</v>
      </c>
      <c r="D9" s="6">
        <v>3400.5919999999996</v>
      </c>
      <c r="E9" s="5">
        <v>0</v>
      </c>
      <c r="F9" s="5">
        <v>49504</v>
      </c>
      <c r="G9" s="5">
        <v>4769</v>
      </c>
      <c r="H9" s="5">
        <v>10000</v>
      </c>
      <c r="I9" s="5">
        <v>0</v>
      </c>
      <c r="J9" s="5">
        <v>64273</v>
      </c>
      <c r="K9" s="5">
        <v>18.900532613145007</v>
      </c>
    </row>
    <row r="10" spans="1:11" x14ac:dyDescent="0.3">
      <c r="A10" s="4">
        <v>6119</v>
      </c>
      <c r="B10" s="1" t="s">
        <v>34</v>
      </c>
      <c r="C10" s="1" t="s">
        <v>398</v>
      </c>
      <c r="D10" s="6">
        <v>12317.240000000002</v>
      </c>
      <c r="E10" s="5">
        <v>0</v>
      </c>
      <c r="F10" s="5">
        <v>242153</v>
      </c>
      <c r="G10" s="5">
        <v>166888</v>
      </c>
      <c r="H10" s="5">
        <v>148650</v>
      </c>
      <c r="I10" s="5">
        <v>0</v>
      </c>
      <c r="J10" s="5">
        <v>557691</v>
      </c>
      <c r="K10" s="5">
        <v>45.277269907868963</v>
      </c>
    </row>
    <row r="11" spans="1:11" x14ac:dyDescent="0.3">
      <c r="A11" s="4">
        <v>17405</v>
      </c>
      <c r="B11" s="1" t="s">
        <v>99</v>
      </c>
      <c r="C11" s="1" t="s">
        <v>409</v>
      </c>
      <c r="D11" s="6">
        <v>18950.14</v>
      </c>
      <c r="E11" s="5">
        <v>0</v>
      </c>
      <c r="F11" s="5">
        <v>387225</v>
      </c>
      <c r="G11" s="5">
        <v>455296</v>
      </c>
      <c r="H11" s="5">
        <v>221205</v>
      </c>
      <c r="I11" s="5">
        <v>0</v>
      </c>
      <c r="J11" s="5">
        <v>1063726</v>
      </c>
      <c r="K11" s="5">
        <v>56.132883450992978</v>
      </c>
    </row>
    <row r="12" spans="1:11" x14ac:dyDescent="0.3">
      <c r="A12" s="4">
        <v>37501</v>
      </c>
      <c r="B12" s="1" t="s">
        <v>262</v>
      </c>
      <c r="C12" s="1" t="s">
        <v>399</v>
      </c>
      <c r="D12" s="6">
        <v>10718.66</v>
      </c>
      <c r="E12" s="5">
        <v>0</v>
      </c>
      <c r="F12" s="5">
        <v>331668</v>
      </c>
      <c r="G12" s="5">
        <v>123441</v>
      </c>
      <c r="H12" s="5">
        <v>249874</v>
      </c>
      <c r="I12" s="5">
        <v>0</v>
      </c>
      <c r="J12" s="5">
        <v>704983</v>
      </c>
      <c r="K12" s="5">
        <v>65.77156099736348</v>
      </c>
    </row>
    <row r="13" spans="1:11" x14ac:dyDescent="0.3">
      <c r="A13" s="4">
        <v>1122</v>
      </c>
      <c r="B13" s="1" t="s">
        <v>3</v>
      </c>
      <c r="C13" s="1" t="s">
        <v>400</v>
      </c>
      <c r="D13" s="6">
        <v>14</v>
      </c>
      <c r="E13" s="5">
        <v>0</v>
      </c>
      <c r="F13" s="5">
        <v>285</v>
      </c>
      <c r="G13" s="5">
        <v>0</v>
      </c>
      <c r="H13" s="5">
        <v>0</v>
      </c>
      <c r="I13" s="5">
        <v>0</v>
      </c>
      <c r="J13" s="5">
        <v>285</v>
      </c>
      <c r="K13" s="5">
        <v>20.357142857142858</v>
      </c>
    </row>
    <row r="14" spans="1:11" x14ac:dyDescent="0.3">
      <c r="A14" s="4">
        <v>27403</v>
      </c>
      <c r="B14" s="1" t="s">
        <v>187</v>
      </c>
      <c r="C14" s="1" t="s">
        <v>410</v>
      </c>
      <c r="D14" s="6">
        <v>20153.847999999998</v>
      </c>
      <c r="E14" s="5">
        <v>0</v>
      </c>
      <c r="F14" s="5">
        <v>573457</v>
      </c>
      <c r="G14" s="5">
        <v>223016</v>
      </c>
      <c r="H14" s="5">
        <v>334324</v>
      </c>
      <c r="I14" s="5">
        <v>0</v>
      </c>
      <c r="J14" s="5">
        <v>1130797</v>
      </c>
      <c r="K14" s="5">
        <v>56.108242951916679</v>
      </c>
    </row>
    <row r="15" spans="1:11" x14ac:dyDescent="0.3">
      <c r="A15" s="4">
        <v>20203</v>
      </c>
      <c r="B15" s="1" t="s">
        <v>122</v>
      </c>
      <c r="C15" s="1" t="s">
        <v>401</v>
      </c>
      <c r="D15" s="6">
        <v>91.92</v>
      </c>
      <c r="E15" s="5">
        <v>0</v>
      </c>
      <c r="F15" s="5">
        <v>2808</v>
      </c>
      <c r="G15" s="5">
        <v>0</v>
      </c>
      <c r="H15" s="5">
        <v>10000</v>
      </c>
      <c r="I15" s="5">
        <v>0</v>
      </c>
      <c r="J15" s="5">
        <v>12808</v>
      </c>
      <c r="K15" s="5">
        <v>139.33855526544821</v>
      </c>
    </row>
    <row r="16" spans="1:11" x14ac:dyDescent="0.3">
      <c r="A16" s="4">
        <v>37503</v>
      </c>
      <c r="B16" s="1" t="s">
        <v>264</v>
      </c>
      <c r="C16" s="1" t="s">
        <v>399</v>
      </c>
      <c r="D16" s="6">
        <v>1909.1199999999997</v>
      </c>
      <c r="E16" s="5">
        <v>0</v>
      </c>
      <c r="F16" s="5">
        <v>66062</v>
      </c>
      <c r="G16" s="5">
        <v>15277</v>
      </c>
      <c r="H16" s="5">
        <v>52423</v>
      </c>
      <c r="I16" s="5">
        <v>0</v>
      </c>
      <c r="J16" s="5">
        <v>133762</v>
      </c>
      <c r="K16" s="5">
        <v>70.064741870600074</v>
      </c>
    </row>
    <row r="17" spans="1:11" x14ac:dyDescent="0.3">
      <c r="A17" s="4">
        <v>21234</v>
      </c>
      <c r="B17" s="1" t="s">
        <v>137</v>
      </c>
      <c r="C17" s="1" t="s">
        <v>398</v>
      </c>
      <c r="D17" s="6">
        <v>264.56800000000004</v>
      </c>
      <c r="E17" s="5">
        <v>0</v>
      </c>
      <c r="F17" s="5">
        <v>6731</v>
      </c>
      <c r="G17" s="5">
        <v>0</v>
      </c>
      <c r="H17" s="5">
        <v>10000</v>
      </c>
      <c r="I17" s="5">
        <v>0</v>
      </c>
      <c r="J17" s="5">
        <v>16731</v>
      </c>
      <c r="K17" s="5">
        <v>63.238940461431454</v>
      </c>
    </row>
    <row r="18" spans="1:11" x14ac:dyDescent="0.3">
      <c r="A18" s="4">
        <v>18100</v>
      </c>
      <c r="B18" s="1" t="s">
        <v>110</v>
      </c>
      <c r="C18" s="1" t="s">
        <v>397</v>
      </c>
      <c r="D18" s="6">
        <v>4416.59</v>
      </c>
      <c r="E18" s="5">
        <v>40457</v>
      </c>
      <c r="F18" s="5">
        <v>210054</v>
      </c>
      <c r="G18" s="5">
        <v>73706</v>
      </c>
      <c r="H18" s="5">
        <v>123773</v>
      </c>
      <c r="I18" s="5">
        <v>0</v>
      </c>
      <c r="J18" s="5">
        <v>447990</v>
      </c>
      <c r="K18" s="5">
        <v>101.43345884494599</v>
      </c>
    </row>
    <row r="19" spans="1:11" x14ac:dyDescent="0.3">
      <c r="A19" s="4">
        <v>24111</v>
      </c>
      <c r="B19" s="1" t="s">
        <v>162</v>
      </c>
      <c r="C19" s="1" t="s">
        <v>401</v>
      </c>
      <c r="D19" s="6">
        <v>933.64800000000014</v>
      </c>
      <c r="E19" s="5">
        <v>193331</v>
      </c>
      <c r="F19" s="5">
        <v>40632</v>
      </c>
      <c r="G19" s="5">
        <v>49862</v>
      </c>
      <c r="H19" s="5">
        <v>49717</v>
      </c>
      <c r="I19" s="5">
        <v>0</v>
      </c>
      <c r="J19" s="5">
        <v>333542</v>
      </c>
      <c r="K19" s="5">
        <v>357.24598563912735</v>
      </c>
    </row>
    <row r="20" spans="1:11" x14ac:dyDescent="0.3">
      <c r="A20" s="4">
        <v>9075</v>
      </c>
      <c r="B20" s="1" t="s">
        <v>45</v>
      </c>
      <c r="C20" s="1" t="s">
        <v>401</v>
      </c>
      <c r="D20" s="6">
        <v>752.14400000000001</v>
      </c>
      <c r="E20" s="5">
        <v>92588</v>
      </c>
      <c r="F20" s="5">
        <v>36078</v>
      </c>
      <c r="G20" s="5">
        <v>49420</v>
      </c>
      <c r="H20" s="5">
        <v>35005</v>
      </c>
      <c r="I20" s="5">
        <v>0</v>
      </c>
      <c r="J20" s="5">
        <v>213091</v>
      </c>
      <c r="K20" s="5">
        <v>283.31144036248378</v>
      </c>
    </row>
    <row r="21" spans="1:11" x14ac:dyDescent="0.3">
      <c r="A21" s="4">
        <v>16046</v>
      </c>
      <c r="B21" s="1" t="s">
        <v>87</v>
      </c>
      <c r="C21" s="1" t="s">
        <v>397</v>
      </c>
      <c r="D21" s="6">
        <v>72</v>
      </c>
      <c r="E21" s="5">
        <v>0</v>
      </c>
      <c r="F21" s="5">
        <v>5997</v>
      </c>
      <c r="G21" s="5">
        <v>0</v>
      </c>
      <c r="H21" s="5">
        <v>10000</v>
      </c>
      <c r="I21" s="5">
        <v>0</v>
      </c>
      <c r="J21" s="5">
        <v>15997</v>
      </c>
      <c r="K21" s="5">
        <v>222.18055555555554</v>
      </c>
    </row>
    <row r="22" spans="1:11" x14ac:dyDescent="0.3">
      <c r="A22" s="4">
        <v>29100</v>
      </c>
      <c r="B22" s="1" t="s">
        <v>196</v>
      </c>
      <c r="C22" s="1" t="s">
        <v>399</v>
      </c>
      <c r="D22" s="6">
        <v>3140.6039999999998</v>
      </c>
      <c r="E22" s="5">
        <v>383791</v>
      </c>
      <c r="F22" s="5">
        <v>97662</v>
      </c>
      <c r="G22" s="5">
        <v>100736</v>
      </c>
      <c r="H22" s="5">
        <v>80576</v>
      </c>
      <c r="I22" s="5">
        <v>0</v>
      </c>
      <c r="J22" s="5">
        <v>662765</v>
      </c>
      <c r="K22" s="5">
        <v>211.03106281466879</v>
      </c>
    </row>
    <row r="23" spans="1:11" x14ac:dyDescent="0.3">
      <c r="A23" s="4">
        <v>6117</v>
      </c>
      <c r="B23" s="1" t="s">
        <v>33</v>
      </c>
      <c r="C23" s="1" t="s">
        <v>398</v>
      </c>
      <c r="D23" s="6">
        <v>6877.5959999999995</v>
      </c>
      <c r="E23" s="5">
        <v>0</v>
      </c>
      <c r="F23" s="5">
        <v>88922</v>
      </c>
      <c r="G23" s="5">
        <v>35049</v>
      </c>
      <c r="H23" s="5">
        <v>18742</v>
      </c>
      <c r="I23" s="5">
        <v>0</v>
      </c>
      <c r="J23" s="5">
        <v>142713</v>
      </c>
      <c r="K23" s="5">
        <v>20.75041918716947</v>
      </c>
    </row>
    <row r="24" spans="1:11" x14ac:dyDescent="0.3">
      <c r="A24" s="4">
        <v>5401</v>
      </c>
      <c r="B24" s="1" t="s">
        <v>25</v>
      </c>
      <c r="C24" s="1" t="s">
        <v>397</v>
      </c>
      <c r="D24" s="6">
        <v>464.74799999999993</v>
      </c>
      <c r="E24" s="5">
        <v>0</v>
      </c>
      <c r="F24" s="5">
        <v>25247</v>
      </c>
      <c r="G24" s="5">
        <v>0</v>
      </c>
      <c r="H24" s="5">
        <v>20516</v>
      </c>
      <c r="I24" s="5">
        <v>0</v>
      </c>
      <c r="J24" s="5">
        <v>45763</v>
      </c>
      <c r="K24" s="5">
        <v>98.468417292812461</v>
      </c>
    </row>
    <row r="25" spans="1:11" x14ac:dyDescent="0.3">
      <c r="A25" s="4">
        <v>27019</v>
      </c>
      <c r="B25" s="1" t="s">
        <v>179</v>
      </c>
      <c r="C25" s="1" t="s">
        <v>402</v>
      </c>
      <c r="D25" s="6">
        <v>176.8</v>
      </c>
      <c r="E25" s="5">
        <v>0</v>
      </c>
      <c r="F25" s="5">
        <v>2515</v>
      </c>
      <c r="G25" s="5">
        <v>0</v>
      </c>
      <c r="H25" s="5">
        <v>10000</v>
      </c>
      <c r="I25" s="5">
        <v>0</v>
      </c>
      <c r="J25" s="5">
        <v>12515</v>
      </c>
      <c r="K25" s="5">
        <v>70.786199095022624</v>
      </c>
    </row>
    <row r="26" spans="1:11" x14ac:dyDescent="0.3">
      <c r="A26" s="4">
        <v>4228</v>
      </c>
      <c r="B26" s="1" t="s">
        <v>20</v>
      </c>
      <c r="C26" s="1" t="s">
        <v>402</v>
      </c>
      <c r="D26" s="6">
        <v>1171.2380000000001</v>
      </c>
      <c r="E26" s="5">
        <v>28923</v>
      </c>
      <c r="F26" s="5">
        <v>43398</v>
      </c>
      <c r="G26" s="5">
        <v>18168</v>
      </c>
      <c r="H26" s="5">
        <v>26587</v>
      </c>
      <c r="I26" s="5">
        <v>0</v>
      </c>
      <c r="J26" s="5">
        <v>117076</v>
      </c>
      <c r="K26" s="5">
        <v>99.959188482614124</v>
      </c>
    </row>
    <row r="27" spans="1:11" x14ac:dyDescent="0.3">
      <c r="A27" s="4">
        <v>4222</v>
      </c>
      <c r="B27" s="1" t="s">
        <v>19</v>
      </c>
      <c r="C27" s="1" t="s">
        <v>402</v>
      </c>
      <c r="D27" s="6">
        <v>1581.414</v>
      </c>
      <c r="E27" s="5">
        <v>147300</v>
      </c>
      <c r="F27" s="5">
        <v>40101</v>
      </c>
      <c r="G27" s="5">
        <v>24160</v>
      </c>
      <c r="H27" s="5">
        <v>29381</v>
      </c>
      <c r="I27" s="5">
        <v>0</v>
      </c>
      <c r="J27" s="5">
        <v>240942</v>
      </c>
      <c r="K27" s="5">
        <v>152.35858541786021</v>
      </c>
    </row>
    <row r="28" spans="1:11" x14ac:dyDescent="0.3">
      <c r="A28" s="4">
        <v>8401</v>
      </c>
      <c r="B28" s="1" t="s">
        <v>40</v>
      </c>
      <c r="C28" s="1" t="s">
        <v>398</v>
      </c>
      <c r="D28" s="6">
        <v>1379.616</v>
      </c>
      <c r="E28" s="5">
        <v>0</v>
      </c>
      <c r="F28" s="5">
        <v>44834</v>
      </c>
      <c r="G28" s="5">
        <v>0</v>
      </c>
      <c r="H28" s="5">
        <v>27017</v>
      </c>
      <c r="I28" s="5">
        <v>0</v>
      </c>
      <c r="J28" s="5">
        <v>71851</v>
      </c>
      <c r="K28" s="5">
        <v>52.080433975830957</v>
      </c>
    </row>
    <row r="29" spans="1:11" x14ac:dyDescent="0.3">
      <c r="A29" s="4">
        <v>20215</v>
      </c>
      <c r="B29" s="1" t="s">
        <v>123</v>
      </c>
      <c r="C29" s="1" t="s">
        <v>401</v>
      </c>
      <c r="D29" s="6">
        <v>90.8</v>
      </c>
      <c r="E29" s="5">
        <v>0</v>
      </c>
      <c r="F29" s="5">
        <v>5873</v>
      </c>
      <c r="G29" s="5">
        <v>0</v>
      </c>
      <c r="H29" s="5">
        <v>10000</v>
      </c>
      <c r="I29" s="5">
        <v>0</v>
      </c>
      <c r="J29" s="5">
        <v>15873</v>
      </c>
      <c r="K29" s="5">
        <v>174.81277533039648</v>
      </c>
    </row>
    <row r="30" spans="1:11" x14ac:dyDescent="0.3">
      <c r="A30" s="4">
        <v>18401</v>
      </c>
      <c r="B30" s="1" t="s">
        <v>113</v>
      </c>
      <c r="C30" s="1" t="s">
        <v>397</v>
      </c>
      <c r="D30" s="6">
        <v>10505.4</v>
      </c>
      <c r="E30" s="5">
        <v>0</v>
      </c>
      <c r="F30" s="5">
        <v>229851</v>
      </c>
      <c r="G30" s="5">
        <v>65307</v>
      </c>
      <c r="H30" s="5">
        <v>121197</v>
      </c>
      <c r="I30" s="5">
        <v>0</v>
      </c>
      <c r="J30" s="5">
        <v>416355</v>
      </c>
      <c r="K30" s="5">
        <v>39.63247472728311</v>
      </c>
    </row>
    <row r="31" spans="1:11" x14ac:dyDescent="0.3">
      <c r="A31" s="4">
        <v>32356</v>
      </c>
      <c r="B31" s="1" t="s">
        <v>226</v>
      </c>
      <c r="C31" s="1" t="s">
        <v>400</v>
      </c>
      <c r="D31" s="6">
        <v>14180.032000000001</v>
      </c>
      <c r="E31" s="5">
        <v>16511</v>
      </c>
      <c r="F31" s="5">
        <v>451108</v>
      </c>
      <c r="G31" s="5">
        <v>98436</v>
      </c>
      <c r="H31" s="5">
        <v>227239</v>
      </c>
      <c r="I31" s="5">
        <v>0</v>
      </c>
      <c r="J31" s="5">
        <v>793294</v>
      </c>
      <c r="K31" s="5">
        <v>55.944443566841031</v>
      </c>
    </row>
    <row r="32" spans="1:11" x14ac:dyDescent="0.3">
      <c r="A32" s="4">
        <v>21401</v>
      </c>
      <c r="B32" s="1" t="s">
        <v>143</v>
      </c>
      <c r="C32" s="1" t="s">
        <v>398</v>
      </c>
      <c r="D32" s="6">
        <v>3148.05</v>
      </c>
      <c r="E32" s="5">
        <v>54520</v>
      </c>
      <c r="F32" s="5">
        <v>171859</v>
      </c>
      <c r="G32" s="5">
        <v>66405</v>
      </c>
      <c r="H32" s="5">
        <v>119290</v>
      </c>
      <c r="I32" s="5">
        <v>0</v>
      </c>
      <c r="J32" s="5">
        <v>412074</v>
      </c>
      <c r="K32" s="5">
        <v>130.8981750607519</v>
      </c>
    </row>
    <row r="33" spans="1:11" x14ac:dyDescent="0.3">
      <c r="A33" s="4">
        <v>21302</v>
      </c>
      <c r="B33" s="1" t="s">
        <v>141</v>
      </c>
      <c r="C33" s="1" t="s">
        <v>398</v>
      </c>
      <c r="D33" s="6">
        <v>2874.7200000000003</v>
      </c>
      <c r="E33" s="5">
        <v>17957</v>
      </c>
      <c r="F33" s="5">
        <v>64946</v>
      </c>
      <c r="G33" s="5">
        <v>19414</v>
      </c>
      <c r="H33" s="5">
        <v>45970</v>
      </c>
      <c r="I33" s="5">
        <v>0</v>
      </c>
      <c r="J33" s="5">
        <v>148287</v>
      </c>
      <c r="K33" s="5">
        <v>51.583110702955416</v>
      </c>
    </row>
    <row r="34" spans="1:11" x14ac:dyDescent="0.3">
      <c r="A34" s="4">
        <v>32360</v>
      </c>
      <c r="B34" s="1" t="s">
        <v>228</v>
      </c>
      <c r="C34" s="1" t="s">
        <v>400</v>
      </c>
      <c r="D34" s="6">
        <v>5265.67</v>
      </c>
      <c r="E34" s="5">
        <v>0</v>
      </c>
      <c r="F34" s="5">
        <v>204756</v>
      </c>
      <c r="G34" s="5">
        <v>58261</v>
      </c>
      <c r="H34" s="5">
        <v>100230</v>
      </c>
      <c r="I34" s="5">
        <v>0</v>
      </c>
      <c r="J34" s="5">
        <v>363247</v>
      </c>
      <c r="K34" s="5">
        <v>68.984003934921859</v>
      </c>
    </row>
    <row r="35" spans="1:11" x14ac:dyDescent="0.3">
      <c r="A35" s="4">
        <v>33036</v>
      </c>
      <c r="B35" s="1" t="s">
        <v>235</v>
      </c>
      <c r="C35" s="1" t="s">
        <v>400</v>
      </c>
      <c r="D35" s="6">
        <v>767.1880000000001</v>
      </c>
      <c r="E35" s="5">
        <v>0</v>
      </c>
      <c r="F35" s="5">
        <v>36889</v>
      </c>
      <c r="G35" s="5">
        <v>0</v>
      </c>
      <c r="H35" s="5">
        <v>34435</v>
      </c>
      <c r="I35" s="5">
        <v>0</v>
      </c>
      <c r="J35" s="5">
        <v>71324</v>
      </c>
      <c r="K35" s="5">
        <v>92.968086049312546</v>
      </c>
    </row>
    <row r="36" spans="1:11" x14ac:dyDescent="0.3">
      <c r="A36" s="4">
        <v>16049</v>
      </c>
      <c r="B36" s="1" t="s">
        <v>89</v>
      </c>
      <c r="C36" s="1" t="s">
        <v>397</v>
      </c>
      <c r="D36" s="6">
        <v>664.58799999999985</v>
      </c>
      <c r="E36" s="5">
        <v>0</v>
      </c>
      <c r="F36" s="5">
        <v>40034</v>
      </c>
      <c r="G36" s="5">
        <v>0</v>
      </c>
      <c r="H36" s="5">
        <v>29619</v>
      </c>
      <c r="I36" s="5">
        <v>0</v>
      </c>
      <c r="J36" s="5">
        <v>69653</v>
      </c>
      <c r="K36" s="5">
        <v>104.80628599974723</v>
      </c>
    </row>
    <row r="37" spans="1:11" x14ac:dyDescent="0.3">
      <c r="A37" s="4">
        <v>2250</v>
      </c>
      <c r="B37" s="1" t="s">
        <v>7</v>
      </c>
      <c r="C37" s="1" t="s">
        <v>400</v>
      </c>
      <c r="D37" s="6">
        <v>2372.2179999999998</v>
      </c>
      <c r="E37" s="5">
        <v>0</v>
      </c>
      <c r="F37" s="5">
        <v>131254</v>
      </c>
      <c r="G37" s="5">
        <v>0</v>
      </c>
      <c r="H37" s="5">
        <v>86007</v>
      </c>
      <c r="I37" s="5">
        <v>0</v>
      </c>
      <c r="J37" s="5">
        <v>217261</v>
      </c>
      <c r="K37" s="5">
        <v>91.585596264761506</v>
      </c>
    </row>
    <row r="38" spans="1:11" x14ac:dyDescent="0.3">
      <c r="A38" s="4">
        <v>19404</v>
      </c>
      <c r="B38" s="1" t="s">
        <v>120</v>
      </c>
      <c r="C38" s="1" t="s">
        <v>402</v>
      </c>
      <c r="D38" s="6">
        <v>950.22400000000016</v>
      </c>
      <c r="E38" s="5">
        <v>0</v>
      </c>
      <c r="F38" s="5">
        <v>35172</v>
      </c>
      <c r="G38" s="5">
        <v>0</v>
      </c>
      <c r="H38" s="5">
        <v>22985</v>
      </c>
      <c r="I38" s="5">
        <v>0</v>
      </c>
      <c r="J38" s="5">
        <v>58157</v>
      </c>
      <c r="K38" s="5">
        <v>61.203463604371173</v>
      </c>
    </row>
    <row r="39" spans="1:11" x14ac:dyDescent="0.3">
      <c r="A39" s="4">
        <v>27400</v>
      </c>
      <c r="B39" s="1" t="s">
        <v>184</v>
      </c>
      <c r="C39" s="1" t="s">
        <v>403</v>
      </c>
      <c r="D39" s="6">
        <v>11531.372000000001</v>
      </c>
      <c r="E39" s="5">
        <v>0</v>
      </c>
      <c r="F39" s="5">
        <v>463915</v>
      </c>
      <c r="G39" s="5">
        <v>241460</v>
      </c>
      <c r="H39" s="5">
        <v>330526</v>
      </c>
      <c r="I39" s="5">
        <v>0</v>
      </c>
      <c r="J39" s="5">
        <v>1035901</v>
      </c>
      <c r="K39" s="5">
        <v>89.833282631069395</v>
      </c>
    </row>
    <row r="40" spans="1:11" x14ac:dyDescent="0.3">
      <c r="A40" s="4">
        <v>38300</v>
      </c>
      <c r="B40" s="1" t="s">
        <v>273</v>
      </c>
      <c r="C40" s="1" t="s">
        <v>400</v>
      </c>
      <c r="D40" s="6">
        <v>528.15599999999995</v>
      </c>
      <c r="E40" s="5">
        <v>0</v>
      </c>
      <c r="F40" s="5">
        <v>12174</v>
      </c>
      <c r="G40" s="5">
        <v>0</v>
      </c>
      <c r="H40" s="5">
        <v>10000</v>
      </c>
      <c r="I40" s="5">
        <v>0</v>
      </c>
      <c r="J40" s="5">
        <v>22174</v>
      </c>
      <c r="K40" s="5">
        <v>41.983807814357881</v>
      </c>
    </row>
    <row r="41" spans="1:11" x14ac:dyDescent="0.3">
      <c r="A41" s="4">
        <v>36250</v>
      </c>
      <c r="B41" s="1" t="s">
        <v>257</v>
      </c>
      <c r="C41" s="1" t="s">
        <v>400</v>
      </c>
      <c r="D41" s="6">
        <v>1435.5061999999998</v>
      </c>
      <c r="E41" s="5">
        <v>128784</v>
      </c>
      <c r="F41" s="5">
        <v>52359</v>
      </c>
      <c r="G41" s="5">
        <v>32475</v>
      </c>
      <c r="H41" s="5">
        <v>32145</v>
      </c>
      <c r="I41" s="5">
        <v>485128</v>
      </c>
      <c r="J41" s="5">
        <v>730891</v>
      </c>
      <c r="K41" s="5">
        <v>509.15210258235044</v>
      </c>
    </row>
    <row r="42" spans="1:11" x14ac:dyDescent="0.3">
      <c r="A42" s="4">
        <v>38306</v>
      </c>
      <c r="B42" s="1" t="s">
        <v>277</v>
      </c>
      <c r="C42" s="1" t="s">
        <v>400</v>
      </c>
      <c r="D42" s="6">
        <v>150.9</v>
      </c>
      <c r="E42" s="5">
        <v>0</v>
      </c>
      <c r="F42" s="5">
        <v>4678</v>
      </c>
      <c r="G42" s="5">
        <v>0</v>
      </c>
      <c r="H42" s="5">
        <v>10000</v>
      </c>
      <c r="I42" s="5">
        <v>0</v>
      </c>
      <c r="J42" s="5">
        <v>14678</v>
      </c>
      <c r="K42" s="5">
        <v>97.269715043074882</v>
      </c>
    </row>
    <row r="43" spans="1:11" x14ac:dyDescent="0.3">
      <c r="A43" s="4">
        <v>33206</v>
      </c>
      <c r="B43" s="1" t="s">
        <v>242</v>
      </c>
      <c r="C43" s="1" t="s">
        <v>400</v>
      </c>
      <c r="D43" s="6">
        <v>109.426</v>
      </c>
      <c r="E43" s="5">
        <v>0</v>
      </c>
      <c r="F43" s="5">
        <v>9461</v>
      </c>
      <c r="G43" s="5">
        <v>0</v>
      </c>
      <c r="H43" s="5">
        <v>10000</v>
      </c>
      <c r="I43" s="5">
        <v>0</v>
      </c>
      <c r="J43" s="5">
        <v>19461</v>
      </c>
      <c r="K43" s="5">
        <v>177.84621570741871</v>
      </c>
    </row>
    <row r="44" spans="1:11" x14ac:dyDescent="0.3">
      <c r="A44" s="4">
        <v>36400</v>
      </c>
      <c r="B44" s="1" t="s">
        <v>259</v>
      </c>
      <c r="C44" s="1" t="s">
        <v>400</v>
      </c>
      <c r="D44" s="6">
        <v>752.08400000000017</v>
      </c>
      <c r="E44" s="5">
        <v>48964</v>
      </c>
      <c r="F44" s="5">
        <v>23575</v>
      </c>
      <c r="G44" s="5">
        <v>19497</v>
      </c>
      <c r="H44" s="5">
        <v>19458</v>
      </c>
      <c r="I44" s="5">
        <v>0</v>
      </c>
      <c r="J44" s="5">
        <v>111494</v>
      </c>
      <c r="K44" s="5">
        <v>148.24673839624293</v>
      </c>
    </row>
    <row r="45" spans="1:11" x14ac:dyDescent="0.3">
      <c r="A45" s="4">
        <v>33115</v>
      </c>
      <c r="B45" s="1" t="s">
        <v>238</v>
      </c>
      <c r="C45" s="1" t="s">
        <v>400</v>
      </c>
      <c r="D45" s="6">
        <v>1688.0240000000003</v>
      </c>
      <c r="E45" s="5">
        <v>0</v>
      </c>
      <c r="F45" s="5">
        <v>74040</v>
      </c>
      <c r="G45" s="5">
        <v>0</v>
      </c>
      <c r="H45" s="5">
        <v>53222</v>
      </c>
      <c r="I45" s="5">
        <v>0</v>
      </c>
      <c r="J45" s="5">
        <v>127262</v>
      </c>
      <c r="K45" s="5">
        <v>75.391108183295955</v>
      </c>
    </row>
    <row r="46" spans="1:11" x14ac:dyDescent="0.3">
      <c r="A46" s="4">
        <v>29011</v>
      </c>
      <c r="B46" s="1" t="s">
        <v>195</v>
      </c>
      <c r="C46" s="1" t="s">
        <v>399</v>
      </c>
      <c r="D46" s="6">
        <v>514.56000000000006</v>
      </c>
      <c r="E46" s="5">
        <v>0</v>
      </c>
      <c r="F46" s="5">
        <v>31713</v>
      </c>
      <c r="G46" s="5">
        <v>0</v>
      </c>
      <c r="H46" s="5">
        <v>21767</v>
      </c>
      <c r="I46" s="5">
        <v>0</v>
      </c>
      <c r="J46" s="5">
        <v>53480</v>
      </c>
      <c r="K46" s="5">
        <v>103.93345771144277</v>
      </c>
    </row>
    <row r="47" spans="1:11" x14ac:dyDescent="0.3">
      <c r="A47" s="4">
        <v>29317</v>
      </c>
      <c r="B47" s="1" t="s">
        <v>200</v>
      </c>
      <c r="C47" s="1" t="s">
        <v>399</v>
      </c>
      <c r="D47" s="6">
        <v>420.38400000000001</v>
      </c>
      <c r="E47" s="5">
        <v>0</v>
      </c>
      <c r="F47" s="5">
        <v>14463</v>
      </c>
      <c r="G47" s="5">
        <v>0</v>
      </c>
      <c r="H47" s="5">
        <v>10000</v>
      </c>
      <c r="I47" s="5">
        <v>0</v>
      </c>
      <c r="J47" s="5">
        <v>24463</v>
      </c>
      <c r="K47" s="5">
        <v>58.192033949912457</v>
      </c>
    </row>
    <row r="48" spans="1:11" x14ac:dyDescent="0.3">
      <c r="A48" s="4">
        <v>14099</v>
      </c>
      <c r="B48" s="1" t="s">
        <v>78</v>
      </c>
      <c r="C48" s="1" t="s">
        <v>397</v>
      </c>
      <c r="D48" s="6">
        <v>184.8</v>
      </c>
      <c r="E48" s="5">
        <v>0</v>
      </c>
      <c r="F48" s="5">
        <v>11248</v>
      </c>
      <c r="G48" s="5">
        <v>4263</v>
      </c>
      <c r="H48" s="5">
        <v>10000</v>
      </c>
      <c r="I48" s="5">
        <v>0</v>
      </c>
      <c r="J48" s="5">
        <v>25511</v>
      </c>
      <c r="K48" s="5">
        <v>138.0465367965368</v>
      </c>
    </row>
    <row r="49" spans="1:11" x14ac:dyDescent="0.3">
      <c r="A49" s="4">
        <v>13151</v>
      </c>
      <c r="B49" s="1" t="s">
        <v>63</v>
      </c>
      <c r="C49" s="1" t="s">
        <v>401</v>
      </c>
      <c r="D49" s="6">
        <v>192.94800000000001</v>
      </c>
      <c r="E49" s="5">
        <v>0</v>
      </c>
      <c r="F49" s="5">
        <v>9290</v>
      </c>
      <c r="G49" s="5">
        <v>0</v>
      </c>
      <c r="H49" s="5">
        <v>10000</v>
      </c>
      <c r="I49" s="5">
        <v>0</v>
      </c>
      <c r="J49" s="5">
        <v>19290</v>
      </c>
      <c r="K49" s="5">
        <v>99.975122831021821</v>
      </c>
    </row>
    <row r="50" spans="1:11" x14ac:dyDescent="0.3">
      <c r="A50" s="4">
        <v>15204</v>
      </c>
      <c r="B50" s="1" t="s">
        <v>84</v>
      </c>
      <c r="C50" s="1" t="s">
        <v>399</v>
      </c>
      <c r="D50" s="6">
        <v>1014.2139999999999</v>
      </c>
      <c r="E50" s="5">
        <v>7139</v>
      </c>
      <c r="F50" s="5">
        <v>24786</v>
      </c>
      <c r="G50" s="5">
        <v>0</v>
      </c>
      <c r="H50" s="5">
        <v>17534</v>
      </c>
      <c r="I50" s="5">
        <v>0</v>
      </c>
      <c r="J50" s="5">
        <v>49459</v>
      </c>
      <c r="K50" s="5">
        <v>48.765842317301875</v>
      </c>
    </row>
    <row r="51" spans="1:11" x14ac:dyDescent="0.3">
      <c r="A51" s="4">
        <v>5313</v>
      </c>
      <c r="B51" s="1" t="s">
        <v>23</v>
      </c>
      <c r="C51" s="1" t="s">
        <v>397</v>
      </c>
      <c r="D51" s="6">
        <v>361.82199999999995</v>
      </c>
      <c r="E51" s="5">
        <v>0</v>
      </c>
      <c r="F51" s="5">
        <v>14195</v>
      </c>
      <c r="G51" s="5">
        <v>0</v>
      </c>
      <c r="H51" s="5">
        <v>10000</v>
      </c>
      <c r="I51" s="5">
        <v>0</v>
      </c>
      <c r="J51" s="5">
        <v>24195</v>
      </c>
      <c r="K51" s="5">
        <v>66.869897352842017</v>
      </c>
    </row>
    <row r="52" spans="1:11" x14ac:dyDescent="0.3">
      <c r="A52" s="4">
        <v>22073</v>
      </c>
      <c r="B52" s="1" t="s">
        <v>147</v>
      </c>
      <c r="C52" s="1" t="s">
        <v>400</v>
      </c>
      <c r="D52" s="6">
        <v>71.27000000000001</v>
      </c>
      <c r="E52" s="5">
        <v>0</v>
      </c>
      <c r="F52" s="5">
        <v>3201</v>
      </c>
      <c r="G52" s="5">
        <v>0</v>
      </c>
      <c r="H52" s="5">
        <v>10000</v>
      </c>
      <c r="I52" s="5">
        <v>0</v>
      </c>
      <c r="J52" s="5">
        <v>13201</v>
      </c>
      <c r="K52" s="5">
        <v>185.22519994387537</v>
      </c>
    </row>
    <row r="53" spans="1:11" x14ac:dyDescent="0.3">
      <c r="A53" s="4">
        <v>10050</v>
      </c>
      <c r="B53" s="1" t="s">
        <v>51</v>
      </c>
      <c r="C53" s="1" t="s">
        <v>406</v>
      </c>
      <c r="D53" s="6">
        <v>274.27800000000002</v>
      </c>
      <c r="E53" s="5">
        <v>0</v>
      </c>
      <c r="F53" s="5">
        <v>9008</v>
      </c>
      <c r="G53" s="5">
        <v>0</v>
      </c>
      <c r="H53" s="5">
        <v>11287</v>
      </c>
      <c r="I53" s="5">
        <v>0</v>
      </c>
      <c r="J53" s="5">
        <v>20295</v>
      </c>
      <c r="K53" s="5">
        <v>73.994268588804061</v>
      </c>
    </row>
    <row r="54" spans="1:11" x14ac:dyDescent="0.3">
      <c r="A54" s="4">
        <v>26059</v>
      </c>
      <c r="B54" s="1" t="s">
        <v>174</v>
      </c>
      <c r="C54" s="1" t="s">
        <v>400</v>
      </c>
      <c r="D54" s="6">
        <v>384.298</v>
      </c>
      <c r="E54" s="5">
        <v>0</v>
      </c>
      <c r="F54" s="5">
        <v>15630</v>
      </c>
      <c r="G54" s="5">
        <v>0</v>
      </c>
      <c r="H54" s="5">
        <v>19558</v>
      </c>
      <c r="I54" s="5">
        <v>0</v>
      </c>
      <c r="J54" s="5">
        <v>35188</v>
      </c>
      <c r="K54" s="5">
        <v>91.564358908971684</v>
      </c>
    </row>
    <row r="55" spans="1:11" x14ac:dyDescent="0.3">
      <c r="A55" s="4">
        <v>19007</v>
      </c>
      <c r="B55" s="1" t="s">
        <v>115</v>
      </c>
      <c r="C55" s="1" t="s">
        <v>402</v>
      </c>
      <c r="D55" s="6">
        <v>46.2</v>
      </c>
      <c r="E55" s="5">
        <v>0</v>
      </c>
      <c r="F55" s="5">
        <v>997</v>
      </c>
      <c r="G55" s="5">
        <v>0</v>
      </c>
      <c r="H55" s="5">
        <v>0</v>
      </c>
      <c r="I55" s="5">
        <v>0</v>
      </c>
      <c r="J55" s="5">
        <v>997</v>
      </c>
      <c r="K55" s="5">
        <v>21.580086580086579</v>
      </c>
    </row>
    <row r="56" spans="1:11" x14ac:dyDescent="0.3">
      <c r="A56" s="4">
        <v>31330</v>
      </c>
      <c r="B56" s="1" t="s">
        <v>217</v>
      </c>
      <c r="C56" s="1" t="s">
        <v>411</v>
      </c>
      <c r="D56" s="6">
        <v>425.334</v>
      </c>
      <c r="E56" s="5">
        <v>0</v>
      </c>
      <c r="F56" s="5">
        <v>14855</v>
      </c>
      <c r="G56" s="5">
        <v>0</v>
      </c>
      <c r="H56" s="5">
        <v>11779</v>
      </c>
      <c r="I56" s="5">
        <v>0</v>
      </c>
      <c r="J56" s="5">
        <v>26634</v>
      </c>
      <c r="K56" s="5">
        <v>62.619024108112683</v>
      </c>
    </row>
    <row r="57" spans="1:11" x14ac:dyDescent="0.3">
      <c r="A57" s="4">
        <v>22207</v>
      </c>
      <c r="B57" s="1" t="s">
        <v>151</v>
      </c>
      <c r="C57" s="1" t="s">
        <v>400</v>
      </c>
      <c r="D57" s="6">
        <v>668.774</v>
      </c>
      <c r="E57" s="5">
        <v>0</v>
      </c>
      <c r="F57" s="5">
        <v>19087</v>
      </c>
      <c r="G57" s="5">
        <v>0</v>
      </c>
      <c r="H57" s="5">
        <v>13633</v>
      </c>
      <c r="I57" s="5">
        <v>0</v>
      </c>
      <c r="J57" s="5">
        <v>32720</v>
      </c>
      <c r="K57" s="5">
        <v>48.925346978201901</v>
      </c>
    </row>
    <row r="58" spans="1:11" x14ac:dyDescent="0.3">
      <c r="A58" s="4">
        <v>7002</v>
      </c>
      <c r="B58" s="1" t="s">
        <v>36</v>
      </c>
      <c r="C58" s="1" t="s">
        <v>400</v>
      </c>
      <c r="D58" s="6">
        <v>345.50800000000004</v>
      </c>
      <c r="E58" s="5">
        <v>0</v>
      </c>
      <c r="F58" s="5">
        <v>17048</v>
      </c>
      <c r="G58" s="5">
        <v>0</v>
      </c>
      <c r="H58" s="5">
        <v>14929</v>
      </c>
      <c r="I58" s="5">
        <v>0</v>
      </c>
      <c r="J58" s="5">
        <v>31977</v>
      </c>
      <c r="K58" s="5">
        <v>92.550679000196808</v>
      </c>
    </row>
    <row r="59" spans="1:11" x14ac:dyDescent="0.3">
      <c r="A59" s="4">
        <v>32414</v>
      </c>
      <c r="B59" s="1" t="s">
        <v>232</v>
      </c>
      <c r="C59" s="1" t="s">
        <v>400</v>
      </c>
      <c r="D59" s="6">
        <v>2552.5580000000004</v>
      </c>
      <c r="E59" s="5">
        <v>0</v>
      </c>
      <c r="F59" s="5">
        <v>78231</v>
      </c>
      <c r="G59" s="5">
        <v>0</v>
      </c>
      <c r="H59" s="5">
        <v>45370</v>
      </c>
      <c r="I59" s="5">
        <v>0</v>
      </c>
      <c r="J59" s="5">
        <v>123601</v>
      </c>
      <c r="K59" s="5">
        <v>48.422406072653388</v>
      </c>
    </row>
    <row r="60" spans="1:11" x14ac:dyDescent="0.3">
      <c r="A60" s="4">
        <v>27343</v>
      </c>
      <c r="B60" s="1" t="s">
        <v>182</v>
      </c>
      <c r="C60" s="1" t="s">
        <v>410</v>
      </c>
      <c r="D60" s="6">
        <v>1421.67</v>
      </c>
      <c r="E60" s="5">
        <v>0</v>
      </c>
      <c r="F60" s="5">
        <v>29586</v>
      </c>
      <c r="G60" s="5">
        <v>12851</v>
      </c>
      <c r="H60" s="5">
        <v>10000</v>
      </c>
      <c r="I60" s="5">
        <v>0</v>
      </c>
      <c r="J60" s="5">
        <v>52437</v>
      </c>
      <c r="K60" s="5">
        <v>36.884087024414946</v>
      </c>
    </row>
    <row r="61" spans="1:11" x14ac:dyDescent="0.3">
      <c r="A61" s="4">
        <v>36101</v>
      </c>
      <c r="B61" s="1" t="s">
        <v>255</v>
      </c>
      <c r="C61" s="1" t="s">
        <v>400</v>
      </c>
      <c r="D61" s="6">
        <v>14.6</v>
      </c>
      <c r="E61" s="5">
        <v>0</v>
      </c>
      <c r="F61" s="5">
        <v>797</v>
      </c>
      <c r="G61" s="5">
        <v>0</v>
      </c>
      <c r="H61" s="5">
        <v>10000</v>
      </c>
      <c r="I61" s="5">
        <v>0</v>
      </c>
      <c r="J61" s="5">
        <v>10797</v>
      </c>
      <c r="K61" s="5">
        <v>739.52054794520552</v>
      </c>
    </row>
    <row r="62" spans="1:11" x14ac:dyDescent="0.3">
      <c r="A62" s="4">
        <v>32361</v>
      </c>
      <c r="B62" s="1" t="s">
        <v>229</v>
      </c>
      <c r="C62" s="1" t="s">
        <v>400</v>
      </c>
      <c r="D62" s="6">
        <v>3337.6560000000004</v>
      </c>
      <c r="E62" s="5">
        <v>0</v>
      </c>
      <c r="F62" s="5">
        <v>178819</v>
      </c>
      <c r="G62" s="5">
        <v>21186</v>
      </c>
      <c r="H62" s="5">
        <v>101855</v>
      </c>
      <c r="I62" s="5">
        <v>0</v>
      </c>
      <c r="J62" s="5">
        <v>301860</v>
      </c>
      <c r="K62" s="5">
        <v>90.440716478870186</v>
      </c>
    </row>
    <row r="63" spans="1:11" x14ac:dyDescent="0.3">
      <c r="A63" s="4">
        <v>39090</v>
      </c>
      <c r="B63" s="1" t="s">
        <v>285</v>
      </c>
      <c r="C63" s="1" t="s">
        <v>401</v>
      </c>
      <c r="D63" s="6">
        <v>3296.0540000000001</v>
      </c>
      <c r="E63" s="5">
        <v>0</v>
      </c>
      <c r="F63" s="5">
        <v>100949</v>
      </c>
      <c r="G63" s="5">
        <v>56191</v>
      </c>
      <c r="H63" s="5">
        <v>57774</v>
      </c>
      <c r="I63" s="5">
        <v>0</v>
      </c>
      <c r="J63" s="5">
        <v>214914</v>
      </c>
      <c r="K63" s="5">
        <v>65.203422031313806</v>
      </c>
    </row>
    <row r="64" spans="1:11" x14ac:dyDescent="0.3">
      <c r="A64" s="4">
        <v>9206</v>
      </c>
      <c r="B64" s="1" t="s">
        <v>47</v>
      </c>
      <c r="C64" s="1" t="s">
        <v>412</v>
      </c>
      <c r="D64" s="6">
        <v>5632.1359999999995</v>
      </c>
      <c r="E64" s="5">
        <v>673368</v>
      </c>
      <c r="F64" s="5">
        <v>152894</v>
      </c>
      <c r="G64" s="5">
        <v>149163</v>
      </c>
      <c r="H64" s="5">
        <v>98899</v>
      </c>
      <c r="I64" s="5">
        <v>0</v>
      </c>
      <c r="J64" s="5">
        <v>1074324</v>
      </c>
      <c r="K64" s="5">
        <v>190.74894498286264</v>
      </c>
    </row>
    <row r="65" spans="1:11" x14ac:dyDescent="0.3">
      <c r="A65" s="4">
        <v>19028</v>
      </c>
      <c r="B65" s="1" t="s">
        <v>116</v>
      </c>
      <c r="C65" s="1" t="s">
        <v>402</v>
      </c>
      <c r="D65" s="6">
        <v>84.325999999999993</v>
      </c>
      <c r="E65" s="5">
        <v>0</v>
      </c>
      <c r="F65" s="5">
        <v>2202</v>
      </c>
      <c r="G65" s="5">
        <v>0</v>
      </c>
      <c r="H65" s="5">
        <v>10000</v>
      </c>
      <c r="I65" s="5">
        <v>0</v>
      </c>
      <c r="J65" s="5">
        <v>12202</v>
      </c>
      <c r="K65" s="5">
        <v>144.70032967293599</v>
      </c>
    </row>
    <row r="66" spans="1:11" x14ac:dyDescent="0.3">
      <c r="A66" s="4">
        <v>27404</v>
      </c>
      <c r="B66" s="1" t="s">
        <v>188</v>
      </c>
      <c r="C66" s="1" t="s">
        <v>413</v>
      </c>
      <c r="D66" s="6">
        <v>1956.1060000000002</v>
      </c>
      <c r="E66" s="5">
        <v>0</v>
      </c>
      <c r="F66" s="5">
        <v>47701</v>
      </c>
      <c r="G66" s="5">
        <v>0</v>
      </c>
      <c r="H66" s="5">
        <v>26351</v>
      </c>
      <c r="I66" s="5">
        <v>0</v>
      </c>
      <c r="J66" s="5">
        <v>74052</v>
      </c>
      <c r="K66" s="5">
        <v>37.856844158752132</v>
      </c>
    </row>
    <row r="67" spans="1:11" x14ac:dyDescent="0.3">
      <c r="A67" s="4">
        <v>31015</v>
      </c>
      <c r="B67" s="1" t="s">
        <v>209</v>
      </c>
      <c r="C67" s="1" t="s">
        <v>414</v>
      </c>
      <c r="D67" s="6">
        <v>19516.528000000002</v>
      </c>
      <c r="E67" s="5">
        <v>13663</v>
      </c>
      <c r="F67" s="5">
        <v>546231</v>
      </c>
      <c r="G67" s="5">
        <v>501340</v>
      </c>
      <c r="H67" s="5">
        <v>270229</v>
      </c>
      <c r="I67" s="5">
        <v>0</v>
      </c>
      <c r="J67" s="5">
        <v>1331463</v>
      </c>
      <c r="K67" s="5">
        <v>68.222329299555739</v>
      </c>
    </row>
    <row r="68" spans="1:11" x14ac:dyDescent="0.3">
      <c r="A68" s="4">
        <v>19401</v>
      </c>
      <c r="B68" s="1" t="s">
        <v>118</v>
      </c>
      <c r="C68" s="1" t="s">
        <v>402</v>
      </c>
      <c r="D68" s="6">
        <v>3191.0380000000005</v>
      </c>
      <c r="E68" s="5">
        <v>0</v>
      </c>
      <c r="F68" s="5">
        <v>94115</v>
      </c>
      <c r="G68" s="5">
        <v>33255</v>
      </c>
      <c r="H68" s="5">
        <v>57929</v>
      </c>
      <c r="I68" s="5">
        <v>0</v>
      </c>
      <c r="J68" s="5">
        <v>185299</v>
      </c>
      <c r="K68" s="5">
        <v>58.068565777029285</v>
      </c>
    </row>
    <row r="69" spans="1:11" x14ac:dyDescent="0.3">
      <c r="A69" s="4">
        <v>14068</v>
      </c>
      <c r="B69" s="1" t="s">
        <v>75</v>
      </c>
      <c r="C69" s="1" t="s">
        <v>397</v>
      </c>
      <c r="D69" s="6">
        <v>1577.6659999999999</v>
      </c>
      <c r="E69" s="5">
        <v>0</v>
      </c>
      <c r="F69" s="5">
        <v>73219</v>
      </c>
      <c r="G69" s="5">
        <v>17936</v>
      </c>
      <c r="H69" s="5">
        <v>41462</v>
      </c>
      <c r="I69" s="5">
        <v>0</v>
      </c>
      <c r="J69" s="5">
        <v>132617</v>
      </c>
      <c r="K69" s="5">
        <v>84.058983333607998</v>
      </c>
    </row>
    <row r="70" spans="1:11" x14ac:dyDescent="0.3">
      <c r="A70" s="4">
        <v>38308</v>
      </c>
      <c r="B70" s="1" t="s">
        <v>278</v>
      </c>
      <c r="C70" s="1" t="s">
        <v>400</v>
      </c>
      <c r="D70" s="6">
        <v>70.599999999999994</v>
      </c>
      <c r="E70" s="5">
        <v>0</v>
      </c>
      <c r="F70" s="5">
        <v>3852</v>
      </c>
      <c r="G70" s="5">
        <v>0</v>
      </c>
      <c r="H70" s="5">
        <v>10000</v>
      </c>
      <c r="I70" s="5">
        <v>0</v>
      </c>
      <c r="J70" s="5">
        <v>13852</v>
      </c>
      <c r="K70" s="5">
        <v>196.20396600566573</v>
      </c>
    </row>
    <row r="71" spans="1:11" x14ac:dyDescent="0.3">
      <c r="A71" s="4">
        <v>4127</v>
      </c>
      <c r="B71" s="1" t="s">
        <v>17</v>
      </c>
      <c r="C71" s="1" t="s">
        <v>402</v>
      </c>
      <c r="D71" s="6">
        <v>398.39200000000005</v>
      </c>
      <c r="E71" s="5">
        <v>0</v>
      </c>
      <c r="F71" s="5">
        <v>15320</v>
      </c>
      <c r="G71" s="5">
        <v>15066</v>
      </c>
      <c r="H71" s="5">
        <v>10691</v>
      </c>
      <c r="I71" s="5">
        <v>0</v>
      </c>
      <c r="J71" s="5">
        <v>41077</v>
      </c>
      <c r="K71" s="5">
        <v>103.10699010020281</v>
      </c>
    </row>
    <row r="72" spans="1:11" x14ac:dyDescent="0.3">
      <c r="A72" s="4">
        <v>17216</v>
      </c>
      <c r="B72" s="1" t="s">
        <v>93</v>
      </c>
      <c r="C72" s="1" t="s">
        <v>402</v>
      </c>
      <c r="D72" s="6">
        <v>4246.7080000000005</v>
      </c>
      <c r="E72" s="5">
        <v>0</v>
      </c>
      <c r="F72" s="5">
        <v>81260</v>
      </c>
      <c r="G72" s="5">
        <v>42583</v>
      </c>
      <c r="H72" s="5">
        <v>42647</v>
      </c>
      <c r="I72" s="5">
        <v>0</v>
      </c>
      <c r="J72" s="5">
        <v>166490</v>
      </c>
      <c r="K72" s="5">
        <v>39.204484979895007</v>
      </c>
    </row>
    <row r="73" spans="1:11" x14ac:dyDescent="0.3">
      <c r="A73" s="4">
        <v>13165</v>
      </c>
      <c r="B73" s="1" t="s">
        <v>67</v>
      </c>
      <c r="C73" s="1" t="s">
        <v>401</v>
      </c>
      <c r="D73" s="6">
        <v>2646.9440000000004</v>
      </c>
      <c r="E73" s="5">
        <v>100317</v>
      </c>
      <c r="F73" s="5">
        <v>107381</v>
      </c>
      <c r="G73" s="5">
        <v>54990</v>
      </c>
      <c r="H73" s="5">
        <v>50328</v>
      </c>
      <c r="I73" s="5">
        <v>0</v>
      </c>
      <c r="J73" s="5">
        <v>313016</v>
      </c>
      <c r="K73" s="5">
        <v>118.25561855483151</v>
      </c>
    </row>
    <row r="74" spans="1:11" x14ac:dyDescent="0.3">
      <c r="A74" s="4">
        <v>21036</v>
      </c>
      <c r="B74" s="1" t="s">
        <v>132</v>
      </c>
      <c r="C74" s="1" t="s">
        <v>398</v>
      </c>
      <c r="D74" s="6">
        <v>53.2</v>
      </c>
      <c r="E74" s="5">
        <v>0</v>
      </c>
      <c r="F74" s="5">
        <v>5067</v>
      </c>
      <c r="G74" s="5">
        <v>0</v>
      </c>
      <c r="H74" s="5">
        <v>10000</v>
      </c>
      <c r="I74" s="5">
        <v>0</v>
      </c>
      <c r="J74" s="5">
        <v>15067</v>
      </c>
      <c r="K74" s="5">
        <v>283.21428571428572</v>
      </c>
    </row>
    <row r="75" spans="1:11" x14ac:dyDescent="0.3">
      <c r="A75" s="4">
        <v>31002</v>
      </c>
      <c r="B75" s="1" t="s">
        <v>206</v>
      </c>
      <c r="C75" s="1" t="s">
        <v>414</v>
      </c>
      <c r="D75" s="6">
        <v>19464.608000000004</v>
      </c>
      <c r="E75" s="5">
        <v>0</v>
      </c>
      <c r="F75" s="5">
        <v>583583</v>
      </c>
      <c r="G75" s="5">
        <v>505348</v>
      </c>
      <c r="H75" s="5">
        <v>269776</v>
      </c>
      <c r="I75" s="5">
        <v>0</v>
      </c>
      <c r="J75" s="5">
        <v>1358707</v>
      </c>
      <c r="K75" s="5">
        <v>69.803974475108859</v>
      </c>
    </row>
    <row r="76" spans="1:11" x14ac:dyDescent="0.3">
      <c r="A76" s="4">
        <v>6114</v>
      </c>
      <c r="B76" s="1" t="s">
        <v>32</v>
      </c>
      <c r="C76" s="1" t="s">
        <v>398</v>
      </c>
      <c r="D76" s="6">
        <v>21665.604000000007</v>
      </c>
      <c r="E76" s="5">
        <v>0</v>
      </c>
      <c r="F76" s="5">
        <v>660809</v>
      </c>
      <c r="G76" s="5">
        <v>499483</v>
      </c>
      <c r="H76" s="5">
        <v>515867</v>
      </c>
      <c r="I76" s="5">
        <v>0</v>
      </c>
      <c r="J76" s="5">
        <v>1676159</v>
      </c>
      <c r="K76" s="5">
        <v>77.364979070050367</v>
      </c>
    </row>
    <row r="77" spans="1:11" x14ac:dyDescent="0.3">
      <c r="A77" s="4">
        <v>33205</v>
      </c>
      <c r="B77" s="1" t="s">
        <v>241</v>
      </c>
      <c r="C77" s="1" t="s">
        <v>400</v>
      </c>
      <c r="D77" s="6">
        <v>40.200000000000003</v>
      </c>
      <c r="E77" s="5">
        <v>0</v>
      </c>
      <c r="F77" s="5">
        <v>3087</v>
      </c>
      <c r="G77" s="5">
        <v>0</v>
      </c>
      <c r="H77" s="5">
        <v>10000</v>
      </c>
      <c r="I77" s="5">
        <v>0</v>
      </c>
      <c r="J77" s="5">
        <v>13087</v>
      </c>
      <c r="K77" s="5">
        <v>325.54726368159203</v>
      </c>
    </row>
    <row r="78" spans="1:11" x14ac:dyDescent="0.3">
      <c r="A78" s="4">
        <v>17210</v>
      </c>
      <c r="B78" s="1" t="s">
        <v>92</v>
      </c>
      <c r="C78" s="1" t="s">
        <v>404</v>
      </c>
      <c r="D78" s="6">
        <v>20529.652000000002</v>
      </c>
      <c r="E78" s="5">
        <v>0</v>
      </c>
      <c r="F78" s="5">
        <v>966718</v>
      </c>
      <c r="G78" s="5">
        <v>841214</v>
      </c>
      <c r="H78" s="5">
        <v>711778</v>
      </c>
      <c r="I78" s="5">
        <v>0</v>
      </c>
      <c r="J78" s="5">
        <v>2519710</v>
      </c>
      <c r="K78" s="5">
        <v>122.73515401040406</v>
      </c>
    </row>
    <row r="79" spans="1:11" x14ac:dyDescent="0.3">
      <c r="A79" s="4">
        <v>37502</v>
      </c>
      <c r="B79" s="1" t="s">
        <v>263</v>
      </c>
      <c r="C79" s="1" t="s">
        <v>399</v>
      </c>
      <c r="D79" s="6">
        <v>4545.4719999999998</v>
      </c>
      <c r="E79" s="5">
        <v>83693</v>
      </c>
      <c r="F79" s="5">
        <v>186078</v>
      </c>
      <c r="G79" s="5">
        <v>62458</v>
      </c>
      <c r="H79" s="5">
        <v>148895</v>
      </c>
      <c r="I79" s="5">
        <v>0</v>
      </c>
      <c r="J79" s="5">
        <v>481124</v>
      </c>
      <c r="K79" s="5">
        <v>105.84687354800558</v>
      </c>
    </row>
    <row r="80" spans="1:11" x14ac:dyDescent="0.3">
      <c r="A80" s="4">
        <v>27417</v>
      </c>
      <c r="B80" s="1" t="s">
        <v>190</v>
      </c>
      <c r="C80" s="1" t="s">
        <v>415</v>
      </c>
      <c r="D80" s="6">
        <v>3810.71</v>
      </c>
      <c r="E80" s="5">
        <v>0</v>
      </c>
      <c r="F80" s="5">
        <v>92950</v>
      </c>
      <c r="G80" s="5">
        <v>91832</v>
      </c>
      <c r="H80" s="5">
        <v>49070</v>
      </c>
      <c r="I80" s="5">
        <v>0</v>
      </c>
      <c r="J80" s="5">
        <v>233852</v>
      </c>
      <c r="K80" s="5">
        <v>61.367041837347898</v>
      </c>
    </row>
    <row r="81" spans="1:11" x14ac:dyDescent="0.3">
      <c r="A81" s="4">
        <v>3053</v>
      </c>
      <c r="B81" s="1" t="s">
        <v>12</v>
      </c>
      <c r="C81" s="1" t="s">
        <v>401</v>
      </c>
      <c r="D81" s="6">
        <v>840.28599999999983</v>
      </c>
      <c r="E81" s="5">
        <v>90029</v>
      </c>
      <c r="F81" s="5">
        <v>28357</v>
      </c>
      <c r="G81" s="5">
        <v>22684</v>
      </c>
      <c r="H81" s="5">
        <v>26074</v>
      </c>
      <c r="I81" s="5">
        <v>0</v>
      </c>
      <c r="J81" s="5">
        <v>167144</v>
      </c>
      <c r="K81" s="5">
        <v>198.9132271631326</v>
      </c>
    </row>
    <row r="82" spans="1:11" x14ac:dyDescent="0.3">
      <c r="A82" s="4">
        <v>27402</v>
      </c>
      <c r="B82" s="1" t="s">
        <v>186</v>
      </c>
      <c r="C82" s="1" t="s">
        <v>403</v>
      </c>
      <c r="D82" s="6">
        <v>6810.8919999999998</v>
      </c>
      <c r="E82" s="5">
        <v>0</v>
      </c>
      <c r="F82" s="5">
        <v>290307</v>
      </c>
      <c r="G82" s="5">
        <v>145745</v>
      </c>
      <c r="H82" s="5">
        <v>211163</v>
      </c>
      <c r="I82" s="5">
        <v>342998</v>
      </c>
      <c r="J82" s="5">
        <v>990213</v>
      </c>
      <c r="K82" s="5">
        <v>145.38668356508956</v>
      </c>
    </row>
    <row r="83" spans="1:11" x14ac:dyDescent="0.3">
      <c r="A83" s="4">
        <v>32358</v>
      </c>
      <c r="B83" s="1" t="s">
        <v>227</v>
      </c>
      <c r="C83" s="1" t="s">
        <v>400</v>
      </c>
      <c r="D83" s="6">
        <v>853.29600000000005</v>
      </c>
      <c r="E83" s="5">
        <v>0</v>
      </c>
      <c r="F83" s="5">
        <v>15113</v>
      </c>
      <c r="G83" s="5">
        <v>0</v>
      </c>
      <c r="H83" s="5">
        <v>10000</v>
      </c>
      <c r="I83" s="5">
        <v>0</v>
      </c>
      <c r="J83" s="5">
        <v>25113</v>
      </c>
      <c r="K83" s="5">
        <v>29.430584463070257</v>
      </c>
    </row>
    <row r="84" spans="1:11" x14ac:dyDescent="0.3">
      <c r="A84" s="4">
        <v>38302</v>
      </c>
      <c r="B84" s="1" t="s">
        <v>275</v>
      </c>
      <c r="C84" s="1" t="s">
        <v>400</v>
      </c>
      <c r="D84" s="6">
        <v>113.77000000000001</v>
      </c>
      <c r="E84" s="5">
        <v>0</v>
      </c>
      <c r="F84" s="5">
        <v>7648</v>
      </c>
      <c r="G84" s="5">
        <v>0</v>
      </c>
      <c r="H84" s="5">
        <v>10000</v>
      </c>
      <c r="I84" s="5">
        <v>0</v>
      </c>
      <c r="J84" s="5">
        <v>17648</v>
      </c>
      <c r="K84" s="5">
        <v>155.11997890480794</v>
      </c>
    </row>
    <row r="85" spans="1:11" x14ac:dyDescent="0.3">
      <c r="A85" s="4">
        <v>20401</v>
      </c>
      <c r="B85" s="1" t="s">
        <v>125</v>
      </c>
      <c r="C85" s="1" t="s">
        <v>401</v>
      </c>
      <c r="D85" s="6">
        <v>55.4</v>
      </c>
      <c r="E85" s="5">
        <v>0</v>
      </c>
      <c r="F85" s="5">
        <v>2910</v>
      </c>
      <c r="G85" s="5">
        <v>0</v>
      </c>
      <c r="H85" s="5">
        <v>10000</v>
      </c>
      <c r="I85" s="5">
        <v>0</v>
      </c>
      <c r="J85" s="5">
        <v>12910</v>
      </c>
      <c r="K85" s="5">
        <v>233.03249097472926</v>
      </c>
    </row>
    <row r="86" spans="1:11" x14ac:dyDescent="0.3">
      <c r="A86" s="4">
        <v>20404</v>
      </c>
      <c r="B86" s="1" t="s">
        <v>128</v>
      </c>
      <c r="C86" s="1" t="s">
        <v>401</v>
      </c>
      <c r="D86" s="6">
        <v>2877.58</v>
      </c>
      <c r="E86" s="5">
        <v>54612</v>
      </c>
      <c r="F86" s="5">
        <v>48660</v>
      </c>
      <c r="G86" s="5">
        <v>15741</v>
      </c>
      <c r="H86" s="5">
        <v>38385</v>
      </c>
      <c r="I86" s="5">
        <v>0</v>
      </c>
      <c r="J86" s="5">
        <v>157398</v>
      </c>
      <c r="K86" s="5">
        <v>54.698044884938042</v>
      </c>
    </row>
    <row r="87" spans="1:11" x14ac:dyDescent="0.3">
      <c r="A87" s="4">
        <v>13301</v>
      </c>
      <c r="B87" s="1" t="s">
        <v>69</v>
      </c>
      <c r="C87" s="1" t="s">
        <v>406</v>
      </c>
      <c r="D87" s="6">
        <v>649.83999999999992</v>
      </c>
      <c r="E87" s="5">
        <v>207547</v>
      </c>
      <c r="F87" s="5">
        <v>23755</v>
      </c>
      <c r="G87" s="5">
        <v>19244</v>
      </c>
      <c r="H87" s="5">
        <v>15162</v>
      </c>
      <c r="I87" s="5">
        <v>0</v>
      </c>
      <c r="J87" s="5">
        <v>265708</v>
      </c>
      <c r="K87" s="5">
        <v>408.8821863843408</v>
      </c>
    </row>
    <row r="88" spans="1:11" x14ac:dyDescent="0.3">
      <c r="A88" s="4">
        <v>39200</v>
      </c>
      <c r="B88" s="1" t="s">
        <v>288</v>
      </c>
      <c r="C88" s="1" t="s">
        <v>401</v>
      </c>
      <c r="D88" s="6">
        <v>3475.9179999999997</v>
      </c>
      <c r="E88" s="5">
        <v>454213</v>
      </c>
      <c r="F88" s="5">
        <v>149639</v>
      </c>
      <c r="G88" s="5">
        <v>144986</v>
      </c>
      <c r="H88" s="5">
        <v>97989</v>
      </c>
      <c r="I88" s="5">
        <v>600000</v>
      </c>
      <c r="J88" s="5">
        <v>1446827</v>
      </c>
      <c r="K88" s="5">
        <v>416.24313346862618</v>
      </c>
    </row>
    <row r="89" spans="1:11" x14ac:dyDescent="0.3">
      <c r="A89" s="4">
        <v>39204</v>
      </c>
      <c r="B89" s="1" t="s">
        <v>292</v>
      </c>
      <c r="C89" s="1" t="s">
        <v>401</v>
      </c>
      <c r="D89" s="6">
        <v>1366.5879999999997</v>
      </c>
      <c r="E89" s="5">
        <v>249619</v>
      </c>
      <c r="F89" s="5">
        <v>81767</v>
      </c>
      <c r="G89" s="5">
        <v>85987</v>
      </c>
      <c r="H89" s="5">
        <v>67529</v>
      </c>
      <c r="I89" s="5">
        <v>0</v>
      </c>
      <c r="J89" s="5">
        <v>484902</v>
      </c>
      <c r="K89" s="5">
        <v>354.8267656382173</v>
      </c>
    </row>
    <row r="90" spans="1:11" x14ac:dyDescent="0.3">
      <c r="A90" s="4">
        <v>31332</v>
      </c>
      <c r="B90" s="1" t="s">
        <v>218</v>
      </c>
      <c r="C90" s="1" t="s">
        <v>416</v>
      </c>
      <c r="D90" s="6">
        <v>2200.9059999999999</v>
      </c>
      <c r="E90" s="5">
        <v>0</v>
      </c>
      <c r="F90" s="5">
        <v>57672</v>
      </c>
      <c r="G90" s="5">
        <v>12091</v>
      </c>
      <c r="H90" s="5">
        <v>26113</v>
      </c>
      <c r="I90" s="5">
        <v>0</v>
      </c>
      <c r="J90" s="5">
        <v>95876</v>
      </c>
      <c r="K90" s="5">
        <v>43.562060351509786</v>
      </c>
    </row>
    <row r="91" spans="1:11" x14ac:dyDescent="0.3">
      <c r="A91" s="4">
        <v>23054</v>
      </c>
      <c r="B91" s="1" t="s">
        <v>153</v>
      </c>
      <c r="C91" s="1" t="s">
        <v>397</v>
      </c>
      <c r="D91" s="6">
        <v>223.87399999999997</v>
      </c>
      <c r="E91" s="5">
        <v>0</v>
      </c>
      <c r="F91" s="5">
        <v>6997</v>
      </c>
      <c r="G91" s="5">
        <v>0</v>
      </c>
      <c r="H91" s="5">
        <v>10000</v>
      </c>
      <c r="I91" s="5">
        <v>0</v>
      </c>
      <c r="J91" s="5">
        <v>16997</v>
      </c>
      <c r="K91" s="5">
        <v>75.922170506624269</v>
      </c>
    </row>
    <row r="92" spans="1:11" x14ac:dyDescent="0.3">
      <c r="A92" s="4">
        <v>32312</v>
      </c>
      <c r="B92" s="1" t="s">
        <v>222</v>
      </c>
      <c r="C92" s="1" t="s">
        <v>400</v>
      </c>
      <c r="D92" s="6">
        <v>44.2</v>
      </c>
      <c r="E92" s="5">
        <v>0</v>
      </c>
      <c r="F92" s="5">
        <v>9562</v>
      </c>
      <c r="G92" s="5">
        <v>0</v>
      </c>
      <c r="H92" s="5">
        <v>10000</v>
      </c>
      <c r="I92" s="5">
        <v>0</v>
      </c>
      <c r="J92" s="5">
        <v>19562</v>
      </c>
      <c r="K92" s="5">
        <v>442.57918552036199</v>
      </c>
    </row>
    <row r="93" spans="1:11" x14ac:dyDescent="0.3">
      <c r="A93" s="4">
        <v>6103</v>
      </c>
      <c r="B93" s="1" t="s">
        <v>30</v>
      </c>
      <c r="C93" s="1" t="s">
        <v>398</v>
      </c>
      <c r="D93" s="6">
        <v>163.22399999999999</v>
      </c>
      <c r="E93" s="5">
        <v>0</v>
      </c>
      <c r="F93" s="5">
        <v>4290</v>
      </c>
      <c r="G93" s="5">
        <v>0</v>
      </c>
      <c r="H93" s="5">
        <v>10000</v>
      </c>
      <c r="I93" s="5">
        <v>0</v>
      </c>
      <c r="J93" s="5">
        <v>14290</v>
      </c>
      <c r="K93" s="5">
        <v>87.548399745135526</v>
      </c>
    </row>
    <row r="94" spans="1:11" x14ac:dyDescent="0.3">
      <c r="A94" s="4">
        <v>34324</v>
      </c>
      <c r="B94" s="1" t="s">
        <v>251</v>
      </c>
      <c r="C94" s="1" t="s">
        <v>403</v>
      </c>
      <c r="D94" s="6">
        <v>577.11200000000008</v>
      </c>
      <c r="E94" s="5">
        <v>0</v>
      </c>
      <c r="F94" s="5">
        <v>13196</v>
      </c>
      <c r="G94" s="5">
        <v>0</v>
      </c>
      <c r="H94" s="5">
        <v>10000</v>
      </c>
      <c r="I94" s="5">
        <v>0</v>
      </c>
      <c r="J94" s="5">
        <v>23196</v>
      </c>
      <c r="K94" s="5">
        <v>40.193238054311806</v>
      </c>
    </row>
    <row r="95" spans="1:11" x14ac:dyDescent="0.3">
      <c r="A95" s="4">
        <v>22204</v>
      </c>
      <c r="B95" s="1" t="s">
        <v>150</v>
      </c>
      <c r="C95" s="1" t="s">
        <v>400</v>
      </c>
      <c r="D95" s="6">
        <v>112.41599999999998</v>
      </c>
      <c r="E95" s="5">
        <v>0</v>
      </c>
      <c r="F95" s="5">
        <v>3170</v>
      </c>
      <c r="G95" s="5">
        <v>0</v>
      </c>
      <c r="H95" s="5">
        <v>10000</v>
      </c>
      <c r="I95" s="5">
        <v>0</v>
      </c>
      <c r="J95" s="5">
        <v>13170</v>
      </c>
      <c r="K95" s="5">
        <v>117.15414175918021</v>
      </c>
    </row>
    <row r="96" spans="1:11" x14ac:dyDescent="0.3">
      <c r="A96" s="4">
        <v>39203</v>
      </c>
      <c r="B96" s="1" t="s">
        <v>291</v>
      </c>
      <c r="C96" s="1" t="s">
        <v>401</v>
      </c>
      <c r="D96" s="6">
        <v>1046.3779999999999</v>
      </c>
      <c r="E96" s="5">
        <v>166429</v>
      </c>
      <c r="F96" s="5">
        <v>53412</v>
      </c>
      <c r="G96" s="5">
        <v>41865</v>
      </c>
      <c r="H96" s="5">
        <v>32039</v>
      </c>
      <c r="I96" s="5">
        <v>0</v>
      </c>
      <c r="J96" s="5">
        <v>293745</v>
      </c>
      <c r="K96" s="5">
        <v>280.72551219540168</v>
      </c>
    </row>
    <row r="97" spans="1:11" x14ac:dyDescent="0.3">
      <c r="A97" s="4">
        <v>17401</v>
      </c>
      <c r="B97" s="1" t="s">
        <v>95</v>
      </c>
      <c r="C97" s="1" t="s">
        <v>417</v>
      </c>
      <c r="D97" s="6">
        <v>17018.702000000001</v>
      </c>
      <c r="E97" s="5">
        <v>0</v>
      </c>
      <c r="F97" s="5">
        <v>696179</v>
      </c>
      <c r="G97" s="5">
        <v>850182</v>
      </c>
      <c r="H97" s="5">
        <v>581042</v>
      </c>
      <c r="I97" s="5">
        <v>0</v>
      </c>
      <c r="J97" s="5">
        <v>2127403</v>
      </c>
      <c r="K97" s="5">
        <v>125.00383401742388</v>
      </c>
    </row>
    <row r="98" spans="1:11" x14ac:dyDescent="0.3">
      <c r="A98" s="4">
        <v>6098</v>
      </c>
      <c r="B98" s="1" t="s">
        <v>28</v>
      </c>
      <c r="C98" s="1" t="s">
        <v>398</v>
      </c>
      <c r="D98" s="6">
        <v>2012.354</v>
      </c>
      <c r="E98" s="5">
        <v>0</v>
      </c>
      <c r="F98" s="5">
        <v>30014</v>
      </c>
      <c r="G98" s="5">
        <v>11098</v>
      </c>
      <c r="H98" s="5">
        <v>18144</v>
      </c>
      <c r="I98" s="5">
        <v>0</v>
      </c>
      <c r="J98" s="5">
        <v>59256</v>
      </c>
      <c r="K98" s="5">
        <v>29.446111370067094</v>
      </c>
    </row>
    <row r="99" spans="1:11" x14ac:dyDescent="0.3">
      <c r="A99" s="4">
        <v>23404</v>
      </c>
      <c r="B99" s="1" t="s">
        <v>158</v>
      </c>
      <c r="C99" s="1" t="s">
        <v>397</v>
      </c>
      <c r="D99" s="6">
        <v>324.8</v>
      </c>
      <c r="E99" s="5">
        <v>40081</v>
      </c>
      <c r="F99" s="5">
        <v>26428</v>
      </c>
      <c r="G99" s="5">
        <v>0</v>
      </c>
      <c r="H99" s="5">
        <v>20693</v>
      </c>
      <c r="I99" s="5">
        <v>0</v>
      </c>
      <c r="J99" s="5">
        <v>87202</v>
      </c>
      <c r="K99" s="5">
        <v>268.47906403940885</v>
      </c>
    </row>
    <row r="100" spans="1:11" x14ac:dyDescent="0.3">
      <c r="A100" s="4">
        <v>14028</v>
      </c>
      <c r="B100" s="1" t="s">
        <v>71</v>
      </c>
      <c r="C100" s="1" t="s">
        <v>397</v>
      </c>
      <c r="D100" s="6">
        <v>1542.816</v>
      </c>
      <c r="E100" s="5">
        <v>0</v>
      </c>
      <c r="F100" s="5">
        <v>106077</v>
      </c>
      <c r="G100" s="5">
        <v>16943</v>
      </c>
      <c r="H100" s="5">
        <v>62421</v>
      </c>
      <c r="I100" s="5">
        <v>0</v>
      </c>
      <c r="J100" s="5">
        <v>185441</v>
      </c>
      <c r="K100" s="5">
        <v>120.19644597930018</v>
      </c>
    </row>
    <row r="101" spans="1:11" x14ac:dyDescent="0.3">
      <c r="A101" s="4">
        <v>10070</v>
      </c>
      <c r="B101" s="1" t="s">
        <v>53</v>
      </c>
      <c r="C101" s="1" t="s">
        <v>400</v>
      </c>
      <c r="D101" s="6">
        <v>176.64399999999995</v>
      </c>
      <c r="E101" s="5">
        <v>12401</v>
      </c>
      <c r="F101" s="5">
        <v>9772</v>
      </c>
      <c r="G101" s="5">
        <v>0</v>
      </c>
      <c r="H101" s="5">
        <v>10000</v>
      </c>
      <c r="I101" s="5">
        <v>0</v>
      </c>
      <c r="J101" s="5">
        <v>32173</v>
      </c>
      <c r="K101" s="5">
        <v>182.1346889789634</v>
      </c>
    </row>
    <row r="102" spans="1:11" x14ac:dyDescent="0.3">
      <c r="A102" s="4">
        <v>31063</v>
      </c>
      <c r="B102" s="1" t="s">
        <v>212</v>
      </c>
      <c r="C102" s="1" t="s">
        <v>402</v>
      </c>
      <c r="D102" s="6">
        <v>34.179999999999993</v>
      </c>
      <c r="E102" s="5">
        <v>0</v>
      </c>
      <c r="F102" s="5">
        <v>2081</v>
      </c>
      <c r="G102" s="5">
        <v>0</v>
      </c>
      <c r="H102" s="5">
        <v>10000</v>
      </c>
      <c r="I102" s="5">
        <v>0</v>
      </c>
      <c r="J102" s="5">
        <v>12081</v>
      </c>
      <c r="K102" s="5">
        <v>353.45231129315397</v>
      </c>
    </row>
    <row r="103" spans="1:11" x14ac:dyDescent="0.3">
      <c r="A103" s="4">
        <v>17411</v>
      </c>
      <c r="B103" s="1" t="s">
        <v>105</v>
      </c>
      <c r="C103" s="1" t="s">
        <v>418</v>
      </c>
      <c r="D103" s="6">
        <v>18044.8982</v>
      </c>
      <c r="E103" s="5">
        <v>0</v>
      </c>
      <c r="F103" s="5">
        <v>291098</v>
      </c>
      <c r="G103" s="5">
        <v>175075</v>
      </c>
      <c r="H103" s="5">
        <v>52664</v>
      </c>
      <c r="I103" s="5">
        <v>0</v>
      </c>
      <c r="J103" s="5">
        <v>518837</v>
      </c>
      <c r="K103" s="5">
        <v>28.75255899199254</v>
      </c>
    </row>
    <row r="104" spans="1:11" x14ac:dyDescent="0.3">
      <c r="A104" s="4">
        <v>11056</v>
      </c>
      <c r="B104" s="1" t="s">
        <v>58</v>
      </c>
      <c r="C104" s="1" t="s">
        <v>400</v>
      </c>
      <c r="D104" s="6">
        <v>54.2</v>
      </c>
      <c r="E104" s="5">
        <v>0</v>
      </c>
      <c r="F104" s="5">
        <v>4700</v>
      </c>
      <c r="G104" s="5">
        <v>0</v>
      </c>
      <c r="H104" s="5">
        <v>10000</v>
      </c>
      <c r="I104" s="5">
        <v>0</v>
      </c>
      <c r="J104" s="5">
        <v>14700</v>
      </c>
      <c r="K104" s="5">
        <v>271.21771217712177</v>
      </c>
    </row>
    <row r="105" spans="1:11" x14ac:dyDescent="0.3">
      <c r="A105" s="4">
        <v>8402</v>
      </c>
      <c r="B105" s="1" t="s">
        <v>41</v>
      </c>
      <c r="C105" s="1" t="s">
        <v>398</v>
      </c>
      <c r="D105" s="6">
        <v>1083.962</v>
      </c>
      <c r="E105" s="5">
        <v>0</v>
      </c>
      <c r="F105" s="5">
        <v>29388</v>
      </c>
      <c r="G105" s="5">
        <v>0</v>
      </c>
      <c r="H105" s="5">
        <v>15527</v>
      </c>
      <c r="I105" s="5">
        <v>0</v>
      </c>
      <c r="J105" s="5">
        <v>44915</v>
      </c>
      <c r="K105" s="5">
        <v>41.435954396925354</v>
      </c>
    </row>
    <row r="106" spans="1:11" x14ac:dyDescent="0.3">
      <c r="A106" s="4">
        <v>10003</v>
      </c>
      <c r="B106" s="1" t="s">
        <v>50</v>
      </c>
      <c r="C106" s="1" t="s">
        <v>400</v>
      </c>
      <c r="D106" s="6">
        <v>38.200000000000003</v>
      </c>
      <c r="E106" s="5">
        <v>0</v>
      </c>
      <c r="F106" s="5">
        <v>6722</v>
      </c>
      <c r="G106" s="5">
        <v>0</v>
      </c>
      <c r="H106" s="5">
        <v>10000</v>
      </c>
      <c r="I106" s="5">
        <v>0</v>
      </c>
      <c r="J106" s="5">
        <v>16722</v>
      </c>
      <c r="K106" s="5">
        <v>437.74869109947639</v>
      </c>
    </row>
    <row r="107" spans="1:11" x14ac:dyDescent="0.3">
      <c r="A107" s="4">
        <v>8458</v>
      </c>
      <c r="B107" s="1" t="s">
        <v>43</v>
      </c>
      <c r="C107" s="1" t="s">
        <v>398</v>
      </c>
      <c r="D107" s="6">
        <v>4962.808</v>
      </c>
      <c r="E107" s="5">
        <v>0</v>
      </c>
      <c r="F107" s="5">
        <v>208334</v>
      </c>
      <c r="G107" s="5">
        <v>48680</v>
      </c>
      <c r="H107" s="5">
        <v>125922</v>
      </c>
      <c r="I107" s="5">
        <v>0</v>
      </c>
      <c r="J107" s="5">
        <v>382936</v>
      </c>
      <c r="K107" s="5">
        <v>77.161155539364003</v>
      </c>
    </row>
    <row r="108" spans="1:11" x14ac:dyDescent="0.3">
      <c r="A108" s="4">
        <v>3017</v>
      </c>
      <c r="B108" s="1" t="s">
        <v>9</v>
      </c>
      <c r="C108" s="1" t="s">
        <v>401</v>
      </c>
      <c r="D108" s="6">
        <v>18414.550000000007</v>
      </c>
      <c r="E108" s="5">
        <v>2017118</v>
      </c>
      <c r="F108" s="5">
        <v>662117</v>
      </c>
      <c r="G108" s="5">
        <v>432971</v>
      </c>
      <c r="H108" s="5">
        <v>478154</v>
      </c>
      <c r="I108" s="5">
        <v>0</v>
      </c>
      <c r="J108" s="5">
        <v>3590360</v>
      </c>
      <c r="K108" s="5">
        <v>194.974082994154</v>
      </c>
    </row>
    <row r="109" spans="1:11" x14ac:dyDescent="0.3">
      <c r="A109" s="4">
        <v>17415</v>
      </c>
      <c r="B109" s="1" t="s">
        <v>108</v>
      </c>
      <c r="C109" s="1" t="s">
        <v>418</v>
      </c>
      <c r="D109" s="6">
        <v>24236.699999999997</v>
      </c>
      <c r="E109" s="5">
        <v>0</v>
      </c>
      <c r="F109" s="5">
        <v>1009455</v>
      </c>
      <c r="G109" s="5">
        <v>929227</v>
      </c>
      <c r="H109" s="5">
        <v>767658</v>
      </c>
      <c r="I109" s="5">
        <v>0</v>
      </c>
      <c r="J109" s="5">
        <v>2706340</v>
      </c>
      <c r="K109" s="5">
        <v>111.6628914002319</v>
      </c>
    </row>
    <row r="110" spans="1:11" x14ac:dyDescent="0.3">
      <c r="A110" s="4">
        <v>33212</v>
      </c>
      <c r="B110" s="1" t="s">
        <v>245</v>
      </c>
      <c r="C110" s="1" t="s">
        <v>400</v>
      </c>
      <c r="D110" s="6">
        <v>1055.854</v>
      </c>
      <c r="E110" s="5">
        <v>0</v>
      </c>
      <c r="F110" s="5">
        <v>33697</v>
      </c>
      <c r="G110" s="5">
        <v>0</v>
      </c>
      <c r="H110" s="5">
        <v>25519</v>
      </c>
      <c r="I110" s="5">
        <v>0</v>
      </c>
      <c r="J110" s="5">
        <v>59216</v>
      </c>
      <c r="K110" s="5">
        <v>56.083511546103907</v>
      </c>
    </row>
    <row r="111" spans="1:11" x14ac:dyDescent="0.3">
      <c r="A111" s="4">
        <v>3052</v>
      </c>
      <c r="B111" s="1" t="s">
        <v>11</v>
      </c>
      <c r="C111" s="1" t="s">
        <v>401</v>
      </c>
      <c r="D111" s="6">
        <v>1291.7619999999999</v>
      </c>
      <c r="E111" s="5">
        <v>263912</v>
      </c>
      <c r="F111" s="5">
        <v>57271</v>
      </c>
      <c r="G111" s="5">
        <v>44628</v>
      </c>
      <c r="H111" s="5">
        <v>37276</v>
      </c>
      <c r="I111" s="5">
        <v>0</v>
      </c>
      <c r="J111" s="5">
        <v>403087</v>
      </c>
      <c r="K111" s="5">
        <v>312.04432395441268</v>
      </c>
    </row>
    <row r="112" spans="1:11" x14ac:dyDescent="0.3">
      <c r="A112" s="4">
        <v>19403</v>
      </c>
      <c r="B112" s="1" t="s">
        <v>119</v>
      </c>
      <c r="C112" s="1" t="s">
        <v>402</v>
      </c>
      <c r="D112" s="6">
        <v>554.5139999999999</v>
      </c>
      <c r="E112" s="5">
        <v>0</v>
      </c>
      <c r="F112" s="5">
        <v>15311</v>
      </c>
      <c r="G112" s="5">
        <v>0</v>
      </c>
      <c r="H112" s="5">
        <v>10000</v>
      </c>
      <c r="I112" s="5">
        <v>0</v>
      </c>
      <c r="J112" s="5">
        <v>25311</v>
      </c>
      <c r="K112" s="5">
        <v>45.64537595083263</v>
      </c>
    </row>
    <row r="113" spans="1:11" x14ac:dyDescent="0.3">
      <c r="A113" s="4">
        <v>20402</v>
      </c>
      <c r="B113" s="1" t="s">
        <v>126</v>
      </c>
      <c r="C113" s="1" t="s">
        <v>401</v>
      </c>
      <c r="D113" s="6">
        <v>71.5</v>
      </c>
      <c r="E113" s="5">
        <v>0</v>
      </c>
      <c r="F113" s="5">
        <v>3018</v>
      </c>
      <c r="G113" s="5">
        <v>0</v>
      </c>
      <c r="H113" s="5">
        <v>10000</v>
      </c>
      <c r="I113" s="5">
        <v>0</v>
      </c>
      <c r="J113" s="5">
        <v>13018</v>
      </c>
      <c r="K113" s="5">
        <v>182.06993006993008</v>
      </c>
    </row>
    <row r="114" spans="1:11" x14ac:dyDescent="0.3">
      <c r="A114" s="4">
        <v>6101</v>
      </c>
      <c r="B114" s="1" t="s">
        <v>29</v>
      </c>
      <c r="C114" s="1" t="s">
        <v>398</v>
      </c>
      <c r="D114" s="6">
        <v>1747.7820000000002</v>
      </c>
      <c r="E114" s="5">
        <v>0</v>
      </c>
      <c r="F114" s="5">
        <v>29891</v>
      </c>
      <c r="G114" s="5">
        <v>6647</v>
      </c>
      <c r="H114" s="5">
        <v>19095</v>
      </c>
      <c r="I114" s="5">
        <v>0</v>
      </c>
      <c r="J114" s="5">
        <v>55633</v>
      </c>
      <c r="K114" s="5">
        <v>31.830628762625999</v>
      </c>
    </row>
    <row r="115" spans="1:11" x14ac:dyDescent="0.3">
      <c r="A115" s="4">
        <v>29311</v>
      </c>
      <c r="B115" s="1" t="s">
        <v>199</v>
      </c>
      <c r="C115" s="1" t="s">
        <v>399</v>
      </c>
      <c r="D115" s="6">
        <v>466.89799999999997</v>
      </c>
      <c r="E115" s="5">
        <v>129375</v>
      </c>
      <c r="F115" s="5">
        <v>21313</v>
      </c>
      <c r="G115" s="5">
        <v>19202</v>
      </c>
      <c r="H115" s="5">
        <v>21066</v>
      </c>
      <c r="I115" s="5">
        <v>462101</v>
      </c>
      <c r="J115" s="5">
        <v>653057</v>
      </c>
      <c r="K115" s="5">
        <v>1398.7144943863543</v>
      </c>
    </row>
    <row r="116" spans="1:11" x14ac:dyDescent="0.3">
      <c r="A116" s="4">
        <v>38126</v>
      </c>
      <c r="B116" s="1" t="s">
        <v>269</v>
      </c>
      <c r="C116" s="1" t="s">
        <v>400</v>
      </c>
      <c r="D116" s="6">
        <v>75.463999999999984</v>
      </c>
      <c r="E116" s="5">
        <v>0</v>
      </c>
      <c r="F116" s="5">
        <v>4050</v>
      </c>
      <c r="G116" s="5">
        <v>0</v>
      </c>
      <c r="H116" s="5">
        <v>10000</v>
      </c>
      <c r="I116" s="5">
        <v>0</v>
      </c>
      <c r="J116" s="5">
        <v>14050</v>
      </c>
      <c r="K116" s="5">
        <v>186.18149051203227</v>
      </c>
    </row>
    <row r="117" spans="1:11" x14ac:dyDescent="0.3">
      <c r="A117" s="4">
        <v>4129</v>
      </c>
      <c r="B117" s="1" t="s">
        <v>18</v>
      </c>
      <c r="C117" s="1" t="s">
        <v>412</v>
      </c>
      <c r="D117" s="6">
        <v>1224.9140000000002</v>
      </c>
      <c r="E117" s="5">
        <v>130322</v>
      </c>
      <c r="F117" s="5">
        <v>39095</v>
      </c>
      <c r="G117" s="5">
        <v>47709</v>
      </c>
      <c r="H117" s="5">
        <v>20880</v>
      </c>
      <c r="I117" s="5">
        <v>0</v>
      </c>
      <c r="J117" s="5">
        <v>238006</v>
      </c>
      <c r="K117" s="5">
        <v>194.30425319655092</v>
      </c>
    </row>
    <row r="118" spans="1:11" x14ac:dyDescent="0.3">
      <c r="A118" s="4">
        <v>14097</v>
      </c>
      <c r="B118" s="1" t="s">
        <v>77</v>
      </c>
      <c r="C118" s="1" t="s">
        <v>397</v>
      </c>
      <c r="D118" s="6">
        <v>207.99600000000001</v>
      </c>
      <c r="E118" s="5">
        <v>0</v>
      </c>
      <c r="F118" s="5">
        <v>8896</v>
      </c>
      <c r="G118" s="5">
        <v>8546</v>
      </c>
      <c r="H118" s="5">
        <v>10000</v>
      </c>
      <c r="I118" s="5">
        <v>0</v>
      </c>
      <c r="J118" s="5">
        <v>27442</v>
      </c>
      <c r="K118" s="5">
        <v>131.93522952364469</v>
      </c>
    </row>
    <row r="119" spans="1:11" x14ac:dyDescent="0.3">
      <c r="A119" s="4">
        <v>31004</v>
      </c>
      <c r="B119" s="1" t="s">
        <v>207</v>
      </c>
      <c r="C119" s="1" t="s">
        <v>416</v>
      </c>
      <c r="D119" s="6">
        <v>9604.7800000000007</v>
      </c>
      <c r="E119" s="5">
        <v>0</v>
      </c>
      <c r="F119" s="5">
        <v>168163</v>
      </c>
      <c r="G119" s="5">
        <v>88582</v>
      </c>
      <c r="H119" s="5">
        <v>64295</v>
      </c>
      <c r="I119" s="5">
        <v>0</v>
      </c>
      <c r="J119" s="5">
        <v>321040</v>
      </c>
      <c r="K119" s="5">
        <v>33.425023790237773</v>
      </c>
    </row>
    <row r="120" spans="1:11" x14ac:dyDescent="0.3">
      <c r="A120" s="4">
        <v>17414</v>
      </c>
      <c r="B120" s="1" t="s">
        <v>107</v>
      </c>
      <c r="C120" s="1" t="s">
        <v>416</v>
      </c>
      <c r="D120" s="6">
        <v>29918.234000000004</v>
      </c>
      <c r="E120" s="5">
        <v>0</v>
      </c>
      <c r="F120" s="5">
        <v>468695</v>
      </c>
      <c r="G120" s="5">
        <v>469668</v>
      </c>
      <c r="H120" s="5">
        <v>86089</v>
      </c>
      <c r="I120" s="5">
        <v>0</v>
      </c>
      <c r="J120" s="5">
        <v>1024452</v>
      </c>
      <c r="K120" s="5">
        <v>34.241726968242837</v>
      </c>
    </row>
    <row r="121" spans="1:11" x14ac:dyDescent="0.3">
      <c r="A121" s="4">
        <v>31306</v>
      </c>
      <c r="B121" s="1" t="s">
        <v>215</v>
      </c>
      <c r="C121" s="1" t="s">
        <v>414</v>
      </c>
      <c r="D121" s="6">
        <v>2590.5160000000001</v>
      </c>
      <c r="E121" s="5">
        <v>13664</v>
      </c>
      <c r="F121" s="5">
        <v>84086</v>
      </c>
      <c r="G121" s="5">
        <v>36906</v>
      </c>
      <c r="H121" s="5">
        <v>37294</v>
      </c>
      <c r="I121" s="5">
        <v>0</v>
      </c>
      <c r="J121" s="5">
        <v>171950</v>
      </c>
      <c r="K121" s="5">
        <v>66.376737298669454</v>
      </c>
    </row>
    <row r="122" spans="1:11" x14ac:dyDescent="0.3">
      <c r="A122" s="4">
        <v>38264</v>
      </c>
      <c r="B122" s="1" t="s">
        <v>270</v>
      </c>
      <c r="C122" s="1" t="s">
        <v>400</v>
      </c>
      <c r="D122" s="6">
        <v>29.1</v>
      </c>
      <c r="E122" s="5">
        <v>0</v>
      </c>
      <c r="F122" s="5">
        <v>1936</v>
      </c>
      <c r="G122" s="5">
        <v>0</v>
      </c>
      <c r="H122" s="5">
        <v>0</v>
      </c>
      <c r="I122" s="5">
        <v>0</v>
      </c>
      <c r="J122" s="5">
        <v>1936</v>
      </c>
      <c r="K122" s="5">
        <v>66.529209621993118</v>
      </c>
    </row>
    <row r="123" spans="1:11" x14ac:dyDescent="0.3">
      <c r="A123" s="4">
        <v>32362</v>
      </c>
      <c r="B123" s="1" t="s">
        <v>230</v>
      </c>
      <c r="C123" s="1" t="s">
        <v>400</v>
      </c>
      <c r="D123" s="6">
        <v>583.80399999999986</v>
      </c>
      <c r="E123" s="5">
        <v>0</v>
      </c>
      <c r="F123" s="5">
        <v>19780</v>
      </c>
      <c r="G123" s="5">
        <v>0</v>
      </c>
      <c r="H123" s="5">
        <v>10000</v>
      </c>
      <c r="I123" s="5">
        <v>0</v>
      </c>
      <c r="J123" s="5">
        <v>29780</v>
      </c>
      <c r="K123" s="5">
        <v>51.010270570259891</v>
      </c>
    </row>
    <row r="124" spans="1:11" x14ac:dyDescent="0.3">
      <c r="A124" s="4">
        <v>1158</v>
      </c>
      <c r="B124" s="1" t="s">
        <v>5</v>
      </c>
      <c r="C124" s="1" t="s">
        <v>400</v>
      </c>
      <c r="D124" s="6">
        <v>172.14000000000001</v>
      </c>
      <c r="E124" s="5">
        <v>35115</v>
      </c>
      <c r="F124" s="5">
        <v>17769</v>
      </c>
      <c r="G124" s="5">
        <v>3207</v>
      </c>
      <c r="H124" s="5">
        <v>10371</v>
      </c>
      <c r="I124" s="5">
        <v>0</v>
      </c>
      <c r="J124" s="5">
        <v>66462</v>
      </c>
      <c r="K124" s="5">
        <v>386.09271523178802</v>
      </c>
    </row>
    <row r="125" spans="1:11" x14ac:dyDescent="0.3">
      <c r="A125" s="4">
        <v>8122</v>
      </c>
      <c r="B125" s="1" t="s">
        <v>38</v>
      </c>
      <c r="C125" s="1" t="s">
        <v>398</v>
      </c>
      <c r="D125" s="6">
        <v>6167.9260000000013</v>
      </c>
      <c r="E125" s="5">
        <v>0</v>
      </c>
      <c r="F125" s="5">
        <v>300712</v>
      </c>
      <c r="G125" s="5">
        <v>62671</v>
      </c>
      <c r="H125" s="5">
        <v>197288</v>
      </c>
      <c r="I125" s="5">
        <v>0</v>
      </c>
      <c r="J125" s="5">
        <v>560671</v>
      </c>
      <c r="K125" s="5">
        <v>90.901058151475851</v>
      </c>
    </row>
    <row r="126" spans="1:11" x14ac:dyDescent="0.3">
      <c r="A126" s="4">
        <v>33183</v>
      </c>
      <c r="B126" s="1" t="s">
        <v>239</v>
      </c>
      <c r="C126" s="1" t="s">
        <v>400</v>
      </c>
      <c r="D126" s="6">
        <v>257.06400000000002</v>
      </c>
      <c r="E126" s="5">
        <v>0</v>
      </c>
      <c r="F126" s="5">
        <v>11323</v>
      </c>
      <c r="G126" s="5">
        <v>0</v>
      </c>
      <c r="H126" s="5">
        <v>10517</v>
      </c>
      <c r="I126" s="5">
        <v>0</v>
      </c>
      <c r="J126" s="5">
        <v>21840</v>
      </c>
      <c r="K126" s="5">
        <v>84.959387545513948</v>
      </c>
    </row>
    <row r="127" spans="1:11" x14ac:dyDescent="0.3">
      <c r="A127" s="4">
        <v>28144</v>
      </c>
      <c r="B127" s="1" t="s">
        <v>193</v>
      </c>
      <c r="C127" s="1" t="s">
        <v>399</v>
      </c>
      <c r="D127" s="6">
        <v>194.20800000000003</v>
      </c>
      <c r="E127" s="5">
        <v>0</v>
      </c>
      <c r="F127" s="5">
        <v>10893</v>
      </c>
      <c r="G127" s="5">
        <v>2490</v>
      </c>
      <c r="H127" s="5">
        <v>10000</v>
      </c>
      <c r="I127" s="5">
        <v>0</v>
      </c>
      <c r="J127" s="5">
        <v>23383</v>
      </c>
      <c r="K127" s="5">
        <v>120.4018372054704</v>
      </c>
    </row>
    <row r="128" spans="1:11" x14ac:dyDescent="0.3">
      <c r="A128" s="4">
        <v>20406</v>
      </c>
      <c r="B128" s="1" t="s">
        <v>130</v>
      </c>
      <c r="C128" s="1" t="s">
        <v>401</v>
      </c>
      <c r="D128" s="6">
        <v>189.11799999999999</v>
      </c>
      <c r="E128" s="5">
        <v>0</v>
      </c>
      <c r="F128" s="5">
        <v>16535</v>
      </c>
      <c r="G128" s="5">
        <v>0</v>
      </c>
      <c r="H128" s="5">
        <v>16760</v>
      </c>
      <c r="I128" s="5">
        <v>0</v>
      </c>
      <c r="J128" s="5">
        <v>33295</v>
      </c>
      <c r="K128" s="5">
        <v>176.05410378705358</v>
      </c>
    </row>
    <row r="129" spans="1:11" x14ac:dyDescent="0.3">
      <c r="A129" s="4">
        <v>37504</v>
      </c>
      <c r="B129" s="1" t="s">
        <v>265</v>
      </c>
      <c r="C129" s="1" t="s">
        <v>399</v>
      </c>
      <c r="D129" s="6">
        <v>3422.1480000000006</v>
      </c>
      <c r="E129" s="5">
        <v>73331</v>
      </c>
      <c r="F129" s="5">
        <v>83764</v>
      </c>
      <c r="G129" s="5">
        <v>60075</v>
      </c>
      <c r="H129" s="5">
        <v>50497</v>
      </c>
      <c r="I129" s="5">
        <v>0</v>
      </c>
      <c r="J129" s="5">
        <v>267667</v>
      </c>
      <c r="K129" s="5">
        <v>78.216079491594158</v>
      </c>
    </row>
    <row r="130" spans="1:11" x14ac:dyDescent="0.3">
      <c r="A130" s="4">
        <v>39120</v>
      </c>
      <c r="B130" s="1" t="s">
        <v>287</v>
      </c>
      <c r="C130" s="1" t="s">
        <v>401</v>
      </c>
      <c r="D130" s="6">
        <v>678.94799999999998</v>
      </c>
      <c r="E130" s="5">
        <v>312347</v>
      </c>
      <c r="F130" s="5">
        <v>42149</v>
      </c>
      <c r="G130" s="5">
        <v>38911</v>
      </c>
      <c r="H130" s="5">
        <v>27632</v>
      </c>
      <c r="I130" s="5">
        <v>0</v>
      </c>
      <c r="J130" s="5">
        <v>421039</v>
      </c>
      <c r="K130" s="5">
        <v>620.13438437111529</v>
      </c>
    </row>
    <row r="131" spans="1:11" x14ac:dyDescent="0.3">
      <c r="A131" s="4">
        <v>9207</v>
      </c>
      <c r="B131" s="1" t="s">
        <v>48</v>
      </c>
      <c r="C131" s="1" t="s">
        <v>401</v>
      </c>
      <c r="D131" s="6">
        <v>96.878</v>
      </c>
      <c r="E131" s="5">
        <v>0</v>
      </c>
      <c r="F131" s="5">
        <v>3642</v>
      </c>
      <c r="G131" s="5">
        <v>0</v>
      </c>
      <c r="H131" s="5">
        <v>10000</v>
      </c>
      <c r="I131" s="5">
        <v>0</v>
      </c>
      <c r="J131" s="5">
        <v>13642</v>
      </c>
      <c r="K131" s="5">
        <v>140.81628439893476</v>
      </c>
    </row>
    <row r="132" spans="1:11" x14ac:dyDescent="0.3">
      <c r="A132" s="4">
        <v>4019</v>
      </c>
      <c r="B132" s="1" t="s">
        <v>15</v>
      </c>
      <c r="C132" s="1" t="s">
        <v>402</v>
      </c>
      <c r="D132" s="6">
        <v>626.44799999999998</v>
      </c>
      <c r="E132" s="5">
        <v>81409</v>
      </c>
      <c r="F132" s="5">
        <v>27157</v>
      </c>
      <c r="G132" s="5">
        <v>29710</v>
      </c>
      <c r="H132" s="5">
        <v>15468</v>
      </c>
      <c r="I132" s="5">
        <v>0</v>
      </c>
      <c r="J132" s="5">
        <v>153744</v>
      </c>
      <c r="K132" s="5">
        <v>245.42180675810283</v>
      </c>
    </row>
    <row r="133" spans="1:11" x14ac:dyDescent="0.3">
      <c r="A133" s="4">
        <v>23311</v>
      </c>
      <c r="B133" s="1" t="s">
        <v>155</v>
      </c>
      <c r="C133" s="1" t="s">
        <v>397</v>
      </c>
      <c r="D133" s="6">
        <v>740.24800000000016</v>
      </c>
      <c r="E133" s="5">
        <v>0</v>
      </c>
      <c r="F133" s="5">
        <v>7676</v>
      </c>
      <c r="G133" s="5">
        <v>0</v>
      </c>
      <c r="H133" s="5">
        <v>10000</v>
      </c>
      <c r="I133" s="5">
        <v>0</v>
      </c>
      <c r="J133" s="5">
        <v>17676</v>
      </c>
      <c r="K133" s="5">
        <v>23.8784839675352</v>
      </c>
    </row>
    <row r="134" spans="1:11" x14ac:dyDescent="0.3">
      <c r="A134" s="4">
        <v>33207</v>
      </c>
      <c r="B134" s="1" t="s">
        <v>243</v>
      </c>
      <c r="C134" s="1" t="s">
        <v>400</v>
      </c>
      <c r="D134" s="6">
        <v>525.56000000000006</v>
      </c>
      <c r="E134" s="5">
        <v>0</v>
      </c>
      <c r="F134" s="5">
        <v>32496</v>
      </c>
      <c r="G134" s="5">
        <v>0</v>
      </c>
      <c r="H134" s="5">
        <v>25083</v>
      </c>
      <c r="I134" s="5">
        <v>0</v>
      </c>
      <c r="J134" s="5">
        <v>57579</v>
      </c>
      <c r="K134" s="5">
        <v>109.55742446152674</v>
      </c>
    </row>
    <row r="135" spans="1:11" x14ac:dyDescent="0.3">
      <c r="A135" s="4">
        <v>31025</v>
      </c>
      <c r="B135" s="1" t="s">
        <v>211</v>
      </c>
      <c r="C135" s="1" t="s">
        <v>407</v>
      </c>
      <c r="D135" s="6">
        <v>9104.492000000002</v>
      </c>
      <c r="E135" s="5">
        <v>254153</v>
      </c>
      <c r="F135" s="5">
        <v>359918</v>
      </c>
      <c r="G135" s="5">
        <v>149669</v>
      </c>
      <c r="H135" s="5">
        <v>167355</v>
      </c>
      <c r="I135" s="5">
        <v>0</v>
      </c>
      <c r="J135" s="5">
        <v>931095</v>
      </c>
      <c r="K135" s="5">
        <v>102.26764985899266</v>
      </c>
    </row>
    <row r="136" spans="1:11" x14ac:dyDescent="0.3">
      <c r="A136" s="4">
        <v>14065</v>
      </c>
      <c r="B136" s="1" t="s">
        <v>73</v>
      </c>
      <c r="C136" s="1" t="s">
        <v>397</v>
      </c>
      <c r="D136" s="6">
        <v>310.71999999999997</v>
      </c>
      <c r="E136" s="5">
        <v>0</v>
      </c>
      <c r="F136" s="5">
        <v>17410</v>
      </c>
      <c r="G136" s="5">
        <v>0</v>
      </c>
      <c r="H136" s="5">
        <v>10000</v>
      </c>
      <c r="I136" s="5">
        <v>0</v>
      </c>
      <c r="J136" s="5">
        <v>27410</v>
      </c>
      <c r="K136" s="5">
        <v>88.214469618949551</v>
      </c>
    </row>
    <row r="137" spans="1:11" x14ac:dyDescent="0.3">
      <c r="A137" s="4">
        <v>32354</v>
      </c>
      <c r="B137" s="1" t="s">
        <v>225</v>
      </c>
      <c r="C137" s="1" t="s">
        <v>400</v>
      </c>
      <c r="D137" s="6">
        <v>10043.620000000003</v>
      </c>
      <c r="E137" s="5">
        <v>0</v>
      </c>
      <c r="F137" s="5">
        <v>263778</v>
      </c>
      <c r="G137" s="5">
        <v>53301</v>
      </c>
      <c r="H137" s="5">
        <v>137740</v>
      </c>
      <c r="I137" s="5">
        <v>337409</v>
      </c>
      <c r="J137" s="5">
        <v>792228</v>
      </c>
      <c r="K137" s="5">
        <v>78.878730975484913</v>
      </c>
    </row>
    <row r="138" spans="1:11" x14ac:dyDescent="0.3">
      <c r="A138" s="4">
        <v>32326</v>
      </c>
      <c r="B138" s="1" t="s">
        <v>224</v>
      </c>
      <c r="C138" s="1" t="s">
        <v>400</v>
      </c>
      <c r="D138" s="6">
        <v>1697.9059999999997</v>
      </c>
      <c r="E138" s="5">
        <v>0</v>
      </c>
      <c r="F138" s="5">
        <v>51096</v>
      </c>
      <c r="G138" s="5">
        <v>0</v>
      </c>
      <c r="H138" s="5">
        <v>25654</v>
      </c>
      <c r="I138" s="5">
        <v>0</v>
      </c>
      <c r="J138" s="5">
        <v>76750</v>
      </c>
      <c r="K138" s="5">
        <v>45.202737960758732</v>
      </c>
    </row>
    <row r="139" spans="1:11" x14ac:dyDescent="0.3">
      <c r="A139" s="4">
        <v>17400</v>
      </c>
      <c r="B139" s="1" t="s">
        <v>94</v>
      </c>
      <c r="C139" s="1" t="s">
        <v>419</v>
      </c>
      <c r="D139" s="6">
        <v>3901.2839999999997</v>
      </c>
      <c r="E139" s="5">
        <v>0</v>
      </c>
      <c r="F139" s="5">
        <v>49804</v>
      </c>
      <c r="G139" s="5">
        <v>20278</v>
      </c>
      <c r="H139" s="5">
        <v>10689</v>
      </c>
      <c r="I139" s="5">
        <v>0</v>
      </c>
      <c r="J139" s="5">
        <v>80771</v>
      </c>
      <c r="K139" s="5">
        <v>20.703696526579456</v>
      </c>
    </row>
    <row r="140" spans="1:11" x14ac:dyDescent="0.3">
      <c r="A140" s="4">
        <v>37505</v>
      </c>
      <c r="B140" s="1" t="s">
        <v>266</v>
      </c>
      <c r="C140" s="1" t="s">
        <v>399</v>
      </c>
      <c r="D140" s="6">
        <v>1807.7620000000004</v>
      </c>
      <c r="E140" s="5">
        <v>32793</v>
      </c>
      <c r="F140" s="5">
        <v>49782</v>
      </c>
      <c r="G140" s="5">
        <v>31062</v>
      </c>
      <c r="H140" s="5">
        <v>28849</v>
      </c>
      <c r="I140" s="5">
        <v>0</v>
      </c>
      <c r="J140" s="5">
        <v>142486</v>
      </c>
      <c r="K140" s="5">
        <v>78.819003829043851</v>
      </c>
    </row>
    <row r="141" spans="1:11" x14ac:dyDescent="0.3">
      <c r="A141" s="4">
        <v>24350</v>
      </c>
      <c r="B141" s="1" t="s">
        <v>164</v>
      </c>
      <c r="C141" s="1" t="s">
        <v>401</v>
      </c>
      <c r="D141" s="6">
        <v>749.21600000000012</v>
      </c>
      <c r="E141" s="5">
        <v>0</v>
      </c>
      <c r="F141" s="5">
        <v>18561</v>
      </c>
      <c r="G141" s="5">
        <v>3481</v>
      </c>
      <c r="H141" s="5">
        <v>15901</v>
      </c>
      <c r="I141" s="5">
        <v>0</v>
      </c>
      <c r="J141" s="5">
        <v>37943</v>
      </c>
      <c r="K141" s="5">
        <v>50.643606116260187</v>
      </c>
    </row>
    <row r="142" spans="1:11" x14ac:dyDescent="0.3">
      <c r="A142" s="4">
        <v>30031</v>
      </c>
      <c r="B142" s="1" t="s">
        <v>204</v>
      </c>
      <c r="C142" s="1" t="s">
        <v>398</v>
      </c>
      <c r="D142" s="6">
        <v>61.269999999999996</v>
      </c>
      <c r="E142" s="5">
        <v>0</v>
      </c>
      <c r="F142" s="5">
        <v>3979</v>
      </c>
      <c r="G142" s="5">
        <v>0</v>
      </c>
      <c r="H142" s="5">
        <v>10000</v>
      </c>
      <c r="I142" s="5">
        <v>0</v>
      </c>
      <c r="J142" s="5">
        <v>13979</v>
      </c>
      <c r="K142" s="5">
        <v>228.15407213970948</v>
      </c>
    </row>
    <row r="143" spans="1:11" x14ac:dyDescent="0.3">
      <c r="A143" s="4">
        <v>31103</v>
      </c>
      <c r="B143" s="1" t="s">
        <v>213</v>
      </c>
      <c r="C143" s="1" t="s">
        <v>416</v>
      </c>
      <c r="D143" s="6">
        <v>5499.3280000000004</v>
      </c>
      <c r="E143" s="5">
        <v>0</v>
      </c>
      <c r="F143" s="5">
        <v>121420</v>
      </c>
      <c r="G143" s="5">
        <v>101158</v>
      </c>
      <c r="H143" s="5">
        <v>49070</v>
      </c>
      <c r="I143" s="5">
        <v>0</v>
      </c>
      <c r="J143" s="5">
        <v>271648</v>
      </c>
      <c r="K143" s="5">
        <v>49.396580818601834</v>
      </c>
    </row>
    <row r="144" spans="1:11" x14ac:dyDescent="0.3">
      <c r="A144" s="4">
        <v>14066</v>
      </c>
      <c r="B144" s="1" t="s">
        <v>74</v>
      </c>
      <c r="C144" s="1" t="s">
        <v>397</v>
      </c>
      <c r="D144" s="6">
        <v>1376.87</v>
      </c>
      <c r="E144" s="5">
        <v>0</v>
      </c>
      <c r="F144" s="5">
        <v>48177</v>
      </c>
      <c r="G144" s="5">
        <v>0</v>
      </c>
      <c r="H144" s="5">
        <v>25082</v>
      </c>
      <c r="I144" s="5">
        <v>0</v>
      </c>
      <c r="J144" s="5">
        <v>73259</v>
      </c>
      <c r="K144" s="5">
        <v>53.206911327866834</v>
      </c>
    </row>
    <row r="145" spans="1:11" x14ac:dyDescent="0.3">
      <c r="A145" s="4">
        <v>21214</v>
      </c>
      <c r="B145" s="1" t="s">
        <v>134</v>
      </c>
      <c r="C145" s="1" t="s">
        <v>398</v>
      </c>
      <c r="D145" s="6">
        <v>421.13000000000005</v>
      </c>
      <c r="E145" s="5">
        <v>0</v>
      </c>
      <c r="F145" s="5">
        <v>10550</v>
      </c>
      <c r="G145" s="5">
        <v>0</v>
      </c>
      <c r="H145" s="5">
        <v>10025</v>
      </c>
      <c r="I145" s="5">
        <v>0</v>
      </c>
      <c r="J145" s="5">
        <v>20575</v>
      </c>
      <c r="K145" s="5">
        <v>48.856647591005149</v>
      </c>
    </row>
    <row r="146" spans="1:11" x14ac:dyDescent="0.3">
      <c r="A146" s="4">
        <v>13161</v>
      </c>
      <c r="B146" s="1" t="s">
        <v>66</v>
      </c>
      <c r="C146" s="1" t="s">
        <v>401</v>
      </c>
      <c r="D146" s="6">
        <v>8189.9800000000005</v>
      </c>
      <c r="E146" s="5">
        <v>368249</v>
      </c>
      <c r="F146" s="5">
        <v>319407</v>
      </c>
      <c r="G146" s="5">
        <v>164735</v>
      </c>
      <c r="H146" s="5">
        <v>238288</v>
      </c>
      <c r="I146" s="5">
        <v>0</v>
      </c>
      <c r="J146" s="5">
        <v>1090679</v>
      </c>
      <c r="K146" s="5">
        <v>133.17236427927784</v>
      </c>
    </row>
    <row r="147" spans="1:11" x14ac:dyDescent="0.3">
      <c r="A147" s="4">
        <v>21206</v>
      </c>
      <c r="B147" s="1" t="s">
        <v>133</v>
      </c>
      <c r="C147" s="1" t="s">
        <v>398</v>
      </c>
      <c r="D147" s="6">
        <v>621.57799999999997</v>
      </c>
      <c r="E147" s="5">
        <v>18412</v>
      </c>
      <c r="F147" s="5">
        <v>28438</v>
      </c>
      <c r="G147" s="5">
        <v>7765</v>
      </c>
      <c r="H147" s="5">
        <v>14944</v>
      </c>
      <c r="I147" s="5">
        <v>0</v>
      </c>
      <c r="J147" s="5">
        <v>69559</v>
      </c>
      <c r="K147" s="5">
        <v>111.90711382964005</v>
      </c>
    </row>
    <row r="148" spans="1:11" x14ac:dyDescent="0.3">
      <c r="A148" s="4">
        <v>39209</v>
      </c>
      <c r="B148" s="1" t="s">
        <v>296</v>
      </c>
      <c r="C148" s="1" t="s">
        <v>401</v>
      </c>
      <c r="D148" s="6">
        <v>833.4319999999999</v>
      </c>
      <c r="E148" s="5">
        <v>194132</v>
      </c>
      <c r="F148" s="5">
        <v>56906</v>
      </c>
      <c r="G148" s="5">
        <v>53850</v>
      </c>
      <c r="H148" s="5">
        <v>42022</v>
      </c>
      <c r="I148" s="5">
        <v>0</v>
      </c>
      <c r="J148" s="5">
        <v>346910</v>
      </c>
      <c r="K148" s="5">
        <v>416.24271686232356</v>
      </c>
    </row>
    <row r="149" spans="1:11" x14ac:dyDescent="0.3">
      <c r="A149" s="4">
        <v>37507</v>
      </c>
      <c r="B149" s="1" t="s">
        <v>268</v>
      </c>
      <c r="C149" s="1" t="s">
        <v>399</v>
      </c>
      <c r="D149" s="6">
        <v>1525.8320000000001</v>
      </c>
      <c r="E149" s="5">
        <v>20610</v>
      </c>
      <c r="F149" s="5">
        <v>68442</v>
      </c>
      <c r="G149" s="5">
        <v>19181</v>
      </c>
      <c r="H149" s="5">
        <v>58883</v>
      </c>
      <c r="I149" s="5">
        <v>0</v>
      </c>
      <c r="J149" s="5">
        <v>167116</v>
      </c>
      <c r="K149" s="5">
        <v>109.524508595966</v>
      </c>
    </row>
    <row r="150" spans="1:11" x14ac:dyDescent="0.3">
      <c r="A150" s="4">
        <v>30029</v>
      </c>
      <c r="B150" s="1" t="s">
        <v>203</v>
      </c>
      <c r="C150" s="1" t="s">
        <v>398</v>
      </c>
      <c r="D150" s="6">
        <v>71.599999999999994</v>
      </c>
      <c r="E150" s="5">
        <v>0</v>
      </c>
      <c r="F150" s="5">
        <v>818</v>
      </c>
      <c r="G150" s="5">
        <v>0</v>
      </c>
      <c r="H150" s="5">
        <v>0</v>
      </c>
      <c r="I150" s="5">
        <v>0</v>
      </c>
      <c r="J150" s="5">
        <v>818</v>
      </c>
      <c r="K150" s="5">
        <v>11.424581005586592</v>
      </c>
    </row>
    <row r="151" spans="1:11" x14ac:dyDescent="0.3">
      <c r="A151" s="4">
        <v>29320</v>
      </c>
      <c r="B151" s="1" t="s">
        <v>201</v>
      </c>
      <c r="C151" s="1" t="s">
        <v>399</v>
      </c>
      <c r="D151" s="6">
        <v>6375.9699999999993</v>
      </c>
      <c r="E151" s="5">
        <v>1462597</v>
      </c>
      <c r="F151" s="5">
        <v>219322</v>
      </c>
      <c r="G151" s="5">
        <v>232111</v>
      </c>
      <c r="H151" s="5">
        <v>151572</v>
      </c>
      <c r="I151" s="5">
        <v>0</v>
      </c>
      <c r="J151" s="5">
        <v>2065602</v>
      </c>
      <c r="K151" s="5">
        <v>323.96670624234434</v>
      </c>
    </row>
    <row r="152" spans="1:11" x14ac:dyDescent="0.3">
      <c r="A152" s="4">
        <v>31006</v>
      </c>
      <c r="B152" s="1" t="s">
        <v>208</v>
      </c>
      <c r="C152" s="1" t="s">
        <v>414</v>
      </c>
      <c r="D152" s="6">
        <v>14794.359999999997</v>
      </c>
      <c r="E152" s="5">
        <v>0</v>
      </c>
      <c r="F152" s="5">
        <v>550912</v>
      </c>
      <c r="G152" s="5">
        <v>514421</v>
      </c>
      <c r="H152" s="5">
        <v>265100</v>
      </c>
      <c r="I152" s="5">
        <v>0</v>
      </c>
      <c r="J152" s="5">
        <v>1330433</v>
      </c>
      <c r="K152" s="5">
        <v>89.928391630324001</v>
      </c>
    </row>
    <row r="153" spans="1:11" x14ac:dyDescent="0.3">
      <c r="A153" s="4">
        <v>39003</v>
      </c>
      <c r="B153" s="1" t="s">
        <v>283</v>
      </c>
      <c r="C153" s="1" t="s">
        <v>412</v>
      </c>
      <c r="D153" s="6">
        <v>1281.4699999999998</v>
      </c>
      <c r="E153" s="5">
        <v>0</v>
      </c>
      <c r="F153" s="5">
        <v>52070</v>
      </c>
      <c r="G153" s="5">
        <v>8672</v>
      </c>
      <c r="H153" s="5">
        <v>25162</v>
      </c>
      <c r="I153" s="5">
        <v>0</v>
      </c>
      <c r="J153" s="5">
        <v>85904</v>
      </c>
      <c r="K153" s="5">
        <v>67.035513902003174</v>
      </c>
    </row>
    <row r="154" spans="1:11" x14ac:dyDescent="0.3">
      <c r="A154" s="4">
        <v>21014</v>
      </c>
      <c r="B154" s="1" t="s">
        <v>131</v>
      </c>
      <c r="C154" s="1" t="s">
        <v>398</v>
      </c>
      <c r="D154" s="6">
        <v>770.90600000000006</v>
      </c>
      <c r="E154" s="5">
        <v>0</v>
      </c>
      <c r="F154" s="5">
        <v>17107</v>
      </c>
      <c r="G154" s="5">
        <v>0</v>
      </c>
      <c r="H154" s="5">
        <v>14194</v>
      </c>
      <c r="I154" s="5">
        <v>0</v>
      </c>
      <c r="J154" s="5">
        <v>31301</v>
      </c>
      <c r="K154" s="5">
        <v>40.602875058697165</v>
      </c>
    </row>
    <row r="155" spans="1:11" x14ac:dyDescent="0.3">
      <c r="A155" s="4">
        <v>25155</v>
      </c>
      <c r="B155" s="1" t="s">
        <v>170</v>
      </c>
      <c r="C155" s="1" t="s">
        <v>398</v>
      </c>
      <c r="D155" s="6">
        <v>305.61599999999999</v>
      </c>
      <c r="E155" s="5">
        <v>48084</v>
      </c>
      <c r="F155" s="5">
        <v>8797</v>
      </c>
      <c r="G155" s="5">
        <v>1329</v>
      </c>
      <c r="H155" s="5">
        <v>10000</v>
      </c>
      <c r="I155" s="5">
        <v>0</v>
      </c>
      <c r="J155" s="5">
        <v>68210</v>
      </c>
      <c r="K155" s="5">
        <v>223.18857651431864</v>
      </c>
    </row>
    <row r="156" spans="1:11" x14ac:dyDescent="0.3">
      <c r="A156" s="4">
        <v>24014</v>
      </c>
      <c r="B156" s="1" t="s">
        <v>159</v>
      </c>
      <c r="C156" s="1" t="s">
        <v>401</v>
      </c>
      <c r="D156" s="6">
        <v>170</v>
      </c>
      <c r="E156" s="5">
        <v>47949</v>
      </c>
      <c r="F156" s="5">
        <v>14892</v>
      </c>
      <c r="G156" s="5">
        <v>13547</v>
      </c>
      <c r="H156" s="5">
        <v>14862</v>
      </c>
      <c r="I156" s="5">
        <v>0</v>
      </c>
      <c r="J156" s="5">
        <v>91250</v>
      </c>
      <c r="K156" s="5">
        <v>536.76470588235293</v>
      </c>
    </row>
    <row r="157" spans="1:11" x14ac:dyDescent="0.3">
      <c r="A157" s="4">
        <v>26056</v>
      </c>
      <c r="B157" s="1" t="s">
        <v>173</v>
      </c>
      <c r="C157" s="1" t="s">
        <v>400</v>
      </c>
      <c r="D157" s="6">
        <v>1155.7860000000001</v>
      </c>
      <c r="E157" s="5">
        <v>0</v>
      </c>
      <c r="F157" s="5">
        <v>60861</v>
      </c>
      <c r="G157" s="5">
        <v>0</v>
      </c>
      <c r="H157" s="5">
        <v>48266</v>
      </c>
      <c r="I157" s="5">
        <v>431907</v>
      </c>
      <c r="J157" s="5">
        <v>541034</v>
      </c>
      <c r="K157" s="5">
        <v>468.10914823332342</v>
      </c>
    </row>
    <row r="158" spans="1:11" x14ac:dyDescent="0.3">
      <c r="A158" s="4">
        <v>32325</v>
      </c>
      <c r="B158" s="1" t="s">
        <v>223</v>
      </c>
      <c r="C158" s="1" t="s">
        <v>400</v>
      </c>
      <c r="D158" s="6">
        <v>1339.0439999999999</v>
      </c>
      <c r="E158" s="5">
        <v>0</v>
      </c>
      <c r="F158" s="5">
        <v>29124</v>
      </c>
      <c r="G158" s="5">
        <v>0</v>
      </c>
      <c r="H158" s="5">
        <v>39533</v>
      </c>
      <c r="I158" s="5">
        <v>0</v>
      </c>
      <c r="J158" s="5">
        <v>68657</v>
      </c>
      <c r="K158" s="5">
        <v>51.273147110923915</v>
      </c>
    </row>
    <row r="159" spans="1:11" x14ac:dyDescent="0.3">
      <c r="A159" s="4">
        <v>37506</v>
      </c>
      <c r="B159" s="1" t="s">
        <v>267</v>
      </c>
      <c r="C159" s="1" t="s">
        <v>399</v>
      </c>
      <c r="D159" s="6">
        <v>1966.0660000000003</v>
      </c>
      <c r="E159" s="5">
        <v>94510</v>
      </c>
      <c r="F159" s="5">
        <v>51713</v>
      </c>
      <c r="G159" s="5">
        <v>40662</v>
      </c>
      <c r="H159" s="5">
        <v>36462</v>
      </c>
      <c r="I159" s="5">
        <v>0</v>
      </c>
      <c r="J159" s="5">
        <v>223347</v>
      </c>
      <c r="K159" s="5">
        <v>113.60096761756725</v>
      </c>
    </row>
    <row r="160" spans="1:11" x14ac:dyDescent="0.3">
      <c r="A160" s="4">
        <v>14064</v>
      </c>
      <c r="B160" s="1" t="s">
        <v>72</v>
      </c>
      <c r="C160" s="1" t="s">
        <v>397</v>
      </c>
      <c r="D160" s="6">
        <v>600.05799999999999</v>
      </c>
      <c r="E160" s="5">
        <v>24676</v>
      </c>
      <c r="F160" s="5">
        <v>35024</v>
      </c>
      <c r="G160" s="5">
        <v>0</v>
      </c>
      <c r="H160" s="5">
        <v>26623</v>
      </c>
      <c r="I160" s="5">
        <v>0</v>
      </c>
      <c r="J160" s="5">
        <v>86323</v>
      </c>
      <c r="K160" s="5">
        <v>143.85776041649308</v>
      </c>
    </row>
    <row r="161" spans="1:11" x14ac:dyDescent="0.3">
      <c r="A161" s="4">
        <v>11051</v>
      </c>
      <c r="B161" s="1" t="s">
        <v>56</v>
      </c>
      <c r="C161" s="1" t="s">
        <v>400</v>
      </c>
      <c r="D161" s="6">
        <v>1999.1580000000001</v>
      </c>
      <c r="E161" s="5">
        <v>501769</v>
      </c>
      <c r="F161" s="5">
        <v>94285</v>
      </c>
      <c r="G161" s="5">
        <v>92318</v>
      </c>
      <c r="H161" s="5">
        <v>53779</v>
      </c>
      <c r="I161" s="5">
        <v>0</v>
      </c>
      <c r="J161" s="5">
        <v>742151</v>
      </c>
      <c r="K161" s="5">
        <v>371.23178858299343</v>
      </c>
    </row>
    <row r="162" spans="1:11" x14ac:dyDescent="0.3">
      <c r="A162" s="4">
        <v>18400</v>
      </c>
      <c r="B162" s="1" t="s">
        <v>112</v>
      </c>
      <c r="C162" s="1" t="s">
        <v>397</v>
      </c>
      <c r="D162" s="6">
        <v>5035.7839999999997</v>
      </c>
      <c r="E162" s="5">
        <v>0</v>
      </c>
      <c r="F162" s="5">
        <v>147688</v>
      </c>
      <c r="G162" s="5">
        <v>42814</v>
      </c>
      <c r="H162" s="5">
        <v>75476</v>
      </c>
      <c r="I162" s="5">
        <v>0</v>
      </c>
      <c r="J162" s="5">
        <v>265978</v>
      </c>
      <c r="K162" s="5">
        <v>52.817595035847454</v>
      </c>
    </row>
    <row r="163" spans="1:11" x14ac:dyDescent="0.3">
      <c r="A163" s="4">
        <v>23403</v>
      </c>
      <c r="B163" s="1" t="s">
        <v>157</v>
      </c>
      <c r="C163" s="1" t="s">
        <v>397</v>
      </c>
      <c r="D163" s="6">
        <v>2245.6639999999998</v>
      </c>
      <c r="E163" s="5">
        <v>0</v>
      </c>
      <c r="F163" s="5">
        <v>80625</v>
      </c>
      <c r="G163" s="5">
        <v>52352</v>
      </c>
      <c r="H163" s="5">
        <v>55016</v>
      </c>
      <c r="I163" s="5">
        <v>0</v>
      </c>
      <c r="J163" s="5">
        <v>187993</v>
      </c>
      <c r="K163" s="5">
        <v>83.713770181113475</v>
      </c>
    </row>
    <row r="164" spans="1:11" x14ac:dyDescent="0.3">
      <c r="A164" s="4">
        <v>25200</v>
      </c>
      <c r="B164" s="1" t="s">
        <v>172</v>
      </c>
      <c r="C164" s="1" t="s">
        <v>420</v>
      </c>
      <c r="D164" s="6">
        <v>49.453999999999994</v>
      </c>
      <c r="E164" s="5">
        <v>0</v>
      </c>
      <c r="F164" s="5">
        <v>1673</v>
      </c>
      <c r="G164" s="5">
        <v>0</v>
      </c>
      <c r="H164" s="5">
        <v>10000</v>
      </c>
      <c r="I164" s="5">
        <v>0</v>
      </c>
      <c r="J164" s="5">
        <v>11673</v>
      </c>
      <c r="K164" s="5">
        <v>236.03752982569665</v>
      </c>
    </row>
    <row r="165" spans="1:11" x14ac:dyDescent="0.3">
      <c r="A165" s="4">
        <v>34003</v>
      </c>
      <c r="B165" s="1" t="s">
        <v>247</v>
      </c>
      <c r="C165" s="1" t="s">
        <v>403</v>
      </c>
      <c r="D165" s="6">
        <v>14444.599999999999</v>
      </c>
      <c r="E165" s="5">
        <v>43811</v>
      </c>
      <c r="F165" s="5">
        <v>382031</v>
      </c>
      <c r="G165" s="5">
        <v>134244</v>
      </c>
      <c r="H165" s="5">
        <v>253938</v>
      </c>
      <c r="I165" s="5">
        <v>0</v>
      </c>
      <c r="J165" s="5">
        <v>814024</v>
      </c>
      <c r="K165" s="5">
        <v>56.354900793376075</v>
      </c>
    </row>
    <row r="166" spans="1:11" x14ac:dyDescent="0.3">
      <c r="A166" s="4">
        <v>33211</v>
      </c>
      <c r="B166" s="1" t="s">
        <v>244</v>
      </c>
      <c r="C166" s="1" t="s">
        <v>400</v>
      </c>
      <c r="D166" s="6">
        <v>260.16999999999996</v>
      </c>
      <c r="E166" s="5">
        <v>0</v>
      </c>
      <c r="F166" s="5">
        <v>15139</v>
      </c>
      <c r="G166" s="5">
        <v>0</v>
      </c>
      <c r="H166" s="5">
        <v>10877</v>
      </c>
      <c r="I166" s="5">
        <v>0</v>
      </c>
      <c r="J166" s="5">
        <v>26016</v>
      </c>
      <c r="K166" s="5">
        <v>99.996156359303555</v>
      </c>
    </row>
    <row r="167" spans="1:11" x14ac:dyDescent="0.3">
      <c r="A167" s="4">
        <v>17417</v>
      </c>
      <c r="B167" s="1" t="s">
        <v>109</v>
      </c>
      <c r="C167" s="1" t="s">
        <v>416</v>
      </c>
      <c r="D167" s="6">
        <v>21607.231999999996</v>
      </c>
      <c r="E167" s="5">
        <v>0</v>
      </c>
      <c r="F167" s="5">
        <v>335367</v>
      </c>
      <c r="G167" s="5">
        <v>305437</v>
      </c>
      <c r="H167" s="5">
        <v>58179</v>
      </c>
      <c r="I167" s="5">
        <v>0</v>
      </c>
      <c r="J167" s="5">
        <v>698983</v>
      </c>
      <c r="K167" s="5">
        <v>32.3494929845711</v>
      </c>
    </row>
    <row r="168" spans="1:11" x14ac:dyDescent="0.3">
      <c r="A168" s="4">
        <v>15201</v>
      </c>
      <c r="B168" s="1" t="s">
        <v>83</v>
      </c>
      <c r="C168" s="1" t="s">
        <v>399</v>
      </c>
      <c r="D168" s="6">
        <v>5370.1880000000001</v>
      </c>
      <c r="E168" s="5">
        <v>0</v>
      </c>
      <c r="F168" s="5">
        <v>113777</v>
      </c>
      <c r="G168" s="5">
        <v>38045</v>
      </c>
      <c r="H168" s="5">
        <v>67150</v>
      </c>
      <c r="I168" s="5">
        <v>0</v>
      </c>
      <c r="J168" s="5">
        <v>218972</v>
      </c>
      <c r="K168" s="5">
        <v>40.775481230824695</v>
      </c>
    </row>
    <row r="169" spans="1:11" x14ac:dyDescent="0.3">
      <c r="A169" s="4">
        <v>38324</v>
      </c>
      <c r="B169" s="1" t="s">
        <v>281</v>
      </c>
      <c r="C169" s="1" t="s">
        <v>400</v>
      </c>
      <c r="D169" s="6">
        <v>142.54</v>
      </c>
      <c r="E169" s="5">
        <v>0</v>
      </c>
      <c r="F169" s="5">
        <v>4062</v>
      </c>
      <c r="G169" s="5">
        <v>0</v>
      </c>
      <c r="H169" s="5">
        <v>10000</v>
      </c>
      <c r="I169" s="5">
        <v>0</v>
      </c>
      <c r="J169" s="5">
        <v>14062</v>
      </c>
      <c r="K169" s="5">
        <v>98.653009681492918</v>
      </c>
    </row>
    <row r="170" spans="1:11" x14ac:dyDescent="0.3">
      <c r="A170" s="4">
        <v>14400</v>
      </c>
      <c r="B170" s="1" t="s">
        <v>82</v>
      </c>
      <c r="C170" s="1" t="s">
        <v>420</v>
      </c>
      <c r="D170" s="6">
        <v>307.70400000000006</v>
      </c>
      <c r="E170" s="5">
        <v>0</v>
      </c>
      <c r="F170" s="5">
        <v>23912</v>
      </c>
      <c r="G170" s="5">
        <v>0</v>
      </c>
      <c r="H170" s="5">
        <v>12974</v>
      </c>
      <c r="I170" s="5">
        <v>447000</v>
      </c>
      <c r="J170" s="5">
        <v>483886</v>
      </c>
      <c r="K170" s="5">
        <v>1572.5697423497904</v>
      </c>
    </row>
    <row r="171" spans="1:11" x14ac:dyDescent="0.3">
      <c r="A171" s="4">
        <v>25101</v>
      </c>
      <c r="B171" s="1" t="s">
        <v>167</v>
      </c>
      <c r="C171" s="1" t="s">
        <v>398</v>
      </c>
      <c r="D171" s="6">
        <v>930.51</v>
      </c>
      <c r="E171" s="5">
        <v>16625</v>
      </c>
      <c r="F171" s="5">
        <v>43247</v>
      </c>
      <c r="G171" s="5">
        <v>7744</v>
      </c>
      <c r="H171" s="5">
        <v>31012</v>
      </c>
      <c r="I171" s="5">
        <v>0</v>
      </c>
      <c r="J171" s="5">
        <v>98628</v>
      </c>
      <c r="K171" s="5">
        <v>105.99348744237031</v>
      </c>
    </row>
    <row r="172" spans="1:11" x14ac:dyDescent="0.3">
      <c r="A172" s="4">
        <v>14172</v>
      </c>
      <c r="B172" s="1" t="s">
        <v>81</v>
      </c>
      <c r="C172" s="1" t="s">
        <v>420</v>
      </c>
      <c r="D172" s="6">
        <v>559.52599999999995</v>
      </c>
      <c r="E172" s="5">
        <v>22296</v>
      </c>
      <c r="F172" s="5">
        <v>42351</v>
      </c>
      <c r="G172" s="5">
        <v>9201</v>
      </c>
      <c r="H172" s="5">
        <v>33372</v>
      </c>
      <c r="I172" s="5">
        <v>0</v>
      </c>
      <c r="J172" s="5">
        <v>107220</v>
      </c>
      <c r="K172" s="5">
        <v>191.62648384525474</v>
      </c>
    </row>
    <row r="173" spans="1:11" x14ac:dyDescent="0.3">
      <c r="A173" s="4">
        <v>22105</v>
      </c>
      <c r="B173" s="1" t="s">
        <v>148</v>
      </c>
      <c r="C173" s="1" t="s">
        <v>406</v>
      </c>
      <c r="D173" s="6">
        <v>214.25599999999997</v>
      </c>
      <c r="E173" s="5">
        <v>0</v>
      </c>
      <c r="F173" s="5">
        <v>8038</v>
      </c>
      <c r="G173" s="5">
        <v>0</v>
      </c>
      <c r="H173" s="5">
        <v>10000</v>
      </c>
      <c r="I173" s="5">
        <v>0</v>
      </c>
      <c r="J173" s="5">
        <v>18038</v>
      </c>
      <c r="K173" s="5">
        <v>84.189007542379215</v>
      </c>
    </row>
    <row r="174" spans="1:11" x14ac:dyDescent="0.3">
      <c r="A174" s="4">
        <v>24105</v>
      </c>
      <c r="B174" s="1" t="s">
        <v>161</v>
      </c>
      <c r="C174" s="1" t="s">
        <v>401</v>
      </c>
      <c r="D174" s="6">
        <v>1045.7800000000002</v>
      </c>
      <c r="E174" s="5">
        <v>0</v>
      </c>
      <c r="F174" s="5">
        <v>39525</v>
      </c>
      <c r="G174" s="5">
        <v>12111</v>
      </c>
      <c r="H174" s="5">
        <v>44347</v>
      </c>
      <c r="I174" s="5">
        <v>0</v>
      </c>
      <c r="J174" s="5">
        <v>95983</v>
      </c>
      <c r="K174" s="5">
        <v>91.781254183480257</v>
      </c>
    </row>
    <row r="175" spans="1:11" x14ac:dyDescent="0.3">
      <c r="A175" s="4">
        <v>34111</v>
      </c>
      <c r="B175" s="1" t="s">
        <v>249</v>
      </c>
      <c r="C175" s="1" t="s">
        <v>403</v>
      </c>
      <c r="D175" s="6">
        <v>9080.2440000000006</v>
      </c>
      <c r="E175" s="5">
        <v>32452</v>
      </c>
      <c r="F175" s="5">
        <v>268946</v>
      </c>
      <c r="G175" s="5">
        <v>46843</v>
      </c>
      <c r="H175" s="5">
        <v>158002</v>
      </c>
      <c r="I175" s="5">
        <v>0</v>
      </c>
      <c r="J175" s="5">
        <v>506243</v>
      </c>
      <c r="K175" s="5">
        <v>55.75213617607632</v>
      </c>
    </row>
    <row r="176" spans="1:11" x14ac:dyDescent="0.3">
      <c r="A176" s="4">
        <v>24019</v>
      </c>
      <c r="B176" s="1" t="s">
        <v>160</v>
      </c>
      <c r="C176" s="1" t="s">
        <v>401</v>
      </c>
      <c r="D176" s="6">
        <v>5780.43</v>
      </c>
      <c r="E176" s="5">
        <v>0</v>
      </c>
      <c r="F176" s="5">
        <v>84215</v>
      </c>
      <c r="G176" s="5">
        <v>44692</v>
      </c>
      <c r="H176" s="5">
        <v>85486</v>
      </c>
      <c r="I176" s="5">
        <v>0</v>
      </c>
      <c r="J176" s="5">
        <v>214393</v>
      </c>
      <c r="K176" s="5">
        <v>37.089455282738477</v>
      </c>
    </row>
    <row r="177" spans="1:11" x14ac:dyDescent="0.3">
      <c r="A177" s="4">
        <v>21300</v>
      </c>
      <c r="B177" s="1" t="s">
        <v>139</v>
      </c>
      <c r="C177" s="1" t="s">
        <v>398</v>
      </c>
      <c r="D177" s="6">
        <v>851.42000000000007</v>
      </c>
      <c r="E177" s="5">
        <v>0</v>
      </c>
      <c r="F177" s="5">
        <v>30298</v>
      </c>
      <c r="G177" s="5">
        <v>0</v>
      </c>
      <c r="H177" s="5">
        <v>20051</v>
      </c>
      <c r="I177" s="5">
        <v>0</v>
      </c>
      <c r="J177" s="5">
        <v>50349</v>
      </c>
      <c r="K177" s="5">
        <v>59.135326865706695</v>
      </c>
    </row>
    <row r="178" spans="1:11" x14ac:dyDescent="0.3">
      <c r="A178" s="4">
        <v>33030</v>
      </c>
      <c r="B178" s="1" t="s">
        <v>234</v>
      </c>
      <c r="C178" s="1" t="s">
        <v>400</v>
      </c>
      <c r="D178" s="6">
        <v>40.4</v>
      </c>
      <c r="E178" s="5">
        <v>0</v>
      </c>
      <c r="F178" s="5">
        <v>4114</v>
      </c>
      <c r="G178" s="5">
        <v>0</v>
      </c>
      <c r="H178" s="5">
        <v>10000</v>
      </c>
      <c r="I178" s="5">
        <v>0</v>
      </c>
      <c r="J178" s="5">
        <v>14114</v>
      </c>
      <c r="K178" s="5">
        <v>349.3564356435644</v>
      </c>
    </row>
    <row r="179" spans="1:11" x14ac:dyDescent="0.3">
      <c r="A179" s="4">
        <v>28137</v>
      </c>
      <c r="B179" s="1" t="s">
        <v>192</v>
      </c>
      <c r="C179" s="1" t="s">
        <v>399</v>
      </c>
      <c r="D179" s="6">
        <v>779.44199999999989</v>
      </c>
      <c r="E179" s="5">
        <v>0</v>
      </c>
      <c r="F179" s="5">
        <v>18883</v>
      </c>
      <c r="G179" s="5">
        <v>5824</v>
      </c>
      <c r="H179" s="5">
        <v>11193</v>
      </c>
      <c r="I179" s="5">
        <v>0</v>
      </c>
      <c r="J179" s="5">
        <v>35900</v>
      </c>
      <c r="K179" s="5">
        <v>46.058590632786022</v>
      </c>
    </row>
    <row r="180" spans="1:11" x14ac:dyDescent="0.3">
      <c r="A180" s="4">
        <v>32123</v>
      </c>
      <c r="B180" s="1" t="s">
        <v>221</v>
      </c>
      <c r="C180" s="1" t="s">
        <v>400</v>
      </c>
      <c r="D180" s="6">
        <v>77.400000000000006</v>
      </c>
      <c r="E180" s="5">
        <v>0</v>
      </c>
      <c r="F180" s="5">
        <v>5331</v>
      </c>
      <c r="G180" s="5">
        <v>0</v>
      </c>
      <c r="H180" s="5">
        <v>0</v>
      </c>
      <c r="I180" s="5">
        <v>0</v>
      </c>
      <c r="J180" s="5">
        <v>5331</v>
      </c>
      <c r="K180" s="5">
        <v>68.875968992248062</v>
      </c>
    </row>
    <row r="181" spans="1:11" x14ac:dyDescent="0.3">
      <c r="A181" s="4">
        <v>10065</v>
      </c>
      <c r="B181" s="1" t="s">
        <v>52</v>
      </c>
      <c r="C181" s="1" t="s">
        <v>400</v>
      </c>
      <c r="D181" s="6">
        <v>42.4</v>
      </c>
      <c r="E181" s="5">
        <v>0</v>
      </c>
      <c r="F181" s="5">
        <v>7852</v>
      </c>
      <c r="G181" s="5">
        <v>0</v>
      </c>
      <c r="H181" s="5">
        <v>10000</v>
      </c>
      <c r="I181" s="5">
        <v>0</v>
      </c>
      <c r="J181" s="5">
        <v>17852</v>
      </c>
      <c r="K181" s="5">
        <v>421.03773584905662</v>
      </c>
    </row>
    <row r="182" spans="1:11" x14ac:dyDescent="0.3">
      <c r="A182" s="4">
        <v>9013</v>
      </c>
      <c r="B182" s="1" t="s">
        <v>44</v>
      </c>
      <c r="C182" s="1" t="s">
        <v>401</v>
      </c>
      <c r="D182" s="6">
        <v>108.2</v>
      </c>
      <c r="E182" s="5">
        <v>32380</v>
      </c>
      <c r="F182" s="5">
        <v>8172</v>
      </c>
      <c r="G182" s="5">
        <v>7217</v>
      </c>
      <c r="H182" s="5">
        <v>11683</v>
      </c>
      <c r="I182" s="5">
        <v>362418</v>
      </c>
      <c r="J182" s="5">
        <v>421870</v>
      </c>
      <c r="K182" s="5">
        <v>3898.9833641404803</v>
      </c>
    </row>
    <row r="183" spans="1:11" x14ac:dyDescent="0.3">
      <c r="A183" s="4">
        <v>24410</v>
      </c>
      <c r="B183" s="1" t="s">
        <v>166</v>
      </c>
      <c r="C183" s="1" t="s">
        <v>401</v>
      </c>
      <c r="D183" s="6">
        <v>497.18400000000003</v>
      </c>
      <c r="E183" s="5">
        <v>0</v>
      </c>
      <c r="F183" s="5">
        <v>39240</v>
      </c>
      <c r="G183" s="5">
        <v>0</v>
      </c>
      <c r="H183" s="5">
        <v>59454</v>
      </c>
      <c r="I183" s="5">
        <v>0</v>
      </c>
      <c r="J183" s="5">
        <v>98694</v>
      </c>
      <c r="K183" s="5">
        <v>198.5059857115273</v>
      </c>
    </row>
    <row r="184" spans="1:11" x14ac:dyDescent="0.3">
      <c r="A184" s="4">
        <v>27344</v>
      </c>
      <c r="B184" s="1" t="s">
        <v>183</v>
      </c>
      <c r="C184" s="1" t="s">
        <v>410</v>
      </c>
      <c r="D184" s="6">
        <v>2757.8980000000006</v>
      </c>
      <c r="E184" s="5">
        <v>0</v>
      </c>
      <c r="F184" s="5">
        <v>50955</v>
      </c>
      <c r="G184" s="5">
        <v>17914</v>
      </c>
      <c r="H184" s="5">
        <v>25162</v>
      </c>
      <c r="I184" s="5">
        <v>0</v>
      </c>
      <c r="J184" s="5">
        <v>94031</v>
      </c>
      <c r="K184" s="5">
        <v>34.095169582051248</v>
      </c>
    </row>
    <row r="185" spans="1:11" x14ac:dyDescent="0.3">
      <c r="A185" s="4">
        <v>1147</v>
      </c>
      <c r="B185" s="1" t="s">
        <v>4</v>
      </c>
      <c r="C185" s="1" t="s">
        <v>406</v>
      </c>
      <c r="D185" s="6">
        <v>4430.235999999999</v>
      </c>
      <c r="E185" s="5">
        <v>621957</v>
      </c>
      <c r="F185" s="5">
        <v>171129</v>
      </c>
      <c r="G185" s="5">
        <v>248802</v>
      </c>
      <c r="H185" s="5">
        <v>143458</v>
      </c>
      <c r="I185" s="5">
        <v>0</v>
      </c>
      <c r="J185" s="5">
        <v>1185346</v>
      </c>
      <c r="K185" s="5">
        <v>267.55820683141945</v>
      </c>
    </row>
    <row r="186" spans="1:11" x14ac:dyDescent="0.3">
      <c r="A186" s="4">
        <v>9102</v>
      </c>
      <c r="B186" s="1" t="s">
        <v>46</v>
      </c>
      <c r="C186" s="1" t="s">
        <v>401</v>
      </c>
      <c r="D186" s="6">
        <v>31.6</v>
      </c>
      <c r="E186" s="5">
        <v>0</v>
      </c>
      <c r="F186" s="5">
        <v>2237</v>
      </c>
      <c r="G186" s="5">
        <v>971</v>
      </c>
      <c r="H186" s="5">
        <v>10000</v>
      </c>
      <c r="I186" s="5">
        <v>0</v>
      </c>
      <c r="J186" s="5">
        <v>13208</v>
      </c>
      <c r="K186" s="5">
        <v>417.97468354430379</v>
      </c>
    </row>
    <row r="187" spans="1:11" x14ac:dyDescent="0.3">
      <c r="A187" s="4">
        <v>38301</v>
      </c>
      <c r="B187" s="1" t="s">
        <v>274</v>
      </c>
      <c r="C187" s="1" t="s">
        <v>400</v>
      </c>
      <c r="D187" s="6">
        <v>174.51399999999998</v>
      </c>
      <c r="E187" s="5">
        <v>0</v>
      </c>
      <c r="F187" s="5">
        <v>3467</v>
      </c>
      <c r="G187" s="5">
        <v>0</v>
      </c>
      <c r="H187" s="5">
        <v>10000</v>
      </c>
      <c r="I187" s="5">
        <v>0</v>
      </c>
      <c r="J187" s="5">
        <v>13467</v>
      </c>
      <c r="K187" s="5">
        <v>77.168593923696676</v>
      </c>
    </row>
    <row r="188" spans="1:11" x14ac:dyDescent="0.3">
      <c r="A188" s="4">
        <v>11001</v>
      </c>
      <c r="B188" s="1" t="s">
        <v>55</v>
      </c>
      <c r="C188" s="1" t="s">
        <v>406</v>
      </c>
      <c r="D188" s="6">
        <v>17806.673999999999</v>
      </c>
      <c r="E188" s="5">
        <v>1346146</v>
      </c>
      <c r="F188" s="5">
        <v>583363</v>
      </c>
      <c r="G188" s="5">
        <v>863222</v>
      </c>
      <c r="H188" s="5">
        <v>494347</v>
      </c>
      <c r="I188" s="5">
        <v>0</v>
      </c>
      <c r="J188" s="5">
        <v>3287078</v>
      </c>
      <c r="K188" s="5">
        <v>184.598089457919</v>
      </c>
    </row>
    <row r="189" spans="1:11" x14ac:dyDescent="0.3">
      <c r="A189" s="4">
        <v>24122</v>
      </c>
      <c r="B189" s="1" t="s">
        <v>163</v>
      </c>
      <c r="C189" s="1" t="s">
        <v>412</v>
      </c>
      <c r="D189" s="6">
        <v>227.30800000000005</v>
      </c>
      <c r="E189" s="5">
        <v>19859</v>
      </c>
      <c r="F189" s="5">
        <v>8151</v>
      </c>
      <c r="G189" s="5">
        <v>0</v>
      </c>
      <c r="H189" s="5">
        <v>11525</v>
      </c>
      <c r="I189" s="5">
        <v>0</v>
      </c>
      <c r="J189" s="5">
        <v>39535</v>
      </c>
      <c r="K189" s="5">
        <v>173.92700652858673</v>
      </c>
    </row>
    <row r="190" spans="1:11" x14ac:dyDescent="0.3">
      <c r="A190" s="4">
        <v>3050</v>
      </c>
      <c r="B190" s="1" t="s">
        <v>10</v>
      </c>
      <c r="C190" s="1" t="s">
        <v>401</v>
      </c>
      <c r="D190" s="6">
        <v>136.4</v>
      </c>
      <c r="E190" s="5">
        <v>17360</v>
      </c>
      <c r="F190" s="5">
        <v>1862</v>
      </c>
      <c r="G190" s="5">
        <v>0</v>
      </c>
      <c r="H190" s="5">
        <v>10000</v>
      </c>
      <c r="I190" s="5">
        <v>0</v>
      </c>
      <c r="J190" s="5">
        <v>29222</v>
      </c>
      <c r="K190" s="5">
        <v>214.23753665689148</v>
      </c>
    </row>
    <row r="191" spans="1:11" x14ac:dyDescent="0.3">
      <c r="A191" s="4">
        <v>21301</v>
      </c>
      <c r="B191" s="1" t="s">
        <v>140</v>
      </c>
      <c r="C191" s="1" t="s">
        <v>398</v>
      </c>
      <c r="D191" s="6">
        <v>279.31399999999996</v>
      </c>
      <c r="E191" s="5">
        <v>0</v>
      </c>
      <c r="F191" s="5">
        <v>7311</v>
      </c>
      <c r="G191" s="5">
        <v>0</v>
      </c>
      <c r="H191" s="5">
        <v>10000</v>
      </c>
      <c r="I191" s="5">
        <v>0</v>
      </c>
      <c r="J191" s="5">
        <v>17311</v>
      </c>
      <c r="K191" s="5">
        <v>61.976843266001715</v>
      </c>
    </row>
    <row r="192" spans="1:11" x14ac:dyDescent="0.3">
      <c r="A192" s="4">
        <v>27401</v>
      </c>
      <c r="B192" s="1" t="s">
        <v>185</v>
      </c>
      <c r="C192" s="1" t="s">
        <v>397</v>
      </c>
      <c r="D192" s="6">
        <v>8426.8420000000006</v>
      </c>
      <c r="E192" s="5">
        <v>0</v>
      </c>
      <c r="F192" s="5">
        <v>165904</v>
      </c>
      <c r="G192" s="5">
        <v>32390</v>
      </c>
      <c r="H192" s="5">
        <v>76428</v>
      </c>
      <c r="I192" s="5">
        <v>0</v>
      </c>
      <c r="J192" s="5">
        <v>274722</v>
      </c>
      <c r="K192" s="5">
        <v>32.600824840432509</v>
      </c>
    </row>
    <row r="193" spans="1:11" x14ac:dyDescent="0.3">
      <c r="A193" s="4">
        <v>23402</v>
      </c>
      <c r="B193" s="1" t="s">
        <v>156</v>
      </c>
      <c r="C193" s="1" t="s">
        <v>397</v>
      </c>
      <c r="D193" s="6">
        <v>712.54600000000005</v>
      </c>
      <c r="E193" s="5">
        <v>0</v>
      </c>
      <c r="F193" s="5">
        <v>43655</v>
      </c>
      <c r="G193" s="5">
        <v>0</v>
      </c>
      <c r="H193" s="5">
        <v>34452</v>
      </c>
      <c r="I193" s="5">
        <v>0</v>
      </c>
      <c r="J193" s="5">
        <v>78107</v>
      </c>
      <c r="K193" s="5">
        <v>109.61678263578771</v>
      </c>
    </row>
    <row r="194" spans="1:11" x14ac:dyDescent="0.3">
      <c r="A194" s="4">
        <v>12110</v>
      </c>
      <c r="B194" s="1" t="s">
        <v>59</v>
      </c>
      <c r="C194" s="1" t="s">
        <v>400</v>
      </c>
      <c r="D194" s="6">
        <v>337.12399999999997</v>
      </c>
      <c r="E194" s="5">
        <v>0</v>
      </c>
      <c r="F194" s="5">
        <v>14964</v>
      </c>
      <c r="G194" s="5">
        <v>0</v>
      </c>
      <c r="H194" s="5">
        <v>10000</v>
      </c>
      <c r="I194" s="5">
        <v>0</v>
      </c>
      <c r="J194" s="5">
        <v>24964</v>
      </c>
      <c r="K194" s="5">
        <v>74.049904486183138</v>
      </c>
    </row>
    <row r="195" spans="1:11" x14ac:dyDescent="0.3">
      <c r="A195" s="4">
        <v>5121</v>
      </c>
      <c r="B195" s="1" t="s">
        <v>22</v>
      </c>
      <c r="C195" s="1" t="s">
        <v>397</v>
      </c>
      <c r="D195" s="6">
        <v>3314.9739999999997</v>
      </c>
      <c r="E195" s="5">
        <v>0</v>
      </c>
      <c r="F195" s="5">
        <v>135732</v>
      </c>
      <c r="G195" s="5">
        <v>0</v>
      </c>
      <c r="H195" s="5">
        <v>103966</v>
      </c>
      <c r="I195" s="5">
        <v>0</v>
      </c>
      <c r="J195" s="5">
        <v>239698</v>
      </c>
      <c r="K195" s="5">
        <v>72.307656108313381</v>
      </c>
    </row>
    <row r="196" spans="1:11" x14ac:dyDescent="0.3">
      <c r="A196" s="4">
        <v>16050</v>
      </c>
      <c r="B196" s="1" t="s">
        <v>90</v>
      </c>
      <c r="C196" s="1" t="s">
        <v>397</v>
      </c>
      <c r="D196" s="6">
        <v>1218.4019999999998</v>
      </c>
      <c r="E196" s="5">
        <v>0</v>
      </c>
      <c r="F196" s="5">
        <v>42662</v>
      </c>
      <c r="G196" s="5">
        <v>0</v>
      </c>
      <c r="H196" s="5">
        <v>43750</v>
      </c>
      <c r="I196" s="5">
        <v>0</v>
      </c>
      <c r="J196" s="5">
        <v>86412</v>
      </c>
      <c r="K196" s="5">
        <v>70.922404920543471</v>
      </c>
    </row>
    <row r="197" spans="1:11" x14ac:dyDescent="0.3">
      <c r="A197" s="4">
        <v>36402</v>
      </c>
      <c r="B197" s="1" t="s">
        <v>261</v>
      </c>
      <c r="C197" s="1" t="s">
        <v>400</v>
      </c>
      <c r="D197" s="6">
        <v>261.14</v>
      </c>
      <c r="E197" s="5">
        <v>33568</v>
      </c>
      <c r="F197" s="5">
        <v>11012</v>
      </c>
      <c r="G197" s="5">
        <v>13674</v>
      </c>
      <c r="H197" s="5">
        <v>10000</v>
      </c>
      <c r="I197" s="5">
        <v>0</v>
      </c>
      <c r="J197" s="5">
        <v>68254</v>
      </c>
      <c r="K197" s="5">
        <v>261.36938040897604</v>
      </c>
    </row>
    <row r="198" spans="1:11" x14ac:dyDescent="0.3">
      <c r="A198" s="4">
        <v>3116</v>
      </c>
      <c r="B198" s="1" t="s">
        <v>13</v>
      </c>
      <c r="C198" s="1" t="s">
        <v>401</v>
      </c>
      <c r="D198" s="6">
        <v>2413.9940000000001</v>
      </c>
      <c r="E198" s="5">
        <v>614750</v>
      </c>
      <c r="F198" s="5">
        <v>81500</v>
      </c>
      <c r="G198" s="5">
        <v>84172</v>
      </c>
      <c r="H198" s="5">
        <v>62886</v>
      </c>
      <c r="I198" s="5">
        <v>0</v>
      </c>
      <c r="J198" s="5">
        <v>843308</v>
      </c>
      <c r="K198" s="5">
        <v>349.34138195869582</v>
      </c>
    </row>
    <row r="199" spans="1:11" x14ac:dyDescent="0.3">
      <c r="A199" s="4">
        <v>38267</v>
      </c>
      <c r="B199" s="1" t="s">
        <v>272</v>
      </c>
      <c r="C199" s="1" t="s">
        <v>400</v>
      </c>
      <c r="D199" s="6">
        <v>2612.2259999999997</v>
      </c>
      <c r="E199" s="5">
        <v>0</v>
      </c>
      <c r="F199" s="5">
        <v>81916</v>
      </c>
      <c r="G199" s="5">
        <v>20553</v>
      </c>
      <c r="H199" s="5">
        <v>42602</v>
      </c>
      <c r="I199" s="5">
        <v>0</v>
      </c>
      <c r="J199" s="5">
        <v>145071</v>
      </c>
      <c r="K199" s="5">
        <v>55.535393951365627</v>
      </c>
    </row>
    <row r="200" spans="1:11" x14ac:dyDescent="0.3">
      <c r="A200" s="4">
        <v>27003</v>
      </c>
      <c r="B200" s="1" t="s">
        <v>177</v>
      </c>
      <c r="C200" s="1" t="s">
        <v>421</v>
      </c>
      <c r="D200" s="6">
        <v>22185.998</v>
      </c>
      <c r="E200" s="5">
        <v>11467</v>
      </c>
      <c r="F200" s="5">
        <v>495536</v>
      </c>
      <c r="G200" s="5">
        <v>247368</v>
      </c>
      <c r="H200" s="5">
        <v>264044</v>
      </c>
      <c r="I200" s="5">
        <v>0</v>
      </c>
      <c r="J200" s="5">
        <v>1018415</v>
      </c>
      <c r="K200" s="5">
        <v>45.90350183931325</v>
      </c>
    </row>
    <row r="201" spans="1:11" x14ac:dyDescent="0.3">
      <c r="A201" s="4">
        <v>16020</v>
      </c>
      <c r="B201" s="1" t="s">
        <v>86</v>
      </c>
      <c r="C201" s="1" t="s">
        <v>397</v>
      </c>
      <c r="D201" s="6">
        <v>37</v>
      </c>
      <c r="E201" s="5">
        <v>0</v>
      </c>
      <c r="F201" s="5">
        <v>2361</v>
      </c>
      <c r="G201" s="5">
        <v>0</v>
      </c>
      <c r="H201" s="5">
        <v>10000</v>
      </c>
      <c r="I201" s="5">
        <v>0</v>
      </c>
      <c r="J201" s="5">
        <v>12361</v>
      </c>
      <c r="K201" s="5">
        <v>334.08108108108109</v>
      </c>
    </row>
    <row r="202" spans="1:11" x14ac:dyDescent="0.3">
      <c r="A202" s="4">
        <v>16048</v>
      </c>
      <c r="B202" s="1" t="s">
        <v>88</v>
      </c>
      <c r="C202" s="1" t="s">
        <v>397</v>
      </c>
      <c r="D202" s="6">
        <v>661.70999999999992</v>
      </c>
      <c r="E202" s="5">
        <v>0</v>
      </c>
      <c r="F202" s="5">
        <v>6842</v>
      </c>
      <c r="G202" s="5">
        <v>0</v>
      </c>
      <c r="H202" s="5">
        <v>10000</v>
      </c>
      <c r="I202" s="5">
        <v>0</v>
      </c>
      <c r="J202" s="5">
        <v>16842</v>
      </c>
      <c r="K202" s="5">
        <v>25.452237384957158</v>
      </c>
    </row>
    <row r="203" spans="1:11" x14ac:dyDescent="0.3">
      <c r="A203" s="4">
        <v>5402</v>
      </c>
      <c r="B203" s="1" t="s">
        <v>26</v>
      </c>
      <c r="C203" s="1" t="s">
        <v>397</v>
      </c>
      <c r="D203" s="6">
        <v>3601.8420000000001</v>
      </c>
      <c r="E203" s="5">
        <v>67231</v>
      </c>
      <c r="F203" s="5">
        <v>58840</v>
      </c>
      <c r="G203" s="5">
        <v>45599</v>
      </c>
      <c r="H203" s="5">
        <v>58371</v>
      </c>
      <c r="I203" s="5">
        <v>0</v>
      </c>
      <c r="J203" s="5">
        <v>230041</v>
      </c>
      <c r="K203" s="5">
        <v>63.867598856362939</v>
      </c>
    </row>
    <row r="204" spans="1:11" x14ac:dyDescent="0.3">
      <c r="A204" s="4">
        <v>13144</v>
      </c>
      <c r="B204" s="1" t="s">
        <v>61</v>
      </c>
      <c r="C204" s="1" t="s">
        <v>401</v>
      </c>
      <c r="D204" s="6">
        <v>3182.0019999999995</v>
      </c>
      <c r="E204" s="5">
        <v>460789</v>
      </c>
      <c r="F204" s="5">
        <v>108627</v>
      </c>
      <c r="G204" s="5">
        <v>167141</v>
      </c>
      <c r="H204" s="5">
        <v>82917</v>
      </c>
      <c r="I204" s="5">
        <v>0</v>
      </c>
      <c r="J204" s="5">
        <v>819474</v>
      </c>
      <c r="K204" s="5">
        <v>257.53409331609475</v>
      </c>
    </row>
    <row r="205" spans="1:11" x14ac:dyDescent="0.3">
      <c r="A205" s="4">
        <v>34307</v>
      </c>
      <c r="B205" s="1" t="s">
        <v>250</v>
      </c>
      <c r="C205" s="1" t="s">
        <v>422</v>
      </c>
      <c r="D205" s="6">
        <v>951.41399999999987</v>
      </c>
      <c r="E205" s="5">
        <v>0</v>
      </c>
      <c r="F205" s="5">
        <v>26021</v>
      </c>
      <c r="G205" s="5">
        <v>0</v>
      </c>
      <c r="H205" s="5">
        <v>22013</v>
      </c>
      <c r="I205" s="5">
        <v>0</v>
      </c>
      <c r="J205" s="5">
        <v>48034</v>
      </c>
      <c r="K205" s="5">
        <v>50.486959409888868</v>
      </c>
    </row>
    <row r="206" spans="1:11" x14ac:dyDescent="0.3">
      <c r="A206" s="4">
        <v>25116</v>
      </c>
      <c r="B206" s="1" t="s">
        <v>168</v>
      </c>
      <c r="C206" s="1" t="s">
        <v>398</v>
      </c>
      <c r="D206" s="6">
        <v>469.87999999999994</v>
      </c>
      <c r="E206" s="5">
        <v>0</v>
      </c>
      <c r="F206" s="5">
        <v>24480</v>
      </c>
      <c r="G206" s="5">
        <v>7131</v>
      </c>
      <c r="H206" s="5">
        <v>15696</v>
      </c>
      <c r="I206" s="5">
        <v>0</v>
      </c>
      <c r="J206" s="5">
        <v>47307</v>
      </c>
      <c r="K206" s="5">
        <v>100.6788967395931</v>
      </c>
    </row>
    <row r="207" spans="1:11" x14ac:dyDescent="0.3">
      <c r="A207" s="4">
        <v>22009</v>
      </c>
      <c r="B207" s="1" t="s">
        <v>145</v>
      </c>
      <c r="C207" s="1" t="s">
        <v>400</v>
      </c>
      <c r="D207" s="6">
        <v>699.80599999999993</v>
      </c>
      <c r="E207" s="5">
        <v>0</v>
      </c>
      <c r="F207" s="5">
        <v>30031</v>
      </c>
      <c r="G207" s="5">
        <v>0</v>
      </c>
      <c r="H207" s="5">
        <v>18752</v>
      </c>
      <c r="I207" s="5">
        <v>0</v>
      </c>
      <c r="J207" s="5">
        <v>48783</v>
      </c>
      <c r="K207" s="5">
        <v>69.709319439959089</v>
      </c>
    </row>
    <row r="208" spans="1:11" x14ac:dyDescent="0.3">
      <c r="A208" s="4">
        <v>17403</v>
      </c>
      <c r="B208" s="1" t="s">
        <v>97</v>
      </c>
      <c r="C208" s="1" t="s">
        <v>418</v>
      </c>
      <c r="D208" s="6">
        <v>13789.079999999998</v>
      </c>
      <c r="E208" s="5">
        <v>0</v>
      </c>
      <c r="F208" s="5">
        <v>535336</v>
      </c>
      <c r="G208" s="5">
        <v>454981</v>
      </c>
      <c r="H208" s="5">
        <v>369413</v>
      </c>
      <c r="I208" s="5">
        <v>347000</v>
      </c>
      <c r="J208" s="5">
        <v>1706730</v>
      </c>
      <c r="K208" s="5">
        <v>123.77402988451733</v>
      </c>
    </row>
    <row r="209" spans="1:11" x14ac:dyDescent="0.3">
      <c r="A209" s="4">
        <v>10309</v>
      </c>
      <c r="B209" s="1" t="s">
        <v>54</v>
      </c>
      <c r="C209" s="1" t="s">
        <v>406</v>
      </c>
      <c r="D209" s="6">
        <v>497.03000000000003</v>
      </c>
      <c r="E209" s="5">
        <v>0</v>
      </c>
      <c r="F209" s="5">
        <v>19641</v>
      </c>
      <c r="G209" s="5">
        <v>0</v>
      </c>
      <c r="H209" s="5">
        <v>15236</v>
      </c>
      <c r="I209" s="5">
        <v>0</v>
      </c>
      <c r="J209" s="5">
        <v>34877</v>
      </c>
      <c r="K209" s="5">
        <v>70.170814638955392</v>
      </c>
    </row>
    <row r="210" spans="1:11" x14ac:dyDescent="0.3">
      <c r="A210" s="4">
        <v>3400</v>
      </c>
      <c r="B210" s="1" t="s">
        <v>14</v>
      </c>
      <c r="C210" s="1" t="s">
        <v>401</v>
      </c>
      <c r="D210" s="6">
        <v>13555.939999999999</v>
      </c>
      <c r="E210" s="5">
        <v>209751</v>
      </c>
      <c r="F210" s="5">
        <v>344575</v>
      </c>
      <c r="G210" s="5">
        <v>124117</v>
      </c>
      <c r="H210" s="5">
        <v>207177</v>
      </c>
      <c r="I210" s="5">
        <v>0</v>
      </c>
      <c r="J210" s="5">
        <v>885620</v>
      </c>
      <c r="K210" s="5">
        <v>65.330770127339022</v>
      </c>
    </row>
    <row r="211" spans="1:11" x14ac:dyDescent="0.3">
      <c r="A211" s="4">
        <v>6122</v>
      </c>
      <c r="B211" s="1" t="s">
        <v>35</v>
      </c>
      <c r="C211" s="1" t="s">
        <v>398</v>
      </c>
      <c r="D211" s="6">
        <v>4056.28</v>
      </c>
      <c r="E211" s="5">
        <v>18389</v>
      </c>
      <c r="F211" s="5">
        <v>54142</v>
      </c>
      <c r="G211" s="5">
        <v>22599</v>
      </c>
      <c r="H211" s="5">
        <v>32061</v>
      </c>
      <c r="I211" s="5">
        <v>0</v>
      </c>
      <c r="J211" s="5">
        <v>127191</v>
      </c>
      <c r="K211" s="5">
        <v>31.356563156389598</v>
      </c>
    </row>
    <row r="212" spans="1:11" x14ac:dyDescent="0.3">
      <c r="A212" s="4">
        <v>1160</v>
      </c>
      <c r="B212" s="1" t="s">
        <v>6</v>
      </c>
      <c r="C212" s="1" t="s">
        <v>400</v>
      </c>
      <c r="D212" s="6">
        <v>389.62000000000006</v>
      </c>
      <c r="E212" s="5">
        <v>0</v>
      </c>
      <c r="F212" s="5">
        <v>13810</v>
      </c>
      <c r="G212" s="5">
        <v>0</v>
      </c>
      <c r="H212" s="5">
        <v>10000</v>
      </c>
      <c r="I212" s="5">
        <v>0</v>
      </c>
      <c r="J212" s="5">
        <v>23810</v>
      </c>
      <c r="K212" s="5">
        <v>61.11082593296031</v>
      </c>
    </row>
    <row r="213" spans="1:11" x14ac:dyDescent="0.3">
      <c r="A213" s="4">
        <v>32416</v>
      </c>
      <c r="B213" s="1" t="s">
        <v>233</v>
      </c>
      <c r="C213" s="1" t="s">
        <v>400</v>
      </c>
      <c r="D213" s="6">
        <v>1445.1259999999997</v>
      </c>
      <c r="E213" s="5">
        <v>0</v>
      </c>
      <c r="F213" s="5">
        <v>60144</v>
      </c>
      <c r="G213" s="5">
        <v>0</v>
      </c>
      <c r="H213" s="5">
        <v>37088</v>
      </c>
      <c r="I213" s="5">
        <v>0</v>
      </c>
      <c r="J213" s="5">
        <v>97232</v>
      </c>
      <c r="K213" s="5">
        <v>67.282714448428734</v>
      </c>
    </row>
    <row r="214" spans="1:11" x14ac:dyDescent="0.3">
      <c r="A214" s="4">
        <v>17407</v>
      </c>
      <c r="B214" s="1" t="s">
        <v>101</v>
      </c>
      <c r="C214" s="1" t="s">
        <v>402</v>
      </c>
      <c r="D214" s="6">
        <v>2813.576</v>
      </c>
      <c r="E214" s="5">
        <v>0</v>
      </c>
      <c r="F214" s="5">
        <v>46410</v>
      </c>
      <c r="G214" s="5">
        <v>26947</v>
      </c>
      <c r="H214" s="5">
        <v>25400</v>
      </c>
      <c r="I214" s="5">
        <v>0</v>
      </c>
      <c r="J214" s="5">
        <v>98757</v>
      </c>
      <c r="K214" s="5">
        <v>35.100171454405356</v>
      </c>
    </row>
    <row r="215" spans="1:11" x14ac:dyDescent="0.3">
      <c r="A215" s="4">
        <v>34401</v>
      </c>
      <c r="B215" s="1" t="s">
        <v>252</v>
      </c>
      <c r="C215" s="1" t="s">
        <v>423</v>
      </c>
      <c r="D215" s="6">
        <v>2055.0759999999996</v>
      </c>
      <c r="E215" s="5">
        <v>28125</v>
      </c>
      <c r="F215" s="5">
        <v>61906</v>
      </c>
      <c r="G215" s="5">
        <v>35154</v>
      </c>
      <c r="H215" s="5">
        <v>54434</v>
      </c>
      <c r="I215" s="5">
        <v>0</v>
      </c>
      <c r="J215" s="5">
        <v>179619</v>
      </c>
      <c r="K215" s="5">
        <v>87.402607008207994</v>
      </c>
    </row>
    <row r="216" spans="1:11" x14ac:dyDescent="0.3">
      <c r="A216" s="4">
        <v>20403</v>
      </c>
      <c r="B216" s="1" t="s">
        <v>127</v>
      </c>
      <c r="C216" s="1" t="s">
        <v>401</v>
      </c>
      <c r="D216" s="6">
        <v>25</v>
      </c>
      <c r="E216" s="5">
        <v>13779</v>
      </c>
      <c r="F216" s="5">
        <v>1222</v>
      </c>
      <c r="G216" s="5">
        <v>0</v>
      </c>
      <c r="H216" s="5">
        <v>10000</v>
      </c>
      <c r="I216" s="5">
        <v>0</v>
      </c>
      <c r="J216" s="5">
        <v>25001</v>
      </c>
      <c r="K216" s="5">
        <v>1000.04</v>
      </c>
    </row>
    <row r="217" spans="1:11" x14ac:dyDescent="0.3">
      <c r="A217" s="4">
        <v>38320</v>
      </c>
      <c r="B217" s="1" t="s">
        <v>279</v>
      </c>
      <c r="C217" s="1" t="s">
        <v>400</v>
      </c>
      <c r="D217" s="6">
        <v>145.77800000000005</v>
      </c>
      <c r="E217" s="5">
        <v>0</v>
      </c>
      <c r="F217" s="5">
        <v>7843</v>
      </c>
      <c r="G217" s="5">
        <v>0</v>
      </c>
      <c r="H217" s="5">
        <v>10000</v>
      </c>
      <c r="I217" s="5">
        <v>0</v>
      </c>
      <c r="J217" s="5">
        <v>17843</v>
      </c>
      <c r="K217" s="5">
        <v>122.39844146579041</v>
      </c>
    </row>
    <row r="218" spans="1:11" x14ac:dyDescent="0.3">
      <c r="A218" s="4">
        <v>13160</v>
      </c>
      <c r="B218" s="1" t="s">
        <v>65</v>
      </c>
      <c r="C218" s="1" t="s">
        <v>401</v>
      </c>
      <c r="D218" s="6">
        <v>1699.712</v>
      </c>
      <c r="E218" s="5">
        <v>183213</v>
      </c>
      <c r="F218" s="5">
        <v>60796</v>
      </c>
      <c r="G218" s="5">
        <v>96642</v>
      </c>
      <c r="H218" s="5">
        <v>50753</v>
      </c>
      <c r="I218" s="5">
        <v>0</v>
      </c>
      <c r="J218" s="5">
        <v>391404</v>
      </c>
      <c r="K218" s="5">
        <v>230.27665863393327</v>
      </c>
    </row>
    <row r="219" spans="1:11" x14ac:dyDescent="0.3">
      <c r="A219" s="4">
        <v>28149</v>
      </c>
      <c r="B219" s="1" t="s">
        <v>194</v>
      </c>
      <c r="C219" s="1" t="s">
        <v>399</v>
      </c>
      <c r="D219" s="6">
        <v>786.86800000000005</v>
      </c>
      <c r="E219" s="5">
        <v>0</v>
      </c>
      <c r="F219" s="5">
        <v>20518</v>
      </c>
      <c r="G219" s="5">
        <v>8230</v>
      </c>
      <c r="H219" s="5">
        <v>14813</v>
      </c>
      <c r="I219" s="5">
        <v>0</v>
      </c>
      <c r="J219" s="5">
        <v>43561</v>
      </c>
      <c r="K219" s="5">
        <v>55.35998413965239</v>
      </c>
    </row>
    <row r="220" spans="1:11" x14ac:dyDescent="0.3">
      <c r="A220" s="4">
        <v>14104</v>
      </c>
      <c r="B220" s="1" t="s">
        <v>79</v>
      </c>
      <c r="C220" s="1" t="s">
        <v>397</v>
      </c>
      <c r="D220" s="6">
        <v>62.2</v>
      </c>
      <c r="E220" s="5">
        <v>0</v>
      </c>
      <c r="F220" s="5">
        <v>4174</v>
      </c>
      <c r="G220" s="5">
        <v>0</v>
      </c>
      <c r="H220" s="5">
        <v>10000</v>
      </c>
      <c r="I220" s="5">
        <v>0</v>
      </c>
      <c r="J220" s="5">
        <v>14174</v>
      </c>
      <c r="K220" s="5">
        <v>227.87781350482314</v>
      </c>
    </row>
    <row r="221" spans="1:11" x14ac:dyDescent="0.3">
      <c r="A221" s="4">
        <v>17001</v>
      </c>
      <c r="B221" s="1" t="s">
        <v>91</v>
      </c>
      <c r="C221" s="1" t="s">
        <v>417</v>
      </c>
      <c r="D221" s="6">
        <v>48559.694000000003</v>
      </c>
      <c r="E221" s="5">
        <v>0</v>
      </c>
      <c r="F221" s="5">
        <v>1497925</v>
      </c>
      <c r="G221" s="5">
        <v>893339</v>
      </c>
      <c r="H221" s="5">
        <v>1273410</v>
      </c>
      <c r="I221" s="5">
        <v>0</v>
      </c>
      <c r="J221" s="5">
        <v>3664674</v>
      </c>
      <c r="K221" s="5">
        <v>75.467403068890832</v>
      </c>
    </row>
    <row r="222" spans="1:11" x14ac:dyDescent="0.3">
      <c r="A222" s="4">
        <v>29101</v>
      </c>
      <c r="B222" s="1" t="s">
        <v>197</v>
      </c>
      <c r="C222" s="1" t="s">
        <v>399</v>
      </c>
      <c r="D222" s="6">
        <v>4312.485999999999</v>
      </c>
      <c r="E222" s="5">
        <v>116259</v>
      </c>
      <c r="F222" s="5">
        <v>148520</v>
      </c>
      <c r="G222" s="5">
        <v>55959</v>
      </c>
      <c r="H222" s="5">
        <v>77974</v>
      </c>
      <c r="I222" s="5">
        <v>0</v>
      </c>
      <c r="J222" s="5">
        <v>398712</v>
      </c>
      <c r="K222" s="5">
        <v>92.455256666340503</v>
      </c>
    </row>
    <row r="223" spans="1:11" x14ac:dyDescent="0.3">
      <c r="A223" s="4">
        <v>39119</v>
      </c>
      <c r="B223" s="1" t="s">
        <v>286</v>
      </c>
      <c r="C223" s="1" t="s">
        <v>412</v>
      </c>
      <c r="D223" s="6">
        <v>3609.6940000000004</v>
      </c>
      <c r="E223" s="5">
        <v>171940</v>
      </c>
      <c r="F223" s="5">
        <v>113849</v>
      </c>
      <c r="G223" s="5">
        <v>57438</v>
      </c>
      <c r="H223" s="5">
        <v>59466</v>
      </c>
      <c r="I223" s="5">
        <v>0</v>
      </c>
      <c r="J223" s="5">
        <v>402693</v>
      </c>
      <c r="K223" s="5">
        <v>111.55876370684051</v>
      </c>
    </row>
    <row r="224" spans="1:11" x14ac:dyDescent="0.3">
      <c r="A224" s="4">
        <v>26070</v>
      </c>
      <c r="B224" s="1" t="s">
        <v>175</v>
      </c>
      <c r="C224" s="1" t="s">
        <v>400</v>
      </c>
      <c r="D224" s="6">
        <v>246.62200000000001</v>
      </c>
      <c r="E224" s="5">
        <v>0</v>
      </c>
      <c r="F224" s="5">
        <v>18791</v>
      </c>
      <c r="G224" s="5">
        <v>0</v>
      </c>
      <c r="H224" s="5">
        <v>13015</v>
      </c>
      <c r="I224" s="5">
        <v>0</v>
      </c>
      <c r="J224" s="5">
        <v>31806</v>
      </c>
      <c r="K224" s="5">
        <v>128.96659665398869</v>
      </c>
    </row>
    <row r="225" spans="1:11" x14ac:dyDescent="0.3">
      <c r="A225" s="4">
        <v>5323</v>
      </c>
      <c r="B225" s="1" t="s">
        <v>24</v>
      </c>
      <c r="C225" s="1" t="s">
        <v>397</v>
      </c>
      <c r="D225" s="6">
        <v>2510.7699999999995</v>
      </c>
      <c r="E225" s="5">
        <v>0</v>
      </c>
      <c r="F225" s="5">
        <v>100559</v>
      </c>
      <c r="G225" s="5">
        <v>0</v>
      </c>
      <c r="H225" s="5">
        <v>70717</v>
      </c>
      <c r="I225" s="5">
        <v>0</v>
      </c>
      <c r="J225" s="5">
        <v>171276</v>
      </c>
      <c r="K225" s="5">
        <v>68.21652321797697</v>
      </c>
    </row>
    <row r="226" spans="1:11" x14ac:dyDescent="0.3">
      <c r="A226" s="4">
        <v>28010</v>
      </c>
      <c r="B226" s="1" t="s">
        <v>191</v>
      </c>
      <c r="C226" s="1" t="s">
        <v>399</v>
      </c>
      <c r="D226" s="6">
        <v>7.16</v>
      </c>
      <c r="E226" s="5">
        <v>0</v>
      </c>
      <c r="F226" s="5">
        <v>318</v>
      </c>
      <c r="G226" s="5">
        <v>0</v>
      </c>
      <c r="H226" s="5">
        <v>0</v>
      </c>
      <c r="I226" s="5">
        <v>0</v>
      </c>
      <c r="J226" s="5">
        <v>318</v>
      </c>
      <c r="K226" s="5">
        <v>44.41340782122905</v>
      </c>
    </row>
    <row r="227" spans="1:11" x14ac:dyDescent="0.3">
      <c r="A227" s="4">
        <v>23309</v>
      </c>
      <c r="B227" s="1" t="s">
        <v>154</v>
      </c>
      <c r="C227" s="1" t="s">
        <v>397</v>
      </c>
      <c r="D227" s="6">
        <v>4273.0640000000003</v>
      </c>
      <c r="E227" s="5">
        <v>0</v>
      </c>
      <c r="F227" s="5">
        <v>154136</v>
      </c>
      <c r="G227" s="5">
        <v>139014</v>
      </c>
      <c r="H227" s="5">
        <v>139410</v>
      </c>
      <c r="I227" s="5">
        <v>0</v>
      </c>
      <c r="J227" s="5">
        <v>432560</v>
      </c>
      <c r="K227" s="5">
        <v>101.22946906482093</v>
      </c>
    </row>
    <row r="228" spans="1:11" x14ac:dyDescent="0.3">
      <c r="A228" s="4">
        <v>17412</v>
      </c>
      <c r="B228" s="1" t="s">
        <v>106</v>
      </c>
      <c r="C228" s="1" t="s">
        <v>405</v>
      </c>
      <c r="D228" s="6">
        <v>8995.4559999999983</v>
      </c>
      <c r="E228" s="5">
        <v>0</v>
      </c>
      <c r="F228" s="5">
        <v>176620</v>
      </c>
      <c r="G228" s="5">
        <v>138212</v>
      </c>
      <c r="H228" s="5">
        <v>100682</v>
      </c>
      <c r="I228" s="5">
        <v>0</v>
      </c>
      <c r="J228" s="5">
        <v>415514</v>
      </c>
      <c r="K228" s="5">
        <v>46.191543819457301</v>
      </c>
    </row>
    <row r="229" spans="1:11" x14ac:dyDescent="0.3">
      <c r="A229" s="4">
        <v>30002</v>
      </c>
      <c r="B229" s="1" t="s">
        <v>202</v>
      </c>
      <c r="C229" s="1" t="s">
        <v>398</v>
      </c>
      <c r="D229" s="6">
        <v>108</v>
      </c>
      <c r="E229" s="5">
        <v>0</v>
      </c>
      <c r="F229" s="5">
        <v>3272</v>
      </c>
      <c r="G229" s="5">
        <v>0</v>
      </c>
      <c r="H229" s="5">
        <v>10000</v>
      </c>
      <c r="I229" s="5">
        <v>0</v>
      </c>
      <c r="J229" s="5">
        <v>13272</v>
      </c>
      <c r="K229" s="5">
        <v>122.88888888888889</v>
      </c>
    </row>
    <row r="230" spans="1:11" x14ac:dyDescent="0.3">
      <c r="A230" s="4">
        <v>17404</v>
      </c>
      <c r="B230" s="1" t="s">
        <v>98</v>
      </c>
      <c r="C230" s="1" t="s">
        <v>402</v>
      </c>
      <c r="D230" s="6">
        <v>41.36</v>
      </c>
      <c r="E230" s="5">
        <v>0</v>
      </c>
      <c r="F230" s="5">
        <v>1560</v>
      </c>
      <c r="G230" s="5">
        <v>0</v>
      </c>
      <c r="H230" s="5">
        <v>10000</v>
      </c>
      <c r="I230" s="5">
        <v>0</v>
      </c>
      <c r="J230" s="5">
        <v>11560</v>
      </c>
      <c r="K230" s="5">
        <v>279.49709864603483</v>
      </c>
    </row>
    <row r="231" spans="1:11" x14ac:dyDescent="0.3">
      <c r="A231" s="4">
        <v>31201</v>
      </c>
      <c r="B231" s="1" t="s">
        <v>214</v>
      </c>
      <c r="C231" s="1" t="s">
        <v>407</v>
      </c>
      <c r="D231" s="6">
        <v>9352.68</v>
      </c>
      <c r="E231" s="5">
        <v>46083</v>
      </c>
      <c r="F231" s="5">
        <v>165646</v>
      </c>
      <c r="G231" s="5">
        <v>72715</v>
      </c>
      <c r="H231" s="5">
        <v>29277</v>
      </c>
      <c r="I231" s="5">
        <v>0</v>
      </c>
      <c r="J231" s="5">
        <v>313721</v>
      </c>
      <c r="K231" s="5">
        <v>33.543433539905138</v>
      </c>
    </row>
    <row r="232" spans="1:11" x14ac:dyDescent="0.3">
      <c r="A232" s="4">
        <v>17410</v>
      </c>
      <c r="B232" s="1" t="s">
        <v>104</v>
      </c>
      <c r="C232" s="1" t="s">
        <v>402</v>
      </c>
      <c r="D232" s="6">
        <v>6827.848</v>
      </c>
      <c r="E232" s="5">
        <v>0</v>
      </c>
      <c r="F232" s="5">
        <v>94074</v>
      </c>
      <c r="G232" s="5">
        <v>39269</v>
      </c>
      <c r="H232" s="5">
        <v>47643</v>
      </c>
      <c r="I232" s="5">
        <v>0</v>
      </c>
      <c r="J232" s="5">
        <v>180986</v>
      </c>
      <c r="K232" s="5">
        <v>26.507034134327537</v>
      </c>
    </row>
    <row r="233" spans="1:11" x14ac:dyDescent="0.3">
      <c r="A233" s="4">
        <v>13156</v>
      </c>
      <c r="B233" s="1" t="s">
        <v>64</v>
      </c>
      <c r="C233" s="1" t="s">
        <v>401</v>
      </c>
      <c r="D233" s="6">
        <v>541.06200000000001</v>
      </c>
      <c r="E233" s="5">
        <v>0</v>
      </c>
      <c r="F233" s="5">
        <v>34318</v>
      </c>
      <c r="G233" s="5">
        <v>17303</v>
      </c>
      <c r="H233" s="5">
        <v>25678</v>
      </c>
      <c r="I233" s="5">
        <v>0</v>
      </c>
      <c r="J233" s="5">
        <v>77299</v>
      </c>
      <c r="K233" s="5">
        <v>142.86532781825372</v>
      </c>
    </row>
    <row r="234" spans="1:11" x14ac:dyDescent="0.3">
      <c r="A234" s="4">
        <v>25118</v>
      </c>
      <c r="B234" s="1" t="s">
        <v>169</v>
      </c>
      <c r="C234" s="1" t="s">
        <v>398</v>
      </c>
      <c r="D234" s="6">
        <v>1071.0640000000001</v>
      </c>
      <c r="E234" s="5">
        <v>0</v>
      </c>
      <c r="F234" s="5">
        <v>20373</v>
      </c>
      <c r="G234" s="5">
        <v>11606</v>
      </c>
      <c r="H234" s="5">
        <v>13601</v>
      </c>
      <c r="I234" s="5">
        <v>0</v>
      </c>
      <c r="J234" s="5">
        <v>45580</v>
      </c>
      <c r="K234" s="5">
        <v>42.55581365819409</v>
      </c>
    </row>
    <row r="235" spans="1:11" x14ac:dyDescent="0.3">
      <c r="A235" s="4">
        <v>18402</v>
      </c>
      <c r="B235" s="1" t="s">
        <v>114</v>
      </c>
      <c r="C235" s="1" t="s">
        <v>397</v>
      </c>
      <c r="D235" s="6">
        <v>8900.57</v>
      </c>
      <c r="E235" s="5">
        <v>0</v>
      </c>
      <c r="F235" s="5">
        <v>285978</v>
      </c>
      <c r="G235" s="5">
        <v>40979</v>
      </c>
      <c r="H235" s="5">
        <v>157917</v>
      </c>
      <c r="I235" s="5">
        <v>0</v>
      </c>
      <c r="J235" s="5">
        <v>484874</v>
      </c>
      <c r="K235" s="5">
        <v>54.476735759619892</v>
      </c>
    </row>
    <row r="236" spans="1:11" x14ac:dyDescent="0.3">
      <c r="A236" s="4">
        <v>15206</v>
      </c>
      <c r="B236" s="1" t="s">
        <v>85</v>
      </c>
      <c r="C236" s="1" t="s">
        <v>399</v>
      </c>
      <c r="D236" s="6">
        <v>1143.83</v>
      </c>
      <c r="E236" s="5">
        <v>0</v>
      </c>
      <c r="F236" s="5">
        <v>33155</v>
      </c>
      <c r="G236" s="5">
        <v>0</v>
      </c>
      <c r="H236" s="5">
        <v>21831</v>
      </c>
      <c r="I236" s="5">
        <v>0</v>
      </c>
      <c r="J236" s="5">
        <v>54986</v>
      </c>
      <c r="K236" s="5">
        <v>48.071828855686597</v>
      </c>
    </row>
    <row r="237" spans="1:11" x14ac:dyDescent="0.3">
      <c r="A237" s="4">
        <v>23042</v>
      </c>
      <c r="B237" s="1" t="s">
        <v>152</v>
      </c>
      <c r="C237" s="1" t="s">
        <v>397</v>
      </c>
      <c r="D237" s="6">
        <v>208.6</v>
      </c>
      <c r="E237" s="5">
        <v>0</v>
      </c>
      <c r="F237" s="5">
        <v>13039</v>
      </c>
      <c r="G237" s="5">
        <v>0</v>
      </c>
      <c r="H237" s="5">
        <v>10000</v>
      </c>
      <c r="I237" s="5">
        <v>0</v>
      </c>
      <c r="J237" s="5">
        <v>23039</v>
      </c>
      <c r="K237" s="5">
        <v>110.44582933844679</v>
      </c>
    </row>
    <row r="238" spans="1:11" x14ac:dyDescent="0.3">
      <c r="A238" s="4">
        <v>32081</v>
      </c>
      <c r="B238" s="1" t="s">
        <v>220</v>
      </c>
      <c r="C238" s="1" t="s">
        <v>400</v>
      </c>
      <c r="D238" s="6">
        <v>28336.421999999999</v>
      </c>
      <c r="E238" s="5">
        <v>0</v>
      </c>
      <c r="F238" s="5">
        <v>1345496</v>
      </c>
      <c r="G238" s="5">
        <v>324048</v>
      </c>
      <c r="H238" s="5">
        <v>1070519</v>
      </c>
      <c r="I238" s="5">
        <v>600000</v>
      </c>
      <c r="J238" s="5">
        <v>3340063</v>
      </c>
      <c r="K238" s="5">
        <v>117.87172706561189</v>
      </c>
    </row>
    <row r="239" spans="1:11" x14ac:dyDescent="0.3">
      <c r="A239" s="4">
        <v>22008</v>
      </c>
      <c r="B239" s="1" t="s">
        <v>144</v>
      </c>
      <c r="C239" s="1" t="s">
        <v>400</v>
      </c>
      <c r="D239" s="6">
        <v>47</v>
      </c>
      <c r="E239" s="5">
        <v>0</v>
      </c>
      <c r="F239" s="5">
        <v>5072</v>
      </c>
      <c r="G239" s="5">
        <v>0</v>
      </c>
      <c r="H239" s="5">
        <v>10000</v>
      </c>
      <c r="I239" s="5">
        <v>0</v>
      </c>
      <c r="J239" s="5">
        <v>15072</v>
      </c>
      <c r="K239" s="5">
        <v>320.68085106382978</v>
      </c>
    </row>
    <row r="240" spans="1:11" x14ac:dyDescent="0.3">
      <c r="A240" s="4">
        <v>38322</v>
      </c>
      <c r="B240" s="1" t="s">
        <v>280</v>
      </c>
      <c r="C240" s="1" t="s">
        <v>400</v>
      </c>
      <c r="D240" s="6">
        <v>148.56</v>
      </c>
      <c r="E240" s="5">
        <v>0</v>
      </c>
      <c r="F240" s="5">
        <v>4417</v>
      </c>
      <c r="G240" s="5">
        <v>0</v>
      </c>
      <c r="H240" s="5">
        <v>10000</v>
      </c>
      <c r="I240" s="5">
        <v>0</v>
      </c>
      <c r="J240" s="5">
        <v>14417</v>
      </c>
      <c r="K240" s="5">
        <v>97.044964997307488</v>
      </c>
    </row>
    <row r="241" spans="1:11" x14ac:dyDescent="0.3">
      <c r="A241" s="4">
        <v>31401</v>
      </c>
      <c r="B241" s="1" t="s">
        <v>219</v>
      </c>
      <c r="C241" s="1" t="s">
        <v>411</v>
      </c>
      <c r="D241" s="6">
        <v>4706.0639999999994</v>
      </c>
      <c r="E241" s="5">
        <v>0</v>
      </c>
      <c r="F241" s="5">
        <v>108587</v>
      </c>
      <c r="G241" s="5">
        <v>21777</v>
      </c>
      <c r="H241" s="5">
        <v>48594</v>
      </c>
      <c r="I241" s="5">
        <v>0</v>
      </c>
      <c r="J241" s="5">
        <v>178958</v>
      </c>
      <c r="K241" s="5">
        <v>38.02710715366387</v>
      </c>
    </row>
    <row r="242" spans="1:11" x14ac:dyDescent="0.3">
      <c r="A242" s="4">
        <v>11054</v>
      </c>
      <c r="B242" s="1" t="s">
        <v>57</v>
      </c>
      <c r="C242" s="1" t="s">
        <v>400</v>
      </c>
      <c r="D242" s="6">
        <v>13</v>
      </c>
      <c r="E242" s="5">
        <v>0</v>
      </c>
      <c r="F242" s="5">
        <v>931</v>
      </c>
      <c r="G242" s="5">
        <v>0</v>
      </c>
      <c r="H242" s="5">
        <v>0</v>
      </c>
      <c r="I242" s="5">
        <v>0</v>
      </c>
      <c r="J242" s="5">
        <v>931</v>
      </c>
      <c r="K242" s="5">
        <v>71.615384615384613</v>
      </c>
    </row>
    <row r="243" spans="1:11" x14ac:dyDescent="0.3">
      <c r="A243" s="4">
        <v>7035</v>
      </c>
      <c r="B243" s="1" t="s">
        <v>37</v>
      </c>
      <c r="C243" s="1" t="s">
        <v>400</v>
      </c>
      <c r="D243" s="6">
        <v>758.93600000000015</v>
      </c>
      <c r="E243" s="5">
        <v>0</v>
      </c>
      <c r="F243" s="5">
        <v>3065</v>
      </c>
      <c r="G243" s="5">
        <v>0</v>
      </c>
      <c r="H243" s="5">
        <v>10000</v>
      </c>
      <c r="I243" s="5">
        <v>0</v>
      </c>
      <c r="J243" s="5">
        <v>13065</v>
      </c>
      <c r="K243" s="5">
        <v>17.214890320132394</v>
      </c>
    </row>
    <row r="244" spans="1:11" x14ac:dyDescent="0.3">
      <c r="A244" s="4">
        <v>4069</v>
      </c>
      <c r="B244" s="1" t="s">
        <v>16</v>
      </c>
      <c r="C244" s="1" t="s">
        <v>402</v>
      </c>
      <c r="D244" s="6">
        <v>11.388</v>
      </c>
      <c r="E244" s="5">
        <v>0</v>
      </c>
      <c r="F244" s="5">
        <v>678</v>
      </c>
      <c r="G244" s="5">
        <v>0</v>
      </c>
      <c r="H244" s="5">
        <v>0</v>
      </c>
      <c r="I244" s="5">
        <v>0</v>
      </c>
      <c r="J244" s="5">
        <v>678</v>
      </c>
      <c r="K244" s="5">
        <v>59.536354056902006</v>
      </c>
    </row>
    <row r="245" spans="1:11" x14ac:dyDescent="0.3">
      <c r="A245" s="4">
        <v>27001</v>
      </c>
      <c r="B245" s="1" t="s">
        <v>176</v>
      </c>
      <c r="C245" s="1" t="s">
        <v>403</v>
      </c>
      <c r="D245" s="6">
        <v>2807.4119999999998</v>
      </c>
      <c r="E245" s="5">
        <v>0</v>
      </c>
      <c r="F245" s="5">
        <v>72062</v>
      </c>
      <c r="G245" s="5">
        <v>14201</v>
      </c>
      <c r="H245" s="5">
        <v>34353</v>
      </c>
      <c r="I245" s="5">
        <v>0</v>
      </c>
      <c r="J245" s="5">
        <v>120616</v>
      </c>
      <c r="K245" s="5">
        <v>42.963412566449101</v>
      </c>
    </row>
    <row r="246" spans="1:11" x14ac:dyDescent="0.3">
      <c r="A246" s="4">
        <v>38304</v>
      </c>
      <c r="B246" s="1" t="s">
        <v>276</v>
      </c>
      <c r="C246" s="1" t="s">
        <v>400</v>
      </c>
      <c r="D246" s="6">
        <v>30.200000000000003</v>
      </c>
      <c r="E246" s="5">
        <v>0</v>
      </c>
      <c r="F246" s="5">
        <v>673</v>
      </c>
      <c r="G246" s="5">
        <v>0</v>
      </c>
      <c r="H246" s="5">
        <v>10000</v>
      </c>
      <c r="I246" s="5">
        <v>0</v>
      </c>
      <c r="J246" s="5">
        <v>10673</v>
      </c>
      <c r="K246" s="5">
        <v>353.41059602649005</v>
      </c>
    </row>
    <row r="247" spans="1:11" x14ac:dyDescent="0.3">
      <c r="A247" s="4">
        <v>30303</v>
      </c>
      <c r="B247" s="1" t="s">
        <v>205</v>
      </c>
      <c r="C247" s="1" t="s">
        <v>398</v>
      </c>
      <c r="D247" s="6">
        <v>734.27200000000005</v>
      </c>
      <c r="E247" s="5">
        <v>0</v>
      </c>
      <c r="F247" s="5">
        <v>29830</v>
      </c>
      <c r="G247" s="5">
        <v>0</v>
      </c>
      <c r="H247" s="5">
        <v>19979</v>
      </c>
      <c r="I247" s="5">
        <v>0</v>
      </c>
      <c r="J247" s="5">
        <v>49809</v>
      </c>
      <c r="K247" s="5">
        <v>67.834535431011943</v>
      </c>
    </row>
    <row r="248" spans="1:11" x14ac:dyDescent="0.3">
      <c r="A248" s="4">
        <v>31311</v>
      </c>
      <c r="B248" s="1" t="s">
        <v>216</v>
      </c>
      <c r="C248" s="1" t="s">
        <v>402</v>
      </c>
      <c r="D248" s="6">
        <v>2097.8459999999995</v>
      </c>
      <c r="E248" s="5">
        <v>0</v>
      </c>
      <c r="F248" s="5">
        <v>55649</v>
      </c>
      <c r="G248" s="5">
        <v>35406</v>
      </c>
      <c r="H248" s="5">
        <v>30633</v>
      </c>
      <c r="I248" s="5">
        <v>0</v>
      </c>
      <c r="J248" s="5">
        <v>121688</v>
      </c>
      <c r="K248" s="5">
        <v>58.006164418169888</v>
      </c>
    </row>
    <row r="249" spans="1:11" x14ac:dyDescent="0.3">
      <c r="A249" s="4">
        <v>33202</v>
      </c>
      <c r="B249" s="1" t="s">
        <v>240</v>
      </c>
      <c r="C249" s="1" t="s">
        <v>400</v>
      </c>
      <c r="D249" s="6">
        <v>96.3</v>
      </c>
      <c r="E249" s="5">
        <v>0</v>
      </c>
      <c r="F249" s="5">
        <v>4991</v>
      </c>
      <c r="G249" s="5">
        <v>0</v>
      </c>
      <c r="H249" s="5">
        <v>10000</v>
      </c>
      <c r="I249" s="5">
        <v>0</v>
      </c>
      <c r="J249" s="5">
        <v>14991</v>
      </c>
      <c r="K249" s="5">
        <v>155.66978193146417</v>
      </c>
    </row>
    <row r="250" spans="1:11" x14ac:dyDescent="0.3">
      <c r="A250" s="4">
        <v>27320</v>
      </c>
      <c r="B250" s="1" t="s">
        <v>181</v>
      </c>
      <c r="C250" s="1" t="s">
        <v>410</v>
      </c>
      <c r="D250" s="6">
        <v>10026.787999999999</v>
      </c>
      <c r="E250" s="5">
        <v>0</v>
      </c>
      <c r="F250" s="5">
        <v>161521</v>
      </c>
      <c r="G250" s="5">
        <v>78708</v>
      </c>
      <c r="H250" s="5">
        <v>78093</v>
      </c>
      <c r="I250" s="5">
        <v>0</v>
      </c>
      <c r="J250" s="5">
        <v>318322</v>
      </c>
      <c r="K250" s="5">
        <v>31.747155719259254</v>
      </c>
    </row>
    <row r="251" spans="1:11" x14ac:dyDescent="0.3">
      <c r="A251" s="4">
        <v>39201</v>
      </c>
      <c r="B251" s="1" t="s">
        <v>289</v>
      </c>
      <c r="C251" s="1" t="s">
        <v>401</v>
      </c>
      <c r="D251" s="6">
        <v>5871.5520000000006</v>
      </c>
      <c r="E251" s="5">
        <v>1525977</v>
      </c>
      <c r="F251" s="5">
        <v>268584</v>
      </c>
      <c r="G251" s="5">
        <v>264354</v>
      </c>
      <c r="H251" s="5">
        <v>193353</v>
      </c>
      <c r="I251" s="5">
        <v>0</v>
      </c>
      <c r="J251" s="5">
        <v>2252268</v>
      </c>
      <c r="K251" s="5">
        <v>383.5898924168601</v>
      </c>
    </row>
    <row r="252" spans="1:11" x14ac:dyDescent="0.3">
      <c r="A252" s="4">
        <v>27010</v>
      </c>
      <c r="B252" s="1" t="s">
        <v>178</v>
      </c>
      <c r="C252" s="1" t="s">
        <v>424</v>
      </c>
      <c r="D252" s="6">
        <v>27290.853999999999</v>
      </c>
      <c r="E252" s="5">
        <v>0</v>
      </c>
      <c r="F252" s="5">
        <v>1015909</v>
      </c>
      <c r="G252" s="5">
        <v>431916</v>
      </c>
      <c r="H252" s="5">
        <v>797816</v>
      </c>
      <c r="I252" s="5">
        <v>0</v>
      </c>
      <c r="J252" s="5">
        <v>2245641</v>
      </c>
      <c r="K252" s="5">
        <v>82.285479230514369</v>
      </c>
    </row>
    <row r="253" spans="1:11" x14ac:dyDescent="0.3">
      <c r="A253" s="4">
        <v>14077</v>
      </c>
      <c r="B253" s="1" t="s">
        <v>76</v>
      </c>
      <c r="C253" s="1" t="s">
        <v>397</v>
      </c>
      <c r="D253" s="6">
        <v>186.50600000000003</v>
      </c>
      <c r="E253" s="5">
        <v>80464</v>
      </c>
      <c r="F253" s="5">
        <v>19173</v>
      </c>
      <c r="G253" s="5">
        <v>0</v>
      </c>
      <c r="H253" s="5">
        <v>11334</v>
      </c>
      <c r="I253" s="5">
        <v>0</v>
      </c>
      <c r="J253" s="5">
        <v>110971</v>
      </c>
      <c r="K253" s="5">
        <v>594.999624676954</v>
      </c>
    </row>
    <row r="254" spans="1:11" x14ac:dyDescent="0.3">
      <c r="A254" s="4">
        <v>17409</v>
      </c>
      <c r="B254" s="1" t="s">
        <v>103</v>
      </c>
      <c r="C254" s="1" t="s">
        <v>402</v>
      </c>
      <c r="D254" s="6">
        <v>8658.4220000000005</v>
      </c>
      <c r="E254" s="5">
        <v>0</v>
      </c>
      <c r="F254" s="5">
        <v>124058</v>
      </c>
      <c r="G254" s="5">
        <v>60055</v>
      </c>
      <c r="H254" s="5">
        <v>25361</v>
      </c>
      <c r="I254" s="5">
        <v>0</v>
      </c>
      <c r="J254" s="5">
        <v>209474</v>
      </c>
      <c r="K254" s="5">
        <v>24.193091997594941</v>
      </c>
    </row>
    <row r="255" spans="1:11" x14ac:dyDescent="0.3">
      <c r="A255" s="4">
        <v>38265</v>
      </c>
      <c r="B255" s="1" t="s">
        <v>271</v>
      </c>
      <c r="C255" s="1" t="s">
        <v>400</v>
      </c>
      <c r="D255" s="6">
        <v>193.27800000000002</v>
      </c>
      <c r="E255" s="5">
        <v>0</v>
      </c>
      <c r="F255" s="5">
        <v>6450</v>
      </c>
      <c r="G255" s="5">
        <v>0</v>
      </c>
      <c r="H255" s="5">
        <v>10000</v>
      </c>
      <c r="I255" s="5">
        <v>0</v>
      </c>
      <c r="J255" s="5">
        <v>16450</v>
      </c>
      <c r="K255" s="5">
        <v>85.110566127546846</v>
      </c>
    </row>
    <row r="256" spans="1:11" x14ac:dyDescent="0.3">
      <c r="A256" s="4">
        <v>34402</v>
      </c>
      <c r="B256" s="1" t="s">
        <v>253</v>
      </c>
      <c r="C256" s="1" t="s">
        <v>422</v>
      </c>
      <c r="D256" s="6">
        <v>1235.2740000000001</v>
      </c>
      <c r="E256" s="5">
        <v>0</v>
      </c>
      <c r="F256" s="5">
        <v>46138</v>
      </c>
      <c r="G256" s="5">
        <v>0</v>
      </c>
      <c r="H256" s="5">
        <v>26113</v>
      </c>
      <c r="I256" s="5">
        <v>0</v>
      </c>
      <c r="J256" s="5">
        <v>72251</v>
      </c>
      <c r="K256" s="5">
        <v>58.489857311009537</v>
      </c>
    </row>
    <row r="257" spans="1:11" x14ac:dyDescent="0.3">
      <c r="A257" s="4">
        <v>19400</v>
      </c>
      <c r="B257" s="1" t="s">
        <v>117</v>
      </c>
      <c r="C257" s="1" t="s">
        <v>402</v>
      </c>
      <c r="D257" s="6">
        <v>246.64800000000002</v>
      </c>
      <c r="E257" s="5">
        <v>0</v>
      </c>
      <c r="F257" s="5">
        <v>5881</v>
      </c>
      <c r="G257" s="5">
        <v>0</v>
      </c>
      <c r="H257" s="5">
        <v>10000</v>
      </c>
      <c r="I257" s="5">
        <v>0</v>
      </c>
      <c r="J257" s="5">
        <v>15881</v>
      </c>
      <c r="K257" s="5">
        <v>64.387304985242125</v>
      </c>
    </row>
    <row r="258" spans="1:11" x14ac:dyDescent="0.3">
      <c r="A258" s="4">
        <v>21237</v>
      </c>
      <c r="B258" s="1" t="s">
        <v>138</v>
      </c>
      <c r="C258" s="1" t="s">
        <v>398</v>
      </c>
      <c r="D258" s="6">
        <v>885.62799999999993</v>
      </c>
      <c r="E258" s="5">
        <v>0</v>
      </c>
      <c r="F258" s="5">
        <v>21904</v>
      </c>
      <c r="G258" s="5">
        <v>0</v>
      </c>
      <c r="H258" s="5">
        <v>13932</v>
      </c>
      <c r="I258" s="5">
        <v>0</v>
      </c>
      <c r="J258" s="5">
        <v>35836</v>
      </c>
      <c r="K258" s="5">
        <v>40.463941971121059</v>
      </c>
    </row>
    <row r="259" spans="1:11" x14ac:dyDescent="0.3">
      <c r="A259" s="4">
        <v>24404</v>
      </c>
      <c r="B259" s="1" t="s">
        <v>165</v>
      </c>
      <c r="C259" s="1" t="s">
        <v>401</v>
      </c>
      <c r="D259" s="6">
        <v>1033.3439999999998</v>
      </c>
      <c r="E259" s="5">
        <v>306835</v>
      </c>
      <c r="F259" s="5">
        <v>61995</v>
      </c>
      <c r="G259" s="5">
        <v>16628</v>
      </c>
      <c r="H259" s="5">
        <v>65088</v>
      </c>
      <c r="I259" s="5">
        <v>0</v>
      </c>
      <c r="J259" s="5">
        <v>450546</v>
      </c>
      <c r="K259" s="5">
        <v>436.00775733927918</v>
      </c>
    </row>
    <row r="260" spans="1:11" x14ac:dyDescent="0.3">
      <c r="A260" s="4">
        <v>39202</v>
      </c>
      <c r="B260" s="1" t="s">
        <v>290</v>
      </c>
      <c r="C260" s="1" t="s">
        <v>401</v>
      </c>
      <c r="D260" s="6">
        <v>3806.2620000000002</v>
      </c>
      <c r="E260" s="5">
        <v>635826</v>
      </c>
      <c r="F260" s="5">
        <v>159960</v>
      </c>
      <c r="G260" s="5">
        <v>176172</v>
      </c>
      <c r="H260" s="5">
        <v>130987</v>
      </c>
      <c r="I260" s="5">
        <v>0</v>
      </c>
      <c r="J260" s="5">
        <v>1102945</v>
      </c>
      <c r="K260" s="5">
        <v>289.77117182159293</v>
      </c>
    </row>
    <row r="261" spans="1:11" x14ac:dyDescent="0.3">
      <c r="A261" s="4">
        <v>36300</v>
      </c>
      <c r="B261" s="1" t="s">
        <v>258</v>
      </c>
      <c r="C261" s="1" t="s">
        <v>400</v>
      </c>
      <c r="D261" s="6">
        <v>239.28799999999995</v>
      </c>
      <c r="E261" s="5">
        <v>0</v>
      </c>
      <c r="F261" s="5">
        <v>6747</v>
      </c>
      <c r="G261" s="5">
        <v>0</v>
      </c>
      <c r="H261" s="5">
        <v>10000</v>
      </c>
      <c r="I261" s="5">
        <v>0</v>
      </c>
      <c r="J261" s="5">
        <v>16747</v>
      </c>
      <c r="K261" s="5">
        <v>69.986794155996137</v>
      </c>
    </row>
    <row r="262" spans="1:11" x14ac:dyDescent="0.3">
      <c r="A262" s="4">
        <v>8130</v>
      </c>
      <c r="B262" s="1" t="s">
        <v>39</v>
      </c>
      <c r="C262" s="1" t="s">
        <v>398</v>
      </c>
      <c r="D262" s="6">
        <v>635.74599999999987</v>
      </c>
      <c r="E262" s="5">
        <v>0</v>
      </c>
      <c r="F262" s="5">
        <v>19065</v>
      </c>
      <c r="G262" s="5">
        <v>0</v>
      </c>
      <c r="H262" s="5">
        <v>10888</v>
      </c>
      <c r="I262" s="5">
        <v>0</v>
      </c>
      <c r="J262" s="5">
        <v>29953</v>
      </c>
      <c r="K262" s="5">
        <v>47.114728209064637</v>
      </c>
    </row>
    <row r="263" spans="1:11" x14ac:dyDescent="0.3">
      <c r="A263" s="4">
        <v>20400</v>
      </c>
      <c r="B263" s="1" t="s">
        <v>124</v>
      </c>
      <c r="C263" s="1" t="s">
        <v>401</v>
      </c>
      <c r="D263" s="6">
        <v>204.19799999999998</v>
      </c>
      <c r="E263" s="5">
        <v>0</v>
      </c>
      <c r="F263" s="5">
        <v>7633</v>
      </c>
      <c r="G263" s="5">
        <v>0</v>
      </c>
      <c r="H263" s="5">
        <v>10000</v>
      </c>
      <c r="I263" s="5">
        <v>0</v>
      </c>
      <c r="J263" s="5">
        <v>17633</v>
      </c>
      <c r="K263" s="5">
        <v>86.352461826266676</v>
      </c>
    </row>
    <row r="264" spans="1:11" x14ac:dyDescent="0.3">
      <c r="A264" s="4">
        <v>17406</v>
      </c>
      <c r="B264" s="1" t="s">
        <v>100</v>
      </c>
      <c r="C264" s="1" t="s">
        <v>417</v>
      </c>
      <c r="D264" s="6">
        <v>2618.308</v>
      </c>
      <c r="E264" s="5">
        <v>0</v>
      </c>
      <c r="F264" s="5">
        <v>99895</v>
      </c>
      <c r="G264" s="5">
        <v>159841</v>
      </c>
      <c r="H264" s="5">
        <v>92514</v>
      </c>
      <c r="I264" s="5">
        <v>0</v>
      </c>
      <c r="J264" s="5">
        <v>352250</v>
      </c>
      <c r="K264" s="5">
        <v>134.53344679082826</v>
      </c>
    </row>
    <row r="265" spans="1:11" x14ac:dyDescent="0.3">
      <c r="A265" s="4">
        <v>34033</v>
      </c>
      <c r="B265" s="1" t="s">
        <v>248</v>
      </c>
      <c r="C265" s="1" t="s">
        <v>403</v>
      </c>
      <c r="D265" s="6">
        <v>6438.55</v>
      </c>
      <c r="E265" s="5">
        <v>0</v>
      </c>
      <c r="F265" s="5">
        <v>165147</v>
      </c>
      <c r="G265" s="5">
        <v>21206</v>
      </c>
      <c r="H265" s="5">
        <v>89822</v>
      </c>
      <c r="I265" s="5">
        <v>0</v>
      </c>
      <c r="J265" s="5">
        <v>276175</v>
      </c>
      <c r="K265" s="5">
        <v>42.893974575020771</v>
      </c>
    </row>
    <row r="266" spans="1:11" x14ac:dyDescent="0.3">
      <c r="A266" s="4">
        <v>39002</v>
      </c>
      <c r="B266" s="1" t="s">
        <v>282</v>
      </c>
      <c r="C266" s="1" t="s">
        <v>401</v>
      </c>
      <c r="D266" s="6">
        <v>542.4</v>
      </c>
      <c r="E266" s="5">
        <v>64312</v>
      </c>
      <c r="F266" s="5">
        <v>44553</v>
      </c>
      <c r="G266" s="5">
        <v>17302</v>
      </c>
      <c r="H266" s="5">
        <v>25801</v>
      </c>
      <c r="I266" s="5">
        <v>0</v>
      </c>
      <c r="J266" s="5">
        <v>151968</v>
      </c>
      <c r="K266" s="5">
        <v>280.17699115044246</v>
      </c>
    </row>
    <row r="267" spans="1:11" x14ac:dyDescent="0.3">
      <c r="A267" s="4">
        <v>27083</v>
      </c>
      <c r="B267" s="1" t="s">
        <v>180</v>
      </c>
      <c r="C267" s="1" t="s">
        <v>424</v>
      </c>
      <c r="D267" s="6">
        <v>4287.3859999999995</v>
      </c>
      <c r="E267" s="5">
        <v>0</v>
      </c>
      <c r="F267" s="5">
        <v>121591</v>
      </c>
      <c r="G267" s="5">
        <v>46908</v>
      </c>
      <c r="H267" s="5">
        <v>61938</v>
      </c>
      <c r="I267" s="5">
        <v>0</v>
      </c>
      <c r="J267" s="5">
        <v>230437</v>
      </c>
      <c r="K267" s="5">
        <v>53.74766815957323</v>
      </c>
    </row>
    <row r="268" spans="1:11" x14ac:dyDescent="0.3">
      <c r="A268" s="4">
        <v>33070</v>
      </c>
      <c r="B268" s="1" t="s">
        <v>237</v>
      </c>
      <c r="C268" s="1" t="s">
        <v>400</v>
      </c>
      <c r="D268" s="6">
        <v>1007.4599999999998</v>
      </c>
      <c r="E268" s="5">
        <v>0</v>
      </c>
      <c r="F268" s="5">
        <v>14683</v>
      </c>
      <c r="G268" s="5">
        <v>0</v>
      </c>
      <c r="H268" s="5">
        <v>11785</v>
      </c>
      <c r="I268" s="5">
        <v>0</v>
      </c>
      <c r="J268" s="5">
        <v>26468</v>
      </c>
      <c r="K268" s="5">
        <v>26.27201079943621</v>
      </c>
    </row>
    <row r="269" spans="1:11" x14ac:dyDescent="0.3">
      <c r="A269" s="4">
        <v>6037</v>
      </c>
      <c r="B269" s="1" t="s">
        <v>27</v>
      </c>
      <c r="C269" s="1" t="s">
        <v>398</v>
      </c>
      <c r="D269" s="6">
        <v>20944.653999999999</v>
      </c>
      <c r="E269" s="5">
        <v>44134</v>
      </c>
      <c r="F269" s="5">
        <v>670526</v>
      </c>
      <c r="G269" s="5">
        <v>454537</v>
      </c>
      <c r="H269" s="5">
        <v>525194</v>
      </c>
      <c r="I269" s="5">
        <v>0</v>
      </c>
      <c r="J269" s="5">
        <v>1694391</v>
      </c>
      <c r="K269" s="5">
        <v>80.898495625661809</v>
      </c>
    </row>
    <row r="270" spans="1:11" x14ac:dyDescent="0.3">
      <c r="A270" s="4">
        <v>17402</v>
      </c>
      <c r="B270" s="1" t="s">
        <v>96</v>
      </c>
      <c r="C270" s="1" t="s">
        <v>405</v>
      </c>
      <c r="D270" s="6">
        <v>1402.3319999999999</v>
      </c>
      <c r="E270" s="5">
        <v>0</v>
      </c>
      <c r="F270" s="5">
        <v>30884</v>
      </c>
      <c r="G270" s="5">
        <v>11205</v>
      </c>
      <c r="H270" s="5">
        <v>18501</v>
      </c>
      <c r="I270" s="5">
        <v>0</v>
      </c>
      <c r="J270" s="5">
        <v>60590</v>
      </c>
      <c r="K270" s="5">
        <v>43.206601575090637</v>
      </c>
    </row>
    <row r="271" spans="1:11" x14ac:dyDescent="0.3">
      <c r="A271" s="4">
        <v>35200</v>
      </c>
      <c r="B271" s="1" t="s">
        <v>254</v>
      </c>
      <c r="C271" s="1" t="s">
        <v>398</v>
      </c>
      <c r="D271" s="6">
        <v>392.87200000000001</v>
      </c>
      <c r="E271" s="5">
        <v>0</v>
      </c>
      <c r="F271" s="5">
        <v>24354</v>
      </c>
      <c r="G271" s="5">
        <v>0</v>
      </c>
      <c r="H271" s="5">
        <v>13552</v>
      </c>
      <c r="I271" s="5">
        <v>0</v>
      </c>
      <c r="J271" s="5">
        <v>37906</v>
      </c>
      <c r="K271" s="5">
        <v>96.484351137266074</v>
      </c>
    </row>
    <row r="272" spans="1:11" x14ac:dyDescent="0.3">
      <c r="A272" s="4">
        <v>13073</v>
      </c>
      <c r="B272" s="1" t="s">
        <v>60</v>
      </c>
      <c r="C272" s="1" t="s">
        <v>401</v>
      </c>
      <c r="D272" s="6">
        <v>2275.556</v>
      </c>
      <c r="E272" s="5">
        <v>1447944</v>
      </c>
      <c r="F272" s="5">
        <v>80680</v>
      </c>
      <c r="G272" s="5">
        <v>165178</v>
      </c>
      <c r="H272" s="5">
        <v>49119</v>
      </c>
      <c r="I272" s="5">
        <v>512642</v>
      </c>
      <c r="J272" s="5">
        <v>2255563</v>
      </c>
      <c r="K272" s="5">
        <v>991.21401538788757</v>
      </c>
    </row>
    <row r="273" spans="1:11" x14ac:dyDescent="0.3">
      <c r="A273" s="4">
        <v>36401</v>
      </c>
      <c r="B273" s="1" t="s">
        <v>260</v>
      </c>
      <c r="C273" s="1" t="s">
        <v>400</v>
      </c>
      <c r="D273" s="6">
        <v>274.40599999999995</v>
      </c>
      <c r="E273" s="5">
        <v>0</v>
      </c>
      <c r="F273" s="5">
        <v>7049</v>
      </c>
      <c r="G273" s="5">
        <v>0</v>
      </c>
      <c r="H273" s="5">
        <v>10000</v>
      </c>
      <c r="I273" s="5">
        <v>0</v>
      </c>
      <c r="J273" s="5">
        <v>17049</v>
      </c>
      <c r="K273" s="5">
        <v>62.130565658185326</v>
      </c>
    </row>
    <row r="274" spans="1:11" x14ac:dyDescent="0.3">
      <c r="A274" s="4">
        <v>36140</v>
      </c>
      <c r="B274" s="1" t="s">
        <v>256</v>
      </c>
      <c r="C274" s="1" t="s">
        <v>400</v>
      </c>
      <c r="D274" s="6">
        <v>5191.97</v>
      </c>
      <c r="E274" s="5">
        <v>62957</v>
      </c>
      <c r="F274" s="5">
        <v>190276</v>
      </c>
      <c r="G274" s="5">
        <v>105041</v>
      </c>
      <c r="H274" s="5">
        <v>117667</v>
      </c>
      <c r="I274" s="5">
        <v>530000</v>
      </c>
      <c r="J274" s="5">
        <v>1005941</v>
      </c>
      <c r="K274" s="5">
        <v>193.74938607118298</v>
      </c>
    </row>
    <row r="275" spans="1:11" x14ac:dyDescent="0.3">
      <c r="A275" s="4">
        <v>39207</v>
      </c>
      <c r="B275" s="1" t="s">
        <v>294</v>
      </c>
      <c r="C275" s="1" t="s">
        <v>401</v>
      </c>
      <c r="D275" s="6">
        <v>3116.9720000000002</v>
      </c>
      <c r="E275" s="5">
        <v>751402</v>
      </c>
      <c r="F275" s="5">
        <v>183539</v>
      </c>
      <c r="G275" s="5">
        <v>180350</v>
      </c>
      <c r="H275" s="5">
        <v>135599</v>
      </c>
      <c r="I275" s="5">
        <v>0</v>
      </c>
      <c r="J275" s="5">
        <v>1250890</v>
      </c>
      <c r="K275" s="5">
        <v>401.31576414545907</v>
      </c>
    </row>
    <row r="276" spans="1:11" x14ac:dyDescent="0.3">
      <c r="A276" s="4">
        <v>13146</v>
      </c>
      <c r="B276" s="1" t="s">
        <v>62</v>
      </c>
      <c r="C276" s="1" t="s">
        <v>406</v>
      </c>
      <c r="D276" s="6">
        <v>864.58800000000008</v>
      </c>
      <c r="E276" s="5">
        <v>247040</v>
      </c>
      <c r="F276" s="5">
        <v>39479</v>
      </c>
      <c r="G276" s="5">
        <v>34815</v>
      </c>
      <c r="H276" s="5">
        <v>28325</v>
      </c>
      <c r="I276" s="5">
        <v>0</v>
      </c>
      <c r="J276" s="5">
        <v>349659</v>
      </c>
      <c r="K276" s="5">
        <v>404.42268456189532</v>
      </c>
    </row>
    <row r="277" spans="1:11" x14ac:dyDescent="0.3">
      <c r="A277" s="4">
        <v>6112</v>
      </c>
      <c r="B277" s="1" t="s">
        <v>31</v>
      </c>
      <c r="C277" s="1" t="s">
        <v>398</v>
      </c>
      <c r="D277" s="6">
        <v>2555.6799999999998</v>
      </c>
      <c r="E277" s="5">
        <v>0</v>
      </c>
      <c r="F277" s="5">
        <v>73095</v>
      </c>
      <c r="G277" s="5">
        <v>15066</v>
      </c>
      <c r="H277" s="5">
        <v>37770</v>
      </c>
      <c r="I277" s="5">
        <v>0</v>
      </c>
      <c r="J277" s="5">
        <v>125931</v>
      </c>
      <c r="K277" s="5">
        <v>49.274948350341205</v>
      </c>
    </row>
    <row r="278" spans="1:11" x14ac:dyDescent="0.3">
      <c r="A278" s="4">
        <v>1109</v>
      </c>
      <c r="B278" s="1" t="s">
        <v>2</v>
      </c>
      <c r="C278" s="1" t="s">
        <v>400</v>
      </c>
      <c r="D278" s="6">
        <v>58.669999999999995</v>
      </c>
      <c r="E278" s="5">
        <v>0</v>
      </c>
      <c r="F278" s="5">
        <v>1754</v>
      </c>
      <c r="G278" s="5">
        <v>0</v>
      </c>
      <c r="H278" s="5">
        <v>10000</v>
      </c>
      <c r="I278" s="5">
        <v>0</v>
      </c>
      <c r="J278" s="5">
        <v>11754</v>
      </c>
      <c r="K278" s="5">
        <v>200.34088972217489</v>
      </c>
    </row>
    <row r="279" spans="1:11" x14ac:dyDescent="0.3">
      <c r="A279" s="4">
        <v>9209</v>
      </c>
      <c r="B279" s="1" t="s">
        <v>49</v>
      </c>
      <c r="C279" s="1" t="s">
        <v>401</v>
      </c>
      <c r="D279" s="6">
        <v>253.15799999999999</v>
      </c>
      <c r="E279" s="5">
        <v>0</v>
      </c>
      <c r="F279" s="5">
        <v>10125</v>
      </c>
      <c r="G279" s="5">
        <v>0</v>
      </c>
      <c r="H279" s="5">
        <v>10000</v>
      </c>
      <c r="I279" s="5">
        <v>0</v>
      </c>
      <c r="J279" s="5">
        <v>20125</v>
      </c>
      <c r="K279" s="5">
        <v>79.495808941451585</v>
      </c>
    </row>
    <row r="280" spans="1:11" x14ac:dyDescent="0.3">
      <c r="A280" s="4">
        <v>33049</v>
      </c>
      <c r="B280" s="1" t="s">
        <v>236</v>
      </c>
      <c r="C280" s="1" t="s">
        <v>400</v>
      </c>
      <c r="D280" s="6">
        <v>413.584</v>
      </c>
      <c r="E280" s="5">
        <v>0</v>
      </c>
      <c r="F280" s="5">
        <v>14232</v>
      </c>
      <c r="G280" s="5">
        <v>15256</v>
      </c>
      <c r="H280" s="5">
        <v>14809</v>
      </c>
      <c r="I280" s="5">
        <v>0</v>
      </c>
      <c r="J280" s="5">
        <v>44297</v>
      </c>
      <c r="K280" s="5">
        <v>107.10520716468722</v>
      </c>
    </row>
    <row r="281" spans="1:11" x14ac:dyDescent="0.3">
      <c r="A281" s="4">
        <v>4246</v>
      </c>
      <c r="B281" s="1" t="s">
        <v>21</v>
      </c>
      <c r="C281" s="1" t="s">
        <v>402</v>
      </c>
      <c r="D281" s="6">
        <v>6653.9619999999986</v>
      </c>
      <c r="E281" s="5">
        <v>1222610</v>
      </c>
      <c r="F281" s="5">
        <v>210671</v>
      </c>
      <c r="G281" s="5">
        <v>208330</v>
      </c>
      <c r="H281" s="5">
        <v>176309</v>
      </c>
      <c r="I281" s="5">
        <v>552070</v>
      </c>
      <c r="J281" s="5">
        <v>2369990</v>
      </c>
      <c r="K281" s="5">
        <v>356.17726701775581</v>
      </c>
    </row>
    <row r="282" spans="1:11" x14ac:dyDescent="0.3">
      <c r="A282" s="4">
        <v>32363</v>
      </c>
      <c r="B282" s="1" t="s">
        <v>231</v>
      </c>
      <c r="C282" s="1" t="s">
        <v>400</v>
      </c>
      <c r="D282" s="6">
        <v>3326.2920000000008</v>
      </c>
      <c r="E282" s="5">
        <v>0</v>
      </c>
      <c r="F282" s="5">
        <v>96082</v>
      </c>
      <c r="G282" s="5">
        <v>16669</v>
      </c>
      <c r="H282" s="5">
        <v>54427</v>
      </c>
      <c r="I282" s="5">
        <v>0</v>
      </c>
      <c r="J282" s="5">
        <v>167178</v>
      </c>
      <c r="K282" s="5">
        <v>50.259568312102473</v>
      </c>
    </row>
    <row r="283" spans="1:11" x14ac:dyDescent="0.3">
      <c r="A283" s="4">
        <v>39208</v>
      </c>
      <c r="B283" s="1" t="s">
        <v>295</v>
      </c>
      <c r="C283" s="1" t="s">
        <v>401</v>
      </c>
      <c r="D283" s="6">
        <v>5242.152000000001</v>
      </c>
      <c r="E283" s="5">
        <v>158503</v>
      </c>
      <c r="F283" s="5">
        <v>175768</v>
      </c>
      <c r="G283" s="5">
        <v>65667</v>
      </c>
      <c r="H283" s="5">
        <v>93140</v>
      </c>
      <c r="I283" s="5">
        <v>0</v>
      </c>
      <c r="J283" s="5">
        <v>493078</v>
      </c>
      <c r="K283" s="5">
        <v>94.060225647787377</v>
      </c>
    </row>
    <row r="284" spans="1:11" x14ac:dyDescent="0.3">
      <c r="A284" s="4">
        <v>21303</v>
      </c>
      <c r="B284" s="1" t="s">
        <v>142</v>
      </c>
      <c r="C284" s="1" t="s">
        <v>398</v>
      </c>
      <c r="D284" s="6">
        <v>333.61400000000003</v>
      </c>
      <c r="E284" s="5">
        <v>0</v>
      </c>
      <c r="F284" s="5">
        <v>14461</v>
      </c>
      <c r="G284" s="5">
        <v>0</v>
      </c>
      <c r="H284" s="5">
        <v>19077</v>
      </c>
      <c r="I284" s="5">
        <v>0</v>
      </c>
      <c r="J284" s="5">
        <v>33538</v>
      </c>
      <c r="K284" s="5">
        <v>100.52935428369312</v>
      </c>
    </row>
    <row r="285" spans="1:11" x14ac:dyDescent="0.3">
      <c r="A285" s="4">
        <v>27416</v>
      </c>
      <c r="B285" s="1" t="s">
        <v>189</v>
      </c>
      <c r="C285" s="1" t="s">
        <v>402</v>
      </c>
      <c r="D285" s="6">
        <v>4201.7999999999993</v>
      </c>
      <c r="E285" s="5">
        <v>0</v>
      </c>
      <c r="F285" s="5">
        <v>70298</v>
      </c>
      <c r="G285" s="5">
        <v>25533</v>
      </c>
      <c r="H285" s="5">
        <v>34797</v>
      </c>
      <c r="I285" s="5">
        <v>0</v>
      </c>
      <c r="J285" s="5">
        <v>130628</v>
      </c>
      <c r="K285" s="5">
        <v>31.088581084297211</v>
      </c>
    </row>
    <row r="286" spans="1:11" x14ac:dyDescent="0.3">
      <c r="A286" s="4">
        <v>20405</v>
      </c>
      <c r="B286" s="1" t="s">
        <v>129</v>
      </c>
      <c r="C286" s="1" t="s">
        <v>425</v>
      </c>
      <c r="D286" s="6">
        <v>1060.3820000000001</v>
      </c>
      <c r="E286" s="5">
        <v>15600</v>
      </c>
      <c r="F286" s="5">
        <v>35971</v>
      </c>
      <c r="G286" s="5">
        <v>22704</v>
      </c>
      <c r="H286" s="5">
        <v>20047</v>
      </c>
      <c r="I286" s="5">
        <v>493000</v>
      </c>
      <c r="J286" s="5">
        <v>587322</v>
      </c>
      <c r="K286" s="5">
        <v>553.87775348883702</v>
      </c>
    </row>
    <row r="287" spans="1:11" x14ac:dyDescent="0.3">
      <c r="A287" s="4">
        <v>22200</v>
      </c>
      <c r="B287" s="1" t="s">
        <v>149</v>
      </c>
      <c r="C287" s="1" t="s">
        <v>400</v>
      </c>
      <c r="D287" s="6">
        <v>220.71999999999997</v>
      </c>
      <c r="E287" s="5">
        <v>0</v>
      </c>
      <c r="F287" s="5">
        <v>7784</v>
      </c>
      <c r="G287" s="5">
        <v>0</v>
      </c>
      <c r="H287" s="5">
        <v>10000</v>
      </c>
      <c r="I287" s="5">
        <v>0</v>
      </c>
      <c r="J287" s="5">
        <v>17784</v>
      </c>
      <c r="K287" s="5">
        <v>80.572671257702083</v>
      </c>
    </row>
    <row r="288" spans="1:11" x14ac:dyDescent="0.3">
      <c r="A288" s="4">
        <v>25160</v>
      </c>
      <c r="B288" s="1" t="s">
        <v>171</v>
      </c>
      <c r="C288" s="1" t="s">
        <v>398</v>
      </c>
      <c r="D288" s="6">
        <v>319.774</v>
      </c>
      <c r="E288" s="5">
        <v>0</v>
      </c>
      <c r="F288" s="5">
        <v>8528</v>
      </c>
      <c r="G288" s="5">
        <v>633</v>
      </c>
      <c r="H288" s="5">
        <v>10233</v>
      </c>
      <c r="I288" s="5">
        <v>0</v>
      </c>
      <c r="J288" s="5">
        <v>19394</v>
      </c>
      <c r="K288" s="5">
        <v>60.649083415161961</v>
      </c>
    </row>
    <row r="289" spans="1:11" x14ac:dyDescent="0.3">
      <c r="A289" s="4">
        <v>13167</v>
      </c>
      <c r="B289" s="1" t="s">
        <v>68</v>
      </c>
      <c r="C289" s="1" t="s">
        <v>406</v>
      </c>
      <c r="D289" s="6">
        <v>117.5</v>
      </c>
      <c r="E289" s="5">
        <v>0</v>
      </c>
      <c r="F289" s="5">
        <v>3589</v>
      </c>
      <c r="G289" s="5">
        <v>0</v>
      </c>
      <c r="H289" s="5">
        <v>10000</v>
      </c>
      <c r="I289" s="5">
        <v>0</v>
      </c>
      <c r="J289" s="5">
        <v>13589</v>
      </c>
      <c r="K289" s="5">
        <v>115.65106382978723</v>
      </c>
    </row>
    <row r="290" spans="1:11" x14ac:dyDescent="0.3">
      <c r="A290" s="4">
        <v>21232</v>
      </c>
      <c r="B290" s="1" t="s">
        <v>136</v>
      </c>
      <c r="C290" s="1" t="s">
        <v>398</v>
      </c>
      <c r="D290" s="6">
        <v>750.07800000000009</v>
      </c>
      <c r="E290" s="5">
        <v>67409</v>
      </c>
      <c r="F290" s="5">
        <v>24661</v>
      </c>
      <c r="G290" s="5">
        <v>5381</v>
      </c>
      <c r="H290" s="5">
        <v>18710</v>
      </c>
      <c r="I290" s="5">
        <v>0</v>
      </c>
      <c r="J290" s="5">
        <v>116161</v>
      </c>
      <c r="K290" s="5">
        <v>154.86522734968895</v>
      </c>
    </row>
    <row r="291" spans="1:11" x14ac:dyDescent="0.3">
      <c r="A291" s="4">
        <v>14117</v>
      </c>
      <c r="B291" s="1" t="s">
        <v>80</v>
      </c>
      <c r="C291" s="1" t="s">
        <v>397</v>
      </c>
      <c r="D291" s="6">
        <v>172.50000000000003</v>
      </c>
      <c r="E291" s="5">
        <v>0</v>
      </c>
      <c r="F291" s="5">
        <v>4965</v>
      </c>
      <c r="G291" s="5">
        <v>0</v>
      </c>
      <c r="H291" s="5">
        <v>10000</v>
      </c>
      <c r="I291" s="5">
        <v>0</v>
      </c>
      <c r="J291" s="5">
        <v>14965</v>
      </c>
      <c r="K291" s="5">
        <v>86.753623188405783</v>
      </c>
    </row>
    <row r="292" spans="1:11" x14ac:dyDescent="0.3">
      <c r="A292" s="4">
        <v>20094</v>
      </c>
      <c r="B292" s="1" t="s">
        <v>121</v>
      </c>
      <c r="C292" s="1" t="s">
        <v>401</v>
      </c>
      <c r="D292" s="6">
        <v>89.179999999999993</v>
      </c>
      <c r="E292" s="5">
        <v>34570</v>
      </c>
      <c r="F292" s="5">
        <v>3415</v>
      </c>
      <c r="G292" s="5">
        <v>0</v>
      </c>
      <c r="H292" s="5">
        <v>10000</v>
      </c>
      <c r="I292" s="5">
        <v>0</v>
      </c>
      <c r="J292" s="5">
        <v>47985</v>
      </c>
      <c r="K292" s="5">
        <v>538.0690737833595</v>
      </c>
    </row>
    <row r="293" spans="1:11" x14ac:dyDescent="0.3">
      <c r="A293" s="4">
        <v>8404</v>
      </c>
      <c r="B293" s="1" t="s">
        <v>42</v>
      </c>
      <c r="C293" s="1" t="s">
        <v>398</v>
      </c>
      <c r="D293" s="6">
        <v>2308.444</v>
      </c>
      <c r="E293" s="5">
        <v>30403</v>
      </c>
      <c r="F293" s="5">
        <v>61840</v>
      </c>
      <c r="G293" s="5">
        <v>25469</v>
      </c>
      <c r="H293" s="5">
        <v>32180</v>
      </c>
      <c r="I293" s="5">
        <v>0</v>
      </c>
      <c r="J293" s="5">
        <v>149892</v>
      </c>
      <c r="K293" s="5">
        <v>64.932049467086927</v>
      </c>
    </row>
    <row r="294" spans="1:11" x14ac:dyDescent="0.3">
      <c r="A294" s="4">
        <v>39007</v>
      </c>
      <c r="B294" s="1" t="s">
        <v>284</v>
      </c>
      <c r="C294" s="1" t="s">
        <v>401</v>
      </c>
      <c r="D294" s="6">
        <v>15155.204000000003</v>
      </c>
      <c r="E294" s="5">
        <v>1480282</v>
      </c>
      <c r="F294" s="5">
        <v>930575</v>
      </c>
      <c r="G294" s="5">
        <v>629823</v>
      </c>
      <c r="H294" s="5">
        <v>723135</v>
      </c>
      <c r="I294" s="5">
        <v>0</v>
      </c>
      <c r="J294" s="5">
        <v>3763815</v>
      </c>
      <c r="K294" s="5">
        <v>248.35132539291448</v>
      </c>
    </row>
    <row r="295" spans="1:11" x14ac:dyDescent="0.3">
      <c r="A295" s="4">
        <v>34002</v>
      </c>
      <c r="B295" s="1" t="s">
        <v>246</v>
      </c>
      <c r="C295" s="1" t="s">
        <v>426</v>
      </c>
      <c r="D295" s="6">
        <v>5480.7660000000014</v>
      </c>
      <c r="E295" s="5">
        <v>0</v>
      </c>
      <c r="F295" s="5">
        <v>149614</v>
      </c>
      <c r="G295" s="5">
        <v>27074</v>
      </c>
      <c r="H295" s="5">
        <v>90576</v>
      </c>
      <c r="I295" s="5">
        <v>0</v>
      </c>
      <c r="J295" s="5">
        <v>267264</v>
      </c>
      <c r="K295" s="5">
        <v>48.763986639823692</v>
      </c>
    </row>
    <row r="296" spans="1:11" x14ac:dyDescent="0.3">
      <c r="A296" s="4">
        <v>39205</v>
      </c>
      <c r="B296" s="1" t="s">
        <v>293</v>
      </c>
      <c r="C296" s="1" t="s">
        <v>401</v>
      </c>
      <c r="D296" s="6">
        <v>1304.0160000000001</v>
      </c>
      <c r="E296" s="5">
        <v>64108</v>
      </c>
      <c r="F296" s="5">
        <v>33546</v>
      </c>
      <c r="G296" s="5">
        <v>21861</v>
      </c>
      <c r="H296" s="5">
        <v>26098</v>
      </c>
      <c r="I296" s="5">
        <v>0</v>
      </c>
      <c r="J296" s="5">
        <v>145613</v>
      </c>
      <c r="K296" s="5">
        <v>111.6650409197433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219F-1D51-4F1E-ABA5-1943728A38EB}">
  <dimension ref="A1:K345"/>
  <sheetViews>
    <sheetView workbookViewId="0">
      <pane ySplit="1" topLeftCell="A2" activePane="bottomLeft" state="frozen"/>
      <selection pane="bottomLeft"/>
    </sheetView>
  </sheetViews>
  <sheetFormatPr defaultColWidth="8.85546875" defaultRowHeight="16.5" x14ac:dyDescent="0.3"/>
  <cols>
    <col min="1" max="1" width="8.5703125" style="4" bestFit="1" customWidth="1"/>
    <col min="2" max="2" width="40.85546875" style="1" bestFit="1" customWidth="1"/>
    <col min="3" max="3" width="40.85546875" style="1" customWidth="1"/>
    <col min="4" max="4" width="16.42578125" style="1" bestFit="1" customWidth="1"/>
    <col min="5" max="5" width="26.42578125" style="1" bestFit="1" customWidth="1"/>
    <col min="6" max="6" width="30.5703125" style="1" bestFit="1" customWidth="1"/>
    <col min="7" max="7" width="27.140625" style="1" bestFit="1" customWidth="1"/>
    <col min="8" max="8" width="36.85546875" style="1" bestFit="1" customWidth="1"/>
    <col min="9" max="9" width="33.85546875" style="1" bestFit="1" customWidth="1"/>
    <col min="10" max="10" width="25.42578125" style="1" bestFit="1" customWidth="1"/>
    <col min="11" max="11" width="28.7109375" style="1" bestFit="1" customWidth="1"/>
    <col min="12" max="16384" width="8.85546875" style="1"/>
  </cols>
  <sheetData>
    <row r="1" spans="1:11" s="2" customFormat="1" ht="51.75" customHeight="1" x14ac:dyDescent="0.3">
      <c r="A1" s="3" t="s">
        <v>1</v>
      </c>
      <c r="B1" s="2" t="s">
        <v>0</v>
      </c>
      <c r="C1" s="2" t="s">
        <v>396</v>
      </c>
      <c r="D1" s="2" t="s">
        <v>297</v>
      </c>
      <c r="E1" s="2" t="s">
        <v>298</v>
      </c>
      <c r="F1" s="2" t="s">
        <v>299</v>
      </c>
      <c r="G1" s="2" t="s">
        <v>300</v>
      </c>
      <c r="H1" s="2" t="s">
        <v>301</v>
      </c>
      <c r="I1" s="2" t="s">
        <v>302</v>
      </c>
      <c r="J1" s="2" t="s">
        <v>303</v>
      </c>
      <c r="K1" s="2" t="s">
        <v>304</v>
      </c>
    </row>
    <row r="2" spans="1:11" x14ac:dyDescent="0.3">
      <c r="A2" s="4">
        <v>14005</v>
      </c>
      <c r="B2" s="1" t="s">
        <v>70</v>
      </c>
      <c r="C2" s="1" t="str">
        <f>_xlfn.XLOOKUP(FederalWFederalWithholding_AllFunding[[#This Row],[LEA Code]],'295 School Districts Only'!A:A,'295 School Districts Only'!C:C)</f>
        <v>6</v>
      </c>
      <c r="D2" s="6">
        <v>2996.9120000000003</v>
      </c>
      <c r="E2" s="5">
        <v>93409</v>
      </c>
      <c r="F2" s="5">
        <v>178831</v>
      </c>
      <c r="G2" s="5">
        <v>64611</v>
      </c>
      <c r="H2" s="5">
        <v>115595</v>
      </c>
      <c r="I2" s="5">
        <v>0</v>
      </c>
      <c r="J2" s="5">
        <v>452446</v>
      </c>
      <c r="K2" s="5">
        <v>150.9707325406952</v>
      </c>
    </row>
    <row r="3" spans="1:11" x14ac:dyDescent="0.3">
      <c r="A3" s="4">
        <v>21226</v>
      </c>
      <c r="B3" s="1" t="s">
        <v>135</v>
      </c>
      <c r="C3" s="1" t="str">
        <f>_xlfn.XLOOKUP(FederalWFederalWithholding_AllFunding[[#This Row],[LEA Code]],'295 School Districts Only'!A:A,'295 School Districts Only'!C:C)</f>
        <v>3</v>
      </c>
      <c r="D3" s="6">
        <v>607.45799999999997</v>
      </c>
      <c r="E3" s="5">
        <v>0</v>
      </c>
      <c r="F3" s="5">
        <v>11537</v>
      </c>
      <c r="G3" s="5">
        <v>0</v>
      </c>
      <c r="H3" s="5">
        <v>10000</v>
      </c>
      <c r="I3" s="5">
        <v>0</v>
      </c>
      <c r="J3" s="5">
        <v>21537</v>
      </c>
      <c r="K3" s="5">
        <v>35.454303013541676</v>
      </c>
    </row>
    <row r="4" spans="1:11" x14ac:dyDescent="0.3">
      <c r="A4" s="4">
        <v>22017</v>
      </c>
      <c r="B4" s="1" t="s">
        <v>146</v>
      </c>
      <c r="C4" s="1" t="str">
        <f>_xlfn.XLOOKUP(FederalWFederalWithholding_AllFunding[[#This Row],[LEA Code]],'295 School Districts Only'!A:A,'295 School Districts Only'!C:C)</f>
        <v>4, 5</v>
      </c>
      <c r="D4" s="6">
        <v>104.40400000000002</v>
      </c>
      <c r="E4" s="5">
        <v>0</v>
      </c>
      <c r="F4" s="5">
        <v>1722</v>
      </c>
      <c r="G4" s="5">
        <v>0</v>
      </c>
      <c r="H4" s="5">
        <v>0</v>
      </c>
      <c r="I4" s="5">
        <v>0</v>
      </c>
      <c r="J4" s="5">
        <v>1722</v>
      </c>
      <c r="K4" s="5">
        <v>16.493620934063824</v>
      </c>
    </row>
    <row r="5" spans="1:11" x14ac:dyDescent="0.3">
      <c r="A5" s="4">
        <v>29103</v>
      </c>
      <c r="B5" s="1" t="s">
        <v>198</v>
      </c>
      <c r="C5" s="1" t="str">
        <f>_xlfn.XLOOKUP(FederalWFederalWithholding_AllFunding[[#This Row],[LEA Code]],'295 School Districts Only'!A:A,'295 School Districts Only'!C:C)</f>
        <v>2</v>
      </c>
      <c r="D5" s="6">
        <v>2486.4360000000001</v>
      </c>
      <c r="E5" s="5">
        <v>0</v>
      </c>
      <c r="F5" s="5">
        <v>65989</v>
      </c>
      <c r="G5" s="5">
        <v>0</v>
      </c>
      <c r="H5" s="5">
        <v>34797</v>
      </c>
      <c r="I5" s="5">
        <v>0</v>
      </c>
      <c r="J5" s="5">
        <v>100786</v>
      </c>
      <c r="K5" s="5">
        <v>40.534323022993554</v>
      </c>
    </row>
    <row r="6" spans="1:11" x14ac:dyDescent="0.3">
      <c r="A6" s="4">
        <v>31016</v>
      </c>
      <c r="B6" s="1" t="s">
        <v>210</v>
      </c>
      <c r="C6" s="1" t="str">
        <f>_xlfn.XLOOKUP(FederalWFederalWithholding_AllFunding[[#This Row],[LEA Code]],'295 School Districts Only'!A:A,'295 School Districts Only'!C:C)</f>
        <v>1, 2, 8</v>
      </c>
      <c r="D6" s="6">
        <v>5516.39</v>
      </c>
      <c r="E6" s="5">
        <v>0</v>
      </c>
      <c r="F6" s="5">
        <v>142128</v>
      </c>
      <c r="G6" s="5">
        <v>46401</v>
      </c>
      <c r="H6" s="5">
        <v>58348</v>
      </c>
      <c r="I6" s="5">
        <v>0</v>
      </c>
      <c r="J6" s="5">
        <v>246877</v>
      </c>
      <c r="K6" s="5">
        <v>44.753362253212693</v>
      </c>
    </row>
    <row r="7" spans="1:11" x14ac:dyDescent="0.3">
      <c r="A7" s="4">
        <v>2420</v>
      </c>
      <c r="B7" s="1" t="s">
        <v>8</v>
      </c>
      <c r="C7" s="1" t="str">
        <f>_xlfn.XLOOKUP(FederalWFederalWithholding_AllFunding[[#This Row],[LEA Code]],'295 School Districts Only'!A:A,'295 School Districts Only'!C:C)</f>
        <v>5</v>
      </c>
      <c r="D7" s="6">
        <v>636.26400000000001</v>
      </c>
      <c r="E7" s="5">
        <v>0</v>
      </c>
      <c r="F7" s="5">
        <v>12209</v>
      </c>
      <c r="G7" s="5">
        <v>0</v>
      </c>
      <c r="H7" s="5">
        <v>10000</v>
      </c>
      <c r="I7" s="5">
        <v>0</v>
      </c>
      <c r="J7" s="5">
        <v>22209</v>
      </c>
      <c r="K7" s="5">
        <v>34.905322319037381</v>
      </c>
    </row>
    <row r="8" spans="1:11" x14ac:dyDescent="0.3">
      <c r="A8" s="4">
        <v>17408</v>
      </c>
      <c r="B8" s="1" t="s">
        <v>102</v>
      </c>
      <c r="C8" s="1" t="str">
        <f>_xlfn.XLOOKUP(FederalWFederalWithholding_AllFunding[[#This Row],[LEA Code]],'295 School Districts Only'!A:A,'295 School Districts Only'!C:C)</f>
        <v>8, 9, 10</v>
      </c>
      <c r="D8" s="6">
        <v>16951.194</v>
      </c>
      <c r="E8" s="5">
        <v>0</v>
      </c>
      <c r="F8" s="5">
        <v>679178</v>
      </c>
      <c r="G8" s="5">
        <v>670886</v>
      </c>
      <c r="H8" s="5">
        <v>465714</v>
      </c>
      <c r="I8" s="5">
        <v>0</v>
      </c>
      <c r="J8" s="5">
        <v>1815778</v>
      </c>
      <c r="K8" s="5">
        <v>107.11800006536413</v>
      </c>
    </row>
    <row r="9" spans="1:11" x14ac:dyDescent="0.3">
      <c r="A9" s="4">
        <v>18303</v>
      </c>
      <c r="B9" s="1" t="s">
        <v>111</v>
      </c>
      <c r="C9" s="1" t="str">
        <f>_xlfn.XLOOKUP(FederalWFederalWithholding_AllFunding[[#This Row],[LEA Code]],'295 School Districts Only'!A:A,'295 School Districts Only'!C:C)</f>
        <v>6</v>
      </c>
      <c r="D9" s="6">
        <v>3400.5919999999996</v>
      </c>
      <c r="E9" s="5">
        <v>0</v>
      </c>
      <c r="F9" s="5">
        <v>49504</v>
      </c>
      <c r="G9" s="5">
        <v>4769</v>
      </c>
      <c r="H9" s="5">
        <v>10000</v>
      </c>
      <c r="I9" s="5">
        <v>0</v>
      </c>
      <c r="J9" s="5">
        <v>64273</v>
      </c>
      <c r="K9" s="5">
        <v>18.900532613145007</v>
      </c>
    </row>
    <row r="10" spans="1:11" x14ac:dyDescent="0.3">
      <c r="A10" s="4">
        <v>6119</v>
      </c>
      <c r="B10" s="1" t="s">
        <v>34</v>
      </c>
      <c r="C10" s="1" t="str">
        <f>_xlfn.XLOOKUP(FederalWFederalWithholding_AllFunding[[#This Row],[LEA Code]],'295 School Districts Only'!A:A,'295 School Districts Only'!C:C)</f>
        <v>3</v>
      </c>
      <c r="D10" s="6">
        <v>12317.240000000002</v>
      </c>
      <c r="E10" s="5">
        <v>0</v>
      </c>
      <c r="F10" s="5">
        <v>242153</v>
      </c>
      <c r="G10" s="5">
        <v>166888</v>
      </c>
      <c r="H10" s="5">
        <v>148650</v>
      </c>
      <c r="I10" s="5">
        <v>0</v>
      </c>
      <c r="J10" s="5">
        <v>557691</v>
      </c>
      <c r="K10" s="5">
        <v>45.277269907868963</v>
      </c>
    </row>
    <row r="11" spans="1:11" x14ac:dyDescent="0.3">
      <c r="A11" s="4">
        <v>17405</v>
      </c>
      <c r="B11" s="1" t="s">
        <v>99</v>
      </c>
      <c r="C11" s="1" t="str">
        <f>_xlfn.XLOOKUP(FederalWFederalWithholding_AllFunding[[#This Row],[LEA Code]],'295 School Districts Only'!A:A,'295 School Districts Only'!C:C)</f>
        <v>1, 8, 9</v>
      </c>
      <c r="D11" s="6">
        <v>18950.14</v>
      </c>
      <c r="E11" s="5">
        <v>0</v>
      </c>
      <c r="F11" s="5">
        <v>387225</v>
      </c>
      <c r="G11" s="5">
        <v>455296</v>
      </c>
      <c r="H11" s="5">
        <v>221205</v>
      </c>
      <c r="I11" s="5">
        <v>0</v>
      </c>
      <c r="J11" s="5">
        <v>1063726</v>
      </c>
      <c r="K11" s="5">
        <v>56.132883450992978</v>
      </c>
    </row>
    <row r="12" spans="1:11" x14ac:dyDescent="0.3">
      <c r="A12" s="4">
        <v>37501</v>
      </c>
      <c r="B12" s="1" t="s">
        <v>262</v>
      </c>
      <c r="C12" s="1" t="str">
        <f>_xlfn.XLOOKUP(FederalWFederalWithholding_AllFunding[[#This Row],[LEA Code]],'295 School Districts Only'!A:A,'295 School Districts Only'!C:C)</f>
        <v>2</v>
      </c>
      <c r="D12" s="6">
        <v>10718.66</v>
      </c>
      <c r="E12" s="5">
        <v>0</v>
      </c>
      <c r="F12" s="5">
        <v>331668</v>
      </c>
      <c r="G12" s="5">
        <v>123441</v>
      </c>
      <c r="H12" s="5">
        <v>249874</v>
      </c>
      <c r="I12" s="5">
        <v>0</v>
      </c>
      <c r="J12" s="5">
        <v>704983</v>
      </c>
      <c r="K12" s="5">
        <v>65.77156099736348</v>
      </c>
    </row>
    <row r="13" spans="1:11" x14ac:dyDescent="0.3">
      <c r="A13" s="4">
        <v>1122</v>
      </c>
      <c r="B13" s="1" t="s">
        <v>3</v>
      </c>
      <c r="C13" s="1" t="str">
        <f>_xlfn.XLOOKUP(FederalWFederalWithholding_AllFunding[[#This Row],[LEA Code]],'295 School Districts Only'!A:A,'295 School Districts Only'!C:C)</f>
        <v>5</v>
      </c>
      <c r="D13" s="6">
        <v>14</v>
      </c>
      <c r="E13" s="5">
        <v>0</v>
      </c>
      <c r="F13" s="5">
        <v>285</v>
      </c>
      <c r="G13" s="5">
        <v>0</v>
      </c>
      <c r="H13" s="5">
        <v>0</v>
      </c>
      <c r="I13" s="5">
        <v>0</v>
      </c>
      <c r="J13" s="5">
        <v>285</v>
      </c>
      <c r="K13" s="5">
        <v>20.357142857142858</v>
      </c>
    </row>
    <row r="14" spans="1:11" x14ac:dyDescent="0.3">
      <c r="A14" s="4">
        <v>27403</v>
      </c>
      <c r="B14" s="1" t="s">
        <v>187</v>
      </c>
      <c r="C14" s="1" t="str">
        <f>_xlfn.XLOOKUP(FederalWFederalWithholding_AllFunding[[#This Row],[LEA Code]],'295 School Districts Only'!A:A,'295 School Districts Only'!C:C)</f>
        <v>8, 10</v>
      </c>
      <c r="D14" s="6">
        <v>20153.847999999998</v>
      </c>
      <c r="E14" s="5">
        <v>0</v>
      </c>
      <c r="F14" s="5">
        <v>573457</v>
      </c>
      <c r="G14" s="5">
        <v>223016</v>
      </c>
      <c r="H14" s="5">
        <v>334324</v>
      </c>
      <c r="I14" s="5">
        <v>0</v>
      </c>
      <c r="J14" s="5">
        <v>1130797</v>
      </c>
      <c r="K14" s="5">
        <v>56.108242951916679</v>
      </c>
    </row>
    <row r="15" spans="1:11" x14ac:dyDescent="0.3">
      <c r="A15" s="4">
        <v>20203</v>
      </c>
      <c r="B15" s="1" t="s">
        <v>122</v>
      </c>
      <c r="C15" s="1" t="str">
        <f>_xlfn.XLOOKUP(FederalWFederalWithholding_AllFunding[[#This Row],[LEA Code]],'295 School Districts Only'!A:A,'295 School Districts Only'!C:C)</f>
        <v>4</v>
      </c>
      <c r="D15" s="6">
        <v>91.92</v>
      </c>
      <c r="E15" s="5">
        <v>0</v>
      </c>
      <c r="F15" s="5">
        <v>2808</v>
      </c>
      <c r="G15" s="5">
        <v>0</v>
      </c>
      <c r="H15" s="5">
        <v>10000</v>
      </c>
      <c r="I15" s="5">
        <v>0</v>
      </c>
      <c r="J15" s="5">
        <v>12808</v>
      </c>
      <c r="K15" s="5">
        <v>139.33855526544821</v>
      </c>
    </row>
    <row r="16" spans="1:11" x14ac:dyDescent="0.3">
      <c r="A16" s="4">
        <v>37503</v>
      </c>
      <c r="B16" s="1" t="s">
        <v>264</v>
      </c>
      <c r="C16" s="1" t="str">
        <f>_xlfn.XLOOKUP(FederalWFederalWithholding_AllFunding[[#This Row],[LEA Code]],'295 School Districts Only'!A:A,'295 School Districts Only'!C:C)</f>
        <v>2</v>
      </c>
      <c r="D16" s="6">
        <v>1909.1199999999997</v>
      </c>
      <c r="E16" s="5">
        <v>0</v>
      </c>
      <c r="F16" s="5">
        <v>66062</v>
      </c>
      <c r="G16" s="5">
        <v>15277</v>
      </c>
      <c r="H16" s="5">
        <v>52423</v>
      </c>
      <c r="I16" s="5">
        <v>0</v>
      </c>
      <c r="J16" s="5">
        <v>133762</v>
      </c>
      <c r="K16" s="5">
        <v>70.064741870600074</v>
      </c>
    </row>
    <row r="17" spans="1:11" x14ac:dyDescent="0.3">
      <c r="A17" s="4">
        <v>21234</v>
      </c>
      <c r="B17" s="1" t="s">
        <v>137</v>
      </c>
      <c r="C17" s="1" t="str">
        <f>_xlfn.XLOOKUP(FederalWFederalWithholding_AllFunding[[#This Row],[LEA Code]],'295 School Districts Only'!A:A,'295 School Districts Only'!C:C)</f>
        <v>3</v>
      </c>
      <c r="D17" s="6">
        <v>264.56800000000004</v>
      </c>
      <c r="E17" s="5">
        <v>0</v>
      </c>
      <c r="F17" s="5">
        <v>6731</v>
      </c>
      <c r="G17" s="5">
        <v>0</v>
      </c>
      <c r="H17" s="5">
        <v>10000</v>
      </c>
      <c r="I17" s="5">
        <v>0</v>
      </c>
      <c r="J17" s="5">
        <v>16731</v>
      </c>
      <c r="K17" s="5">
        <v>63.238940461431454</v>
      </c>
    </row>
    <row r="18" spans="1:11" x14ac:dyDescent="0.3">
      <c r="A18" s="4" t="s">
        <v>306</v>
      </c>
      <c r="B18" s="1" t="s">
        <v>305</v>
      </c>
      <c r="C18" s="6" t="s">
        <v>388</v>
      </c>
      <c r="D18" s="6" t="s">
        <v>388</v>
      </c>
      <c r="E18" s="5">
        <v>0</v>
      </c>
      <c r="F18" s="5">
        <v>0</v>
      </c>
      <c r="G18" s="5">
        <v>0</v>
      </c>
      <c r="H18" s="5">
        <v>0</v>
      </c>
      <c r="I18" s="5">
        <v>499975</v>
      </c>
      <c r="J18" s="5">
        <v>499975</v>
      </c>
      <c r="K18" s="6" t="s">
        <v>388</v>
      </c>
    </row>
    <row r="19" spans="1:11" x14ac:dyDescent="0.3">
      <c r="A19" s="4" t="s">
        <v>308</v>
      </c>
      <c r="B19" s="1" t="s">
        <v>307</v>
      </c>
      <c r="C19" s="6" t="s">
        <v>388</v>
      </c>
      <c r="D19" s="6" t="s">
        <v>388</v>
      </c>
      <c r="E19" s="5">
        <v>0</v>
      </c>
      <c r="F19" s="5">
        <v>0</v>
      </c>
      <c r="G19" s="5">
        <v>0</v>
      </c>
      <c r="H19" s="5">
        <v>0</v>
      </c>
      <c r="I19" s="5">
        <v>296557</v>
      </c>
      <c r="J19" s="5">
        <v>296557</v>
      </c>
      <c r="K19" s="6" t="s">
        <v>388</v>
      </c>
    </row>
    <row r="20" spans="1:11" x14ac:dyDescent="0.3">
      <c r="A20" s="4" t="s">
        <v>310</v>
      </c>
      <c r="B20" s="1" t="s">
        <v>309</v>
      </c>
      <c r="C20" s="6" t="s">
        <v>388</v>
      </c>
      <c r="D20" s="6" t="s">
        <v>388</v>
      </c>
      <c r="E20" s="5">
        <v>0</v>
      </c>
      <c r="F20" s="5">
        <v>0</v>
      </c>
      <c r="G20" s="5">
        <v>0</v>
      </c>
      <c r="H20" s="5">
        <v>0</v>
      </c>
      <c r="I20" s="5">
        <v>230373</v>
      </c>
      <c r="J20" s="5">
        <v>230373</v>
      </c>
      <c r="K20" s="6" t="s">
        <v>388</v>
      </c>
    </row>
    <row r="21" spans="1:11" x14ac:dyDescent="0.3">
      <c r="A21" s="4" t="s">
        <v>312</v>
      </c>
      <c r="B21" s="1" t="s">
        <v>311</v>
      </c>
      <c r="C21" s="6" t="s">
        <v>388</v>
      </c>
      <c r="D21" s="6" t="s">
        <v>388</v>
      </c>
      <c r="E21" s="5">
        <v>0</v>
      </c>
      <c r="F21" s="5">
        <v>0</v>
      </c>
      <c r="G21" s="5">
        <v>0</v>
      </c>
      <c r="H21" s="5">
        <v>0</v>
      </c>
      <c r="I21" s="5">
        <v>1200066</v>
      </c>
      <c r="J21" s="5">
        <v>1200066</v>
      </c>
      <c r="K21" s="6" t="s">
        <v>388</v>
      </c>
    </row>
    <row r="22" spans="1:11" x14ac:dyDescent="0.3">
      <c r="A22" s="4" t="s">
        <v>314</v>
      </c>
      <c r="B22" s="1" t="s">
        <v>313</v>
      </c>
      <c r="C22" s="6" t="s">
        <v>388</v>
      </c>
      <c r="D22" s="6" t="s">
        <v>388</v>
      </c>
      <c r="E22" s="5">
        <v>0</v>
      </c>
      <c r="F22" s="5">
        <v>0</v>
      </c>
      <c r="G22" s="5">
        <v>0</v>
      </c>
      <c r="H22" s="5">
        <v>0</v>
      </c>
      <c r="I22" s="5">
        <v>330000</v>
      </c>
      <c r="J22" s="5">
        <v>330000</v>
      </c>
      <c r="K22" s="6" t="s">
        <v>388</v>
      </c>
    </row>
    <row r="23" spans="1:11" x14ac:dyDescent="0.3">
      <c r="A23" s="4">
        <v>18100</v>
      </c>
      <c r="B23" s="1" t="s">
        <v>110</v>
      </c>
      <c r="C23" s="1" t="str">
        <f>_xlfn.XLOOKUP(FederalWFederalWithholding_AllFunding[[#This Row],[LEA Code]],'295 School Districts Only'!A:A,'295 School Districts Only'!C:C)</f>
        <v>6</v>
      </c>
      <c r="D23" s="6">
        <v>4416.59</v>
      </c>
      <c r="E23" s="5">
        <v>40457</v>
      </c>
      <c r="F23" s="5">
        <v>210054</v>
      </c>
      <c r="G23" s="5">
        <v>73706</v>
      </c>
      <c r="H23" s="5">
        <v>123773</v>
      </c>
      <c r="I23" s="5">
        <v>0</v>
      </c>
      <c r="J23" s="5">
        <v>447990</v>
      </c>
      <c r="K23" s="5">
        <v>101.43345884494599</v>
      </c>
    </row>
    <row r="24" spans="1:11" x14ac:dyDescent="0.3">
      <c r="A24" s="4">
        <v>24111</v>
      </c>
      <c r="B24" s="1" t="s">
        <v>162</v>
      </c>
      <c r="C24" s="1" t="str">
        <f>_xlfn.XLOOKUP(FederalWFederalWithholding_AllFunding[[#This Row],[LEA Code]],'295 School Districts Only'!A:A,'295 School Districts Only'!C:C)</f>
        <v>4</v>
      </c>
      <c r="D24" s="6">
        <v>933.64800000000014</v>
      </c>
      <c r="E24" s="5">
        <v>193331</v>
      </c>
      <c r="F24" s="5">
        <v>40632</v>
      </c>
      <c r="G24" s="5">
        <v>49862</v>
      </c>
      <c r="H24" s="5">
        <v>49717</v>
      </c>
      <c r="I24" s="5">
        <v>0</v>
      </c>
      <c r="J24" s="5">
        <v>333542</v>
      </c>
      <c r="K24" s="5">
        <v>357.24598563912735</v>
      </c>
    </row>
    <row r="25" spans="1:11" x14ac:dyDescent="0.3">
      <c r="A25" s="4">
        <v>9075</v>
      </c>
      <c r="B25" s="1" t="s">
        <v>45</v>
      </c>
      <c r="C25" s="1" t="str">
        <f>_xlfn.XLOOKUP(FederalWFederalWithholding_AllFunding[[#This Row],[LEA Code]],'295 School Districts Only'!A:A,'295 School Districts Only'!C:C)</f>
        <v>4</v>
      </c>
      <c r="D25" s="6">
        <v>752.14400000000001</v>
      </c>
      <c r="E25" s="5">
        <v>92588</v>
      </c>
      <c r="F25" s="5">
        <v>36078</v>
      </c>
      <c r="G25" s="5">
        <v>49420</v>
      </c>
      <c r="H25" s="5">
        <v>35005</v>
      </c>
      <c r="I25" s="5">
        <v>0</v>
      </c>
      <c r="J25" s="5">
        <v>213091</v>
      </c>
      <c r="K25" s="5">
        <v>283.31144036248378</v>
      </c>
    </row>
    <row r="26" spans="1:11" x14ac:dyDescent="0.3">
      <c r="A26" s="4">
        <v>16046</v>
      </c>
      <c r="B26" s="1" t="s">
        <v>87</v>
      </c>
      <c r="C26" s="1" t="str">
        <f>_xlfn.XLOOKUP(FederalWFederalWithholding_AllFunding[[#This Row],[LEA Code]],'295 School Districts Only'!A:A,'295 School Districts Only'!C:C)</f>
        <v>6</v>
      </c>
      <c r="D26" s="6">
        <v>72</v>
      </c>
      <c r="E26" s="5">
        <v>0</v>
      </c>
      <c r="F26" s="5">
        <v>5997</v>
      </c>
      <c r="G26" s="5">
        <v>0</v>
      </c>
      <c r="H26" s="5">
        <v>10000</v>
      </c>
      <c r="I26" s="5">
        <v>0</v>
      </c>
      <c r="J26" s="5">
        <v>15997</v>
      </c>
      <c r="K26" s="5">
        <v>222.18055555555554</v>
      </c>
    </row>
    <row r="27" spans="1:11" x14ac:dyDescent="0.3">
      <c r="A27" s="4">
        <v>29100</v>
      </c>
      <c r="B27" s="1" t="s">
        <v>196</v>
      </c>
      <c r="C27" s="1" t="str">
        <f>_xlfn.XLOOKUP(FederalWFederalWithholding_AllFunding[[#This Row],[LEA Code]],'295 School Districts Only'!A:A,'295 School Districts Only'!C:C)</f>
        <v>2</v>
      </c>
      <c r="D27" s="6">
        <v>3140.6039999999998</v>
      </c>
      <c r="E27" s="5">
        <v>383791</v>
      </c>
      <c r="F27" s="5">
        <v>97662</v>
      </c>
      <c r="G27" s="5">
        <v>100736</v>
      </c>
      <c r="H27" s="5">
        <v>80576</v>
      </c>
      <c r="I27" s="5">
        <v>0</v>
      </c>
      <c r="J27" s="5">
        <v>662765</v>
      </c>
      <c r="K27" s="5">
        <v>211.03106281466879</v>
      </c>
    </row>
    <row r="28" spans="1:11" x14ac:dyDescent="0.3">
      <c r="A28" s="4">
        <v>6117</v>
      </c>
      <c r="B28" s="1" t="s">
        <v>33</v>
      </c>
      <c r="C28" s="1" t="str">
        <f>_xlfn.XLOOKUP(FederalWFederalWithholding_AllFunding[[#This Row],[LEA Code]],'295 School Districts Only'!A:A,'295 School Districts Only'!C:C)</f>
        <v>3</v>
      </c>
      <c r="D28" s="6">
        <v>6877.5959999999995</v>
      </c>
      <c r="E28" s="5">
        <v>0</v>
      </c>
      <c r="F28" s="5">
        <v>88922</v>
      </c>
      <c r="G28" s="5">
        <v>35049</v>
      </c>
      <c r="H28" s="5">
        <v>18742</v>
      </c>
      <c r="I28" s="5">
        <v>0</v>
      </c>
      <c r="J28" s="5">
        <v>142713</v>
      </c>
      <c r="K28" s="5">
        <v>20.75041918716947</v>
      </c>
    </row>
    <row r="29" spans="1:11" x14ac:dyDescent="0.3">
      <c r="A29" s="4">
        <v>5401</v>
      </c>
      <c r="B29" s="1" t="s">
        <v>25</v>
      </c>
      <c r="C29" s="1" t="str">
        <f>_xlfn.XLOOKUP(FederalWFederalWithholding_AllFunding[[#This Row],[LEA Code]],'295 School Districts Only'!A:A,'295 School Districts Only'!C:C)</f>
        <v>6</v>
      </c>
      <c r="D29" s="6">
        <v>464.74799999999993</v>
      </c>
      <c r="E29" s="5">
        <v>0</v>
      </c>
      <c r="F29" s="5">
        <v>25247</v>
      </c>
      <c r="G29" s="5">
        <v>0</v>
      </c>
      <c r="H29" s="5">
        <v>20516</v>
      </c>
      <c r="I29" s="5">
        <v>0</v>
      </c>
      <c r="J29" s="5">
        <v>45763</v>
      </c>
      <c r="K29" s="5">
        <v>98.468417292812461</v>
      </c>
    </row>
    <row r="30" spans="1:11" x14ac:dyDescent="0.3">
      <c r="A30" s="4">
        <v>27019</v>
      </c>
      <c r="B30" s="1" t="s">
        <v>179</v>
      </c>
      <c r="C30" s="1" t="str">
        <f>_xlfn.XLOOKUP(FederalWFederalWithholding_AllFunding[[#This Row],[LEA Code]],'295 School Districts Only'!A:A,'295 School Districts Only'!C:C)</f>
        <v>8</v>
      </c>
      <c r="D30" s="6">
        <v>176.8</v>
      </c>
      <c r="E30" s="5">
        <v>0</v>
      </c>
      <c r="F30" s="5">
        <v>2515</v>
      </c>
      <c r="G30" s="5">
        <v>0</v>
      </c>
      <c r="H30" s="5">
        <v>10000</v>
      </c>
      <c r="I30" s="5">
        <v>0</v>
      </c>
      <c r="J30" s="5">
        <v>12515</v>
      </c>
      <c r="K30" s="5">
        <v>70.786199095022624</v>
      </c>
    </row>
    <row r="31" spans="1:11" x14ac:dyDescent="0.3">
      <c r="A31" s="4" t="s">
        <v>390</v>
      </c>
      <c r="B31" s="1" t="s">
        <v>394</v>
      </c>
      <c r="C31" s="6" t="s">
        <v>388</v>
      </c>
      <c r="D31" s="6" t="s">
        <v>388</v>
      </c>
      <c r="E31" s="5">
        <v>0</v>
      </c>
      <c r="F31" s="5">
        <v>0</v>
      </c>
      <c r="G31" s="5">
        <v>0</v>
      </c>
      <c r="H31" s="5">
        <v>-1500000</v>
      </c>
      <c r="I31" s="5">
        <v>-514894.25</v>
      </c>
      <c r="J31" s="5">
        <v>-2014894.25</v>
      </c>
      <c r="K31" s="6" t="s">
        <v>388</v>
      </c>
    </row>
    <row r="32" spans="1:11" x14ac:dyDescent="0.3">
      <c r="A32" s="4">
        <v>4228</v>
      </c>
      <c r="B32" s="1" t="s">
        <v>20</v>
      </c>
      <c r="C32" s="1" t="str">
        <f>_xlfn.XLOOKUP(FederalWFederalWithholding_AllFunding[[#This Row],[LEA Code]],'295 School Districts Only'!A:A,'295 School Districts Only'!C:C)</f>
        <v>8</v>
      </c>
      <c r="D32" s="6">
        <v>1171.2380000000001</v>
      </c>
      <c r="E32" s="5">
        <v>28923</v>
      </c>
      <c r="F32" s="5">
        <v>43398</v>
      </c>
      <c r="G32" s="5">
        <v>18168</v>
      </c>
      <c r="H32" s="5">
        <v>26587</v>
      </c>
      <c r="I32" s="5">
        <v>0</v>
      </c>
      <c r="J32" s="5">
        <v>117076</v>
      </c>
      <c r="K32" s="5">
        <v>99.959188482614124</v>
      </c>
    </row>
    <row r="33" spans="1:11" x14ac:dyDescent="0.3">
      <c r="A33" s="4">
        <v>4222</v>
      </c>
      <c r="B33" s="1" t="s">
        <v>19</v>
      </c>
      <c r="C33" s="1" t="str">
        <f>_xlfn.XLOOKUP(FederalWFederalWithholding_AllFunding[[#This Row],[LEA Code]],'295 School Districts Only'!A:A,'295 School Districts Only'!C:C)</f>
        <v>8</v>
      </c>
      <c r="D33" s="6">
        <v>1581.414</v>
      </c>
      <c r="E33" s="5">
        <v>147300</v>
      </c>
      <c r="F33" s="5">
        <v>40101</v>
      </c>
      <c r="G33" s="5">
        <v>24160</v>
      </c>
      <c r="H33" s="5">
        <v>29381</v>
      </c>
      <c r="I33" s="5">
        <v>0</v>
      </c>
      <c r="J33" s="5">
        <v>240942</v>
      </c>
      <c r="K33" s="5">
        <v>152.35858541786021</v>
      </c>
    </row>
    <row r="34" spans="1:11" x14ac:dyDescent="0.3">
      <c r="A34" s="4">
        <v>8401</v>
      </c>
      <c r="B34" s="1" t="s">
        <v>40</v>
      </c>
      <c r="C34" s="1" t="str">
        <f>_xlfn.XLOOKUP(FederalWFederalWithholding_AllFunding[[#This Row],[LEA Code]],'295 School Districts Only'!A:A,'295 School Districts Only'!C:C)</f>
        <v>3</v>
      </c>
      <c r="D34" s="6">
        <v>1379.616</v>
      </c>
      <c r="E34" s="5">
        <v>0</v>
      </c>
      <c r="F34" s="5">
        <v>44834</v>
      </c>
      <c r="G34" s="5">
        <v>0</v>
      </c>
      <c r="H34" s="5">
        <v>27017</v>
      </c>
      <c r="I34" s="5">
        <v>0</v>
      </c>
      <c r="J34" s="5">
        <v>71851</v>
      </c>
      <c r="K34" s="5">
        <v>52.080433975830957</v>
      </c>
    </row>
    <row r="35" spans="1:11" x14ac:dyDescent="0.3">
      <c r="A35" s="4" t="s">
        <v>316</v>
      </c>
      <c r="B35" s="4" t="s">
        <v>315</v>
      </c>
      <c r="C35" s="6" t="s">
        <v>388</v>
      </c>
      <c r="D35" s="6" t="s">
        <v>388</v>
      </c>
      <c r="E35" s="5">
        <v>0</v>
      </c>
      <c r="F35" s="5">
        <v>20219</v>
      </c>
      <c r="G35" s="5">
        <v>0</v>
      </c>
      <c r="H35" s="5">
        <v>10000</v>
      </c>
      <c r="I35" s="5">
        <v>0</v>
      </c>
      <c r="J35" s="5">
        <v>30219</v>
      </c>
      <c r="K35" s="6" t="s">
        <v>388</v>
      </c>
    </row>
    <row r="36" spans="1:11" x14ac:dyDescent="0.3">
      <c r="A36" s="4">
        <v>20215</v>
      </c>
      <c r="B36" s="1" t="s">
        <v>123</v>
      </c>
      <c r="C36" s="1" t="str">
        <f>_xlfn.XLOOKUP(FederalWFederalWithholding_AllFunding[[#This Row],[LEA Code]],'295 School Districts Only'!A:A,'295 School Districts Only'!C:C)</f>
        <v>4</v>
      </c>
      <c r="D36" s="6">
        <v>90.8</v>
      </c>
      <c r="E36" s="5">
        <v>0</v>
      </c>
      <c r="F36" s="5">
        <v>5873</v>
      </c>
      <c r="G36" s="5">
        <v>0</v>
      </c>
      <c r="H36" s="5">
        <v>10000</v>
      </c>
      <c r="I36" s="5">
        <v>0</v>
      </c>
      <c r="J36" s="5">
        <v>15873</v>
      </c>
      <c r="K36" s="5">
        <v>174.81277533039648</v>
      </c>
    </row>
    <row r="37" spans="1:11" x14ac:dyDescent="0.3">
      <c r="A37" s="4">
        <v>18401</v>
      </c>
      <c r="B37" s="1" t="s">
        <v>113</v>
      </c>
      <c r="C37" s="1" t="str">
        <f>_xlfn.XLOOKUP(FederalWFederalWithholding_AllFunding[[#This Row],[LEA Code]],'295 School Districts Only'!A:A,'295 School Districts Only'!C:C)</f>
        <v>6</v>
      </c>
      <c r="D37" s="6">
        <v>10505.4</v>
      </c>
      <c r="E37" s="5">
        <v>0</v>
      </c>
      <c r="F37" s="5">
        <v>229851</v>
      </c>
      <c r="G37" s="5">
        <v>65307</v>
      </c>
      <c r="H37" s="5">
        <v>121197</v>
      </c>
      <c r="I37" s="5">
        <v>0</v>
      </c>
      <c r="J37" s="5">
        <v>416355</v>
      </c>
      <c r="K37" s="5">
        <v>39.63247472728311</v>
      </c>
    </row>
    <row r="38" spans="1:11" x14ac:dyDescent="0.3">
      <c r="A38" s="4">
        <v>32356</v>
      </c>
      <c r="B38" s="1" t="s">
        <v>226</v>
      </c>
      <c r="C38" s="1" t="str">
        <f>_xlfn.XLOOKUP(FederalWFederalWithholding_AllFunding[[#This Row],[LEA Code]],'295 School Districts Only'!A:A,'295 School Districts Only'!C:C)</f>
        <v>5</v>
      </c>
      <c r="D38" s="6">
        <v>14180.032000000001</v>
      </c>
      <c r="E38" s="5">
        <v>16511</v>
      </c>
      <c r="F38" s="5">
        <v>451108</v>
      </c>
      <c r="G38" s="5">
        <v>98436</v>
      </c>
      <c r="H38" s="5">
        <v>227239</v>
      </c>
      <c r="I38" s="5">
        <v>0</v>
      </c>
      <c r="J38" s="5">
        <v>793294</v>
      </c>
      <c r="K38" s="5">
        <v>55.944443566841031</v>
      </c>
    </row>
    <row r="39" spans="1:11" x14ac:dyDescent="0.3">
      <c r="A39" s="4">
        <v>21401</v>
      </c>
      <c r="B39" s="1" t="s">
        <v>143</v>
      </c>
      <c r="C39" s="1" t="str">
        <f>_xlfn.XLOOKUP(FederalWFederalWithholding_AllFunding[[#This Row],[LEA Code]],'295 School Districts Only'!A:A,'295 School Districts Only'!C:C)</f>
        <v>3</v>
      </c>
      <c r="D39" s="6">
        <v>3148.05</v>
      </c>
      <c r="E39" s="5">
        <v>54520</v>
      </c>
      <c r="F39" s="5">
        <v>171859</v>
      </c>
      <c r="G39" s="5">
        <v>66405</v>
      </c>
      <c r="H39" s="5">
        <v>119290</v>
      </c>
      <c r="I39" s="5">
        <v>0</v>
      </c>
      <c r="J39" s="5">
        <v>412074</v>
      </c>
      <c r="K39" s="5">
        <v>130.8981750607519</v>
      </c>
    </row>
    <row r="40" spans="1:11" x14ac:dyDescent="0.3">
      <c r="A40" s="4">
        <v>21302</v>
      </c>
      <c r="B40" s="1" t="s">
        <v>141</v>
      </c>
      <c r="C40" s="1" t="str">
        <f>_xlfn.XLOOKUP(FederalWFederalWithholding_AllFunding[[#This Row],[LEA Code]],'295 School Districts Only'!A:A,'295 School Districts Only'!C:C)</f>
        <v>3</v>
      </c>
      <c r="D40" s="6">
        <v>2874.7200000000003</v>
      </c>
      <c r="E40" s="5">
        <v>17957</v>
      </c>
      <c r="F40" s="5">
        <v>64946</v>
      </c>
      <c r="G40" s="5">
        <v>19414</v>
      </c>
      <c r="H40" s="5">
        <v>45970</v>
      </c>
      <c r="I40" s="5">
        <v>0</v>
      </c>
      <c r="J40" s="5">
        <v>148287</v>
      </c>
      <c r="K40" s="5">
        <v>51.583110702955416</v>
      </c>
    </row>
    <row r="41" spans="1:11" x14ac:dyDescent="0.3">
      <c r="A41" s="4">
        <v>32360</v>
      </c>
      <c r="B41" s="1" t="s">
        <v>228</v>
      </c>
      <c r="C41" s="1" t="str">
        <f>_xlfn.XLOOKUP(FederalWFederalWithholding_AllFunding[[#This Row],[LEA Code]],'295 School Districts Only'!A:A,'295 School Districts Only'!C:C)</f>
        <v>5</v>
      </c>
      <c r="D41" s="6">
        <v>5265.67</v>
      </c>
      <c r="E41" s="5">
        <v>0</v>
      </c>
      <c r="F41" s="5">
        <v>204756</v>
      </c>
      <c r="G41" s="5">
        <v>58261</v>
      </c>
      <c r="H41" s="5">
        <v>100230</v>
      </c>
      <c r="I41" s="5">
        <v>0</v>
      </c>
      <c r="J41" s="5">
        <v>363247</v>
      </c>
      <c r="K41" s="5">
        <v>68.984003934921859</v>
      </c>
    </row>
    <row r="42" spans="1:11" x14ac:dyDescent="0.3">
      <c r="A42" s="4">
        <v>33036</v>
      </c>
      <c r="B42" s="1" t="s">
        <v>235</v>
      </c>
      <c r="C42" s="1" t="str">
        <f>_xlfn.XLOOKUP(FederalWFederalWithholding_AllFunding[[#This Row],[LEA Code]],'295 School Districts Only'!A:A,'295 School Districts Only'!C:C)</f>
        <v>5</v>
      </c>
      <c r="D42" s="6">
        <v>767.1880000000001</v>
      </c>
      <c r="E42" s="5">
        <v>0</v>
      </c>
      <c r="F42" s="5">
        <v>36889</v>
      </c>
      <c r="G42" s="5">
        <v>0</v>
      </c>
      <c r="H42" s="5">
        <v>34435</v>
      </c>
      <c r="I42" s="5">
        <v>0</v>
      </c>
      <c r="J42" s="5">
        <v>71324</v>
      </c>
      <c r="K42" s="5">
        <v>92.968086049312546</v>
      </c>
    </row>
    <row r="43" spans="1:11" x14ac:dyDescent="0.3">
      <c r="A43" s="4" t="s">
        <v>318</v>
      </c>
      <c r="B43" s="1" t="s">
        <v>317</v>
      </c>
      <c r="C43" s="6" t="s">
        <v>388</v>
      </c>
      <c r="D43" s="6" t="s">
        <v>388</v>
      </c>
      <c r="E43" s="5">
        <v>33717</v>
      </c>
      <c r="F43" s="5">
        <v>0</v>
      </c>
      <c r="G43" s="5">
        <v>0</v>
      </c>
      <c r="H43" s="5">
        <v>0</v>
      </c>
      <c r="I43" s="5">
        <v>0</v>
      </c>
      <c r="J43" s="5">
        <v>33717</v>
      </c>
      <c r="K43" s="6" t="s">
        <v>388</v>
      </c>
    </row>
    <row r="44" spans="1:11" x14ac:dyDescent="0.3">
      <c r="A44" s="4">
        <v>16049</v>
      </c>
      <c r="B44" s="1" t="s">
        <v>89</v>
      </c>
      <c r="C44" s="1" t="str">
        <f>_xlfn.XLOOKUP(FederalWFederalWithholding_AllFunding[[#This Row],[LEA Code]],'295 School Districts Only'!A:A,'295 School Districts Only'!C:C)</f>
        <v>6</v>
      </c>
      <c r="D44" s="6">
        <v>664.58799999999985</v>
      </c>
      <c r="E44" s="5">
        <v>0</v>
      </c>
      <c r="F44" s="5">
        <v>40034</v>
      </c>
      <c r="G44" s="5">
        <v>0</v>
      </c>
      <c r="H44" s="5">
        <v>29619</v>
      </c>
      <c r="I44" s="5">
        <v>0</v>
      </c>
      <c r="J44" s="5">
        <v>69653</v>
      </c>
      <c r="K44" s="5">
        <v>104.80628599974723</v>
      </c>
    </row>
    <row r="45" spans="1:11" x14ac:dyDescent="0.3">
      <c r="A45" s="4">
        <v>2250</v>
      </c>
      <c r="B45" s="1" t="s">
        <v>7</v>
      </c>
      <c r="C45" s="1" t="str">
        <f>_xlfn.XLOOKUP(FederalWFederalWithholding_AllFunding[[#This Row],[LEA Code]],'295 School Districts Only'!A:A,'295 School Districts Only'!C:C)</f>
        <v>5</v>
      </c>
      <c r="D45" s="6">
        <v>2372.2179999999998</v>
      </c>
      <c r="E45" s="5">
        <v>0</v>
      </c>
      <c r="F45" s="5">
        <v>131254</v>
      </c>
      <c r="G45" s="5">
        <v>0</v>
      </c>
      <c r="H45" s="5">
        <v>86007</v>
      </c>
      <c r="I45" s="5">
        <v>0</v>
      </c>
      <c r="J45" s="5">
        <v>217261</v>
      </c>
      <c r="K45" s="5">
        <v>91.585596264761506</v>
      </c>
    </row>
    <row r="46" spans="1:11" x14ac:dyDescent="0.3">
      <c r="A46" s="4">
        <v>19404</v>
      </c>
      <c r="B46" s="1" t="s">
        <v>120</v>
      </c>
      <c r="C46" s="1" t="str">
        <f>_xlfn.XLOOKUP(FederalWFederalWithholding_AllFunding[[#This Row],[LEA Code]],'295 School Districts Only'!A:A,'295 School Districts Only'!C:C)</f>
        <v>8</v>
      </c>
      <c r="D46" s="6">
        <v>950.22400000000016</v>
      </c>
      <c r="E46" s="5">
        <v>0</v>
      </c>
      <c r="F46" s="5">
        <v>35172</v>
      </c>
      <c r="G46" s="5">
        <v>0</v>
      </c>
      <c r="H46" s="5">
        <v>22985</v>
      </c>
      <c r="I46" s="5">
        <v>0</v>
      </c>
      <c r="J46" s="5">
        <v>58157</v>
      </c>
      <c r="K46" s="5">
        <v>61.203463604371173</v>
      </c>
    </row>
    <row r="47" spans="1:11" x14ac:dyDescent="0.3">
      <c r="A47" s="4">
        <v>27400</v>
      </c>
      <c r="B47" s="1" t="s">
        <v>184</v>
      </c>
      <c r="C47" s="1" t="str">
        <f>_xlfn.XLOOKUP(FederalWFederalWithholding_AllFunding[[#This Row],[LEA Code]],'295 School Districts Only'!A:A,'295 School Districts Only'!C:C)</f>
        <v>10</v>
      </c>
      <c r="D47" s="6">
        <v>11531.372000000001</v>
      </c>
      <c r="E47" s="5">
        <v>0</v>
      </c>
      <c r="F47" s="5">
        <v>463915</v>
      </c>
      <c r="G47" s="5">
        <v>241460</v>
      </c>
      <c r="H47" s="5">
        <v>330526</v>
      </c>
      <c r="I47" s="5">
        <v>0</v>
      </c>
      <c r="J47" s="5">
        <v>1035901</v>
      </c>
      <c r="K47" s="5">
        <v>89.833282631069395</v>
      </c>
    </row>
    <row r="48" spans="1:11" x14ac:dyDescent="0.3">
      <c r="A48" s="4">
        <v>38300</v>
      </c>
      <c r="B48" s="1" t="s">
        <v>273</v>
      </c>
      <c r="C48" s="1" t="str">
        <f>_xlfn.XLOOKUP(FederalWFederalWithholding_AllFunding[[#This Row],[LEA Code]],'295 School Districts Only'!A:A,'295 School Districts Only'!C:C)</f>
        <v>5</v>
      </c>
      <c r="D48" s="6">
        <v>528.15599999999995</v>
      </c>
      <c r="E48" s="5">
        <v>0</v>
      </c>
      <c r="F48" s="5">
        <v>12174</v>
      </c>
      <c r="G48" s="5">
        <v>0</v>
      </c>
      <c r="H48" s="5">
        <v>10000</v>
      </c>
      <c r="I48" s="5">
        <v>0</v>
      </c>
      <c r="J48" s="5">
        <v>22174</v>
      </c>
      <c r="K48" s="5">
        <v>41.983807814357881</v>
      </c>
    </row>
    <row r="49" spans="1:11" x14ac:dyDescent="0.3">
      <c r="A49" s="4">
        <v>36250</v>
      </c>
      <c r="B49" s="1" t="s">
        <v>257</v>
      </c>
      <c r="C49" s="1" t="str">
        <f>_xlfn.XLOOKUP(FederalWFederalWithholding_AllFunding[[#This Row],[LEA Code]],'295 School Districts Only'!A:A,'295 School Districts Only'!C:C)</f>
        <v>5</v>
      </c>
      <c r="D49" s="6">
        <v>1435.5061999999998</v>
      </c>
      <c r="E49" s="5">
        <v>128784</v>
      </c>
      <c r="F49" s="5">
        <v>52359</v>
      </c>
      <c r="G49" s="5">
        <v>32475</v>
      </c>
      <c r="H49" s="5">
        <v>32145</v>
      </c>
      <c r="I49" s="5">
        <v>485128</v>
      </c>
      <c r="J49" s="5">
        <v>730891</v>
      </c>
      <c r="K49" s="5">
        <v>509.15210258235044</v>
      </c>
    </row>
    <row r="50" spans="1:11" x14ac:dyDescent="0.3">
      <c r="A50" s="4">
        <v>38306</v>
      </c>
      <c r="B50" s="1" t="s">
        <v>277</v>
      </c>
      <c r="C50" s="1" t="str">
        <f>_xlfn.XLOOKUP(FederalWFederalWithholding_AllFunding[[#This Row],[LEA Code]],'295 School Districts Only'!A:A,'295 School Districts Only'!C:C)</f>
        <v>5</v>
      </c>
      <c r="D50" s="6">
        <v>150.9</v>
      </c>
      <c r="E50" s="5">
        <v>0</v>
      </c>
      <c r="F50" s="5">
        <v>4678</v>
      </c>
      <c r="G50" s="5">
        <v>0</v>
      </c>
      <c r="H50" s="5">
        <v>10000</v>
      </c>
      <c r="I50" s="5">
        <v>0</v>
      </c>
      <c r="J50" s="5">
        <v>14678</v>
      </c>
      <c r="K50" s="5">
        <v>97.269715043074882</v>
      </c>
    </row>
    <row r="51" spans="1:11" x14ac:dyDescent="0.3">
      <c r="A51" s="4">
        <v>33206</v>
      </c>
      <c r="B51" s="1" t="s">
        <v>242</v>
      </c>
      <c r="C51" s="1" t="str">
        <f>_xlfn.XLOOKUP(FederalWFederalWithholding_AllFunding[[#This Row],[LEA Code]],'295 School Districts Only'!A:A,'295 School Districts Only'!C:C)</f>
        <v>5</v>
      </c>
      <c r="D51" s="6">
        <v>109.426</v>
      </c>
      <c r="E51" s="5">
        <v>0</v>
      </c>
      <c r="F51" s="5">
        <v>9461</v>
      </c>
      <c r="G51" s="5">
        <v>0</v>
      </c>
      <c r="H51" s="5">
        <v>10000</v>
      </c>
      <c r="I51" s="5">
        <v>0</v>
      </c>
      <c r="J51" s="5">
        <v>19461</v>
      </c>
      <c r="K51" s="5">
        <v>177.84621570741871</v>
      </c>
    </row>
    <row r="52" spans="1:11" x14ac:dyDescent="0.3">
      <c r="A52" s="4">
        <v>36400</v>
      </c>
      <c r="B52" s="1" t="s">
        <v>259</v>
      </c>
      <c r="C52" s="1" t="str">
        <f>_xlfn.XLOOKUP(FederalWFederalWithholding_AllFunding[[#This Row],[LEA Code]],'295 School Districts Only'!A:A,'295 School Districts Only'!C:C)</f>
        <v>5</v>
      </c>
      <c r="D52" s="6">
        <v>752.08400000000017</v>
      </c>
      <c r="E52" s="5">
        <v>48964</v>
      </c>
      <c r="F52" s="5">
        <v>23575</v>
      </c>
      <c r="G52" s="5">
        <v>19497</v>
      </c>
      <c r="H52" s="5">
        <v>19458</v>
      </c>
      <c r="I52" s="5">
        <v>0</v>
      </c>
      <c r="J52" s="5">
        <v>111494</v>
      </c>
      <c r="K52" s="5">
        <v>148.24673839624293</v>
      </c>
    </row>
    <row r="53" spans="1:11" x14ac:dyDescent="0.3">
      <c r="A53" s="4">
        <v>33115</v>
      </c>
      <c r="B53" s="1" t="s">
        <v>238</v>
      </c>
      <c r="C53" s="1" t="str">
        <f>_xlfn.XLOOKUP(FederalWFederalWithholding_AllFunding[[#This Row],[LEA Code]],'295 School Districts Only'!A:A,'295 School Districts Only'!C:C)</f>
        <v>5</v>
      </c>
      <c r="D53" s="6">
        <v>1688.0240000000003</v>
      </c>
      <c r="E53" s="5">
        <v>0</v>
      </c>
      <c r="F53" s="5">
        <v>74040</v>
      </c>
      <c r="G53" s="5">
        <v>0</v>
      </c>
      <c r="H53" s="5">
        <v>53222</v>
      </c>
      <c r="I53" s="5">
        <v>0</v>
      </c>
      <c r="J53" s="5">
        <v>127262</v>
      </c>
      <c r="K53" s="5">
        <v>75.391108183295955</v>
      </c>
    </row>
    <row r="54" spans="1:11" x14ac:dyDescent="0.3">
      <c r="A54" s="4">
        <v>29011</v>
      </c>
      <c r="B54" s="1" t="s">
        <v>195</v>
      </c>
      <c r="C54" s="1" t="str">
        <f>_xlfn.XLOOKUP(FederalWFederalWithholding_AllFunding[[#This Row],[LEA Code]],'295 School Districts Only'!A:A,'295 School Districts Only'!C:C)</f>
        <v>2</v>
      </c>
      <c r="D54" s="6">
        <v>514.56000000000006</v>
      </c>
      <c r="E54" s="5">
        <v>0</v>
      </c>
      <c r="F54" s="5">
        <v>31713</v>
      </c>
      <c r="G54" s="5">
        <v>0</v>
      </c>
      <c r="H54" s="5">
        <v>21767</v>
      </c>
      <c r="I54" s="5">
        <v>0</v>
      </c>
      <c r="J54" s="5">
        <v>53480</v>
      </c>
      <c r="K54" s="5">
        <v>103.93345771144277</v>
      </c>
    </row>
    <row r="55" spans="1:11" x14ac:dyDescent="0.3">
      <c r="A55" s="4">
        <v>29317</v>
      </c>
      <c r="B55" s="1" t="s">
        <v>200</v>
      </c>
      <c r="C55" s="1" t="str">
        <f>_xlfn.XLOOKUP(FederalWFederalWithholding_AllFunding[[#This Row],[LEA Code]],'295 School Districts Only'!A:A,'295 School Districts Only'!C:C)</f>
        <v>2</v>
      </c>
      <c r="D55" s="6">
        <v>420.38400000000001</v>
      </c>
      <c r="E55" s="5">
        <v>0</v>
      </c>
      <c r="F55" s="5">
        <v>14463</v>
      </c>
      <c r="G55" s="5">
        <v>0</v>
      </c>
      <c r="H55" s="5">
        <v>10000</v>
      </c>
      <c r="I55" s="5">
        <v>0</v>
      </c>
      <c r="J55" s="5">
        <v>24463</v>
      </c>
      <c r="K55" s="5">
        <v>58.192033949912457</v>
      </c>
    </row>
    <row r="56" spans="1:11" x14ac:dyDescent="0.3">
      <c r="A56" s="4">
        <v>14099</v>
      </c>
      <c r="B56" s="1" t="s">
        <v>78</v>
      </c>
      <c r="C56" s="1" t="str">
        <f>_xlfn.XLOOKUP(FederalWFederalWithholding_AllFunding[[#This Row],[LEA Code]],'295 School Districts Only'!A:A,'295 School Districts Only'!C:C)</f>
        <v>6</v>
      </c>
      <c r="D56" s="6">
        <v>184.8</v>
      </c>
      <c r="E56" s="5">
        <v>0</v>
      </c>
      <c r="F56" s="5">
        <v>11248</v>
      </c>
      <c r="G56" s="5">
        <v>4263</v>
      </c>
      <c r="H56" s="5">
        <v>10000</v>
      </c>
      <c r="I56" s="5">
        <v>0</v>
      </c>
      <c r="J56" s="5">
        <v>25511</v>
      </c>
      <c r="K56" s="5">
        <v>138.0465367965368</v>
      </c>
    </row>
    <row r="57" spans="1:11" x14ac:dyDescent="0.3">
      <c r="A57" s="4">
        <v>13151</v>
      </c>
      <c r="B57" s="1" t="s">
        <v>63</v>
      </c>
      <c r="C57" s="1" t="str">
        <f>_xlfn.XLOOKUP(FederalWFederalWithholding_AllFunding[[#This Row],[LEA Code]],'295 School Districts Only'!A:A,'295 School Districts Only'!C:C)</f>
        <v>4</v>
      </c>
      <c r="D57" s="6">
        <v>192.94800000000001</v>
      </c>
      <c r="E57" s="5">
        <v>0</v>
      </c>
      <c r="F57" s="5">
        <v>9290</v>
      </c>
      <c r="G57" s="5">
        <v>0</v>
      </c>
      <c r="H57" s="5">
        <v>10000</v>
      </c>
      <c r="I57" s="5">
        <v>0</v>
      </c>
      <c r="J57" s="5">
        <v>19290</v>
      </c>
      <c r="K57" s="5">
        <v>99.975122831021821</v>
      </c>
    </row>
    <row r="58" spans="1:11" x14ac:dyDescent="0.3">
      <c r="A58" s="4">
        <v>15204</v>
      </c>
      <c r="B58" s="1" t="s">
        <v>84</v>
      </c>
      <c r="C58" s="1" t="str">
        <f>_xlfn.XLOOKUP(FederalWFederalWithholding_AllFunding[[#This Row],[LEA Code]],'295 School Districts Only'!A:A,'295 School Districts Only'!C:C)</f>
        <v>2</v>
      </c>
      <c r="D58" s="6">
        <v>1014.2139999999999</v>
      </c>
      <c r="E58" s="5">
        <v>7139</v>
      </c>
      <c r="F58" s="5">
        <v>24786</v>
      </c>
      <c r="G58" s="5">
        <v>0</v>
      </c>
      <c r="H58" s="5">
        <v>17534</v>
      </c>
      <c r="I58" s="5">
        <v>0</v>
      </c>
      <c r="J58" s="5">
        <v>49459</v>
      </c>
      <c r="K58" s="5">
        <v>48.765842317301875</v>
      </c>
    </row>
    <row r="59" spans="1:11" x14ac:dyDescent="0.3">
      <c r="A59" s="4">
        <v>5313</v>
      </c>
      <c r="B59" s="1" t="s">
        <v>23</v>
      </c>
      <c r="C59" s="1" t="str">
        <f>_xlfn.XLOOKUP(FederalWFederalWithholding_AllFunding[[#This Row],[LEA Code]],'295 School Districts Only'!A:A,'295 School Districts Only'!C:C)</f>
        <v>6</v>
      </c>
      <c r="D59" s="6">
        <v>361.82199999999995</v>
      </c>
      <c r="E59" s="5">
        <v>0</v>
      </c>
      <c r="F59" s="5">
        <v>14195</v>
      </c>
      <c r="G59" s="5">
        <v>0</v>
      </c>
      <c r="H59" s="5">
        <v>10000</v>
      </c>
      <c r="I59" s="5">
        <v>0</v>
      </c>
      <c r="J59" s="5">
        <v>24195</v>
      </c>
      <c r="K59" s="5">
        <v>66.869897352842017</v>
      </c>
    </row>
    <row r="60" spans="1:11" x14ac:dyDescent="0.3">
      <c r="A60" s="4">
        <v>22073</v>
      </c>
      <c r="B60" s="1" t="s">
        <v>147</v>
      </c>
      <c r="C60" s="1" t="str">
        <f>_xlfn.XLOOKUP(FederalWFederalWithholding_AllFunding[[#This Row],[LEA Code]],'295 School Districts Only'!A:A,'295 School Districts Only'!C:C)</f>
        <v>5</v>
      </c>
      <c r="D60" s="6">
        <v>71.27000000000001</v>
      </c>
      <c r="E60" s="5">
        <v>0</v>
      </c>
      <c r="F60" s="5">
        <v>3201</v>
      </c>
      <c r="G60" s="5">
        <v>0</v>
      </c>
      <c r="H60" s="5">
        <v>10000</v>
      </c>
      <c r="I60" s="5">
        <v>0</v>
      </c>
      <c r="J60" s="5">
        <v>13201</v>
      </c>
      <c r="K60" s="5">
        <v>185.22519994387537</v>
      </c>
    </row>
    <row r="61" spans="1:11" x14ac:dyDescent="0.3">
      <c r="A61" s="4">
        <v>10050</v>
      </c>
      <c r="B61" s="1" t="s">
        <v>51</v>
      </c>
      <c r="C61" s="1" t="str">
        <f>_xlfn.XLOOKUP(FederalWFederalWithholding_AllFunding[[#This Row],[LEA Code]],'295 School Districts Only'!A:A,'295 School Districts Only'!C:C)</f>
        <v>4, 5</v>
      </c>
      <c r="D61" s="6">
        <v>274.27800000000002</v>
      </c>
      <c r="E61" s="5">
        <v>0</v>
      </c>
      <c r="F61" s="5">
        <v>9008</v>
      </c>
      <c r="G61" s="5">
        <v>0</v>
      </c>
      <c r="H61" s="5">
        <v>11287</v>
      </c>
      <c r="I61" s="5">
        <v>0</v>
      </c>
      <c r="J61" s="5">
        <v>20295</v>
      </c>
      <c r="K61" s="5">
        <v>73.994268588804061</v>
      </c>
    </row>
    <row r="62" spans="1:11" x14ac:dyDescent="0.3">
      <c r="A62" s="4">
        <v>26059</v>
      </c>
      <c r="B62" s="1" t="s">
        <v>174</v>
      </c>
      <c r="C62" s="1" t="str">
        <f>_xlfn.XLOOKUP(FederalWFederalWithholding_AllFunding[[#This Row],[LEA Code]],'295 School Districts Only'!A:A,'295 School Districts Only'!C:C)</f>
        <v>5</v>
      </c>
      <c r="D62" s="6">
        <v>384.298</v>
      </c>
      <c r="E62" s="5">
        <v>0</v>
      </c>
      <c r="F62" s="5">
        <v>15630</v>
      </c>
      <c r="G62" s="5">
        <v>0</v>
      </c>
      <c r="H62" s="5">
        <v>19558</v>
      </c>
      <c r="I62" s="5">
        <v>0</v>
      </c>
      <c r="J62" s="5">
        <v>35188</v>
      </c>
      <c r="K62" s="5">
        <v>91.564358908971684</v>
      </c>
    </row>
    <row r="63" spans="1:11" x14ac:dyDescent="0.3">
      <c r="A63" s="4">
        <v>19007</v>
      </c>
      <c r="B63" s="1" t="s">
        <v>115</v>
      </c>
      <c r="C63" s="1" t="str">
        <f>_xlfn.XLOOKUP(FederalWFederalWithholding_AllFunding[[#This Row],[LEA Code]],'295 School Districts Only'!A:A,'295 School Districts Only'!C:C)</f>
        <v>8</v>
      </c>
      <c r="D63" s="6">
        <v>46.2</v>
      </c>
      <c r="E63" s="5">
        <v>0</v>
      </c>
      <c r="F63" s="5">
        <v>997</v>
      </c>
      <c r="G63" s="5">
        <v>0</v>
      </c>
      <c r="H63" s="5">
        <v>0</v>
      </c>
      <c r="I63" s="5">
        <v>0</v>
      </c>
      <c r="J63" s="5">
        <v>997</v>
      </c>
      <c r="K63" s="5">
        <v>21.580086580086579</v>
      </c>
    </row>
    <row r="64" spans="1:11" x14ac:dyDescent="0.3">
      <c r="A64" s="4">
        <v>31330</v>
      </c>
      <c r="B64" s="1" t="s">
        <v>217</v>
      </c>
      <c r="C64" s="1" t="str">
        <f>_xlfn.XLOOKUP(FederalWFederalWithholding_AllFunding[[#This Row],[LEA Code]],'295 School Districts Only'!A:A,'295 School Districts Only'!C:C)</f>
        <v>2, 8</v>
      </c>
      <c r="D64" s="6">
        <v>425.334</v>
      </c>
      <c r="E64" s="5">
        <v>0</v>
      </c>
      <c r="F64" s="5">
        <v>14855</v>
      </c>
      <c r="G64" s="5">
        <v>0</v>
      </c>
      <c r="H64" s="5">
        <v>11779</v>
      </c>
      <c r="I64" s="5">
        <v>0</v>
      </c>
      <c r="J64" s="5">
        <v>26634</v>
      </c>
      <c r="K64" s="5">
        <v>62.619024108112683</v>
      </c>
    </row>
    <row r="65" spans="1:11" x14ac:dyDescent="0.3">
      <c r="A65" s="4">
        <v>22207</v>
      </c>
      <c r="B65" s="1" t="s">
        <v>151</v>
      </c>
      <c r="C65" s="1" t="str">
        <f>_xlfn.XLOOKUP(FederalWFederalWithholding_AllFunding[[#This Row],[LEA Code]],'295 School Districts Only'!A:A,'295 School Districts Only'!C:C)</f>
        <v>5</v>
      </c>
      <c r="D65" s="6">
        <v>668.774</v>
      </c>
      <c r="E65" s="5">
        <v>0</v>
      </c>
      <c r="F65" s="5">
        <v>19087</v>
      </c>
      <c r="G65" s="5">
        <v>0</v>
      </c>
      <c r="H65" s="5">
        <v>13633</v>
      </c>
      <c r="I65" s="5">
        <v>0</v>
      </c>
      <c r="J65" s="5">
        <v>32720</v>
      </c>
      <c r="K65" s="5">
        <v>48.925346978201901</v>
      </c>
    </row>
    <row r="66" spans="1:11" x14ac:dyDescent="0.3">
      <c r="A66" s="4">
        <v>7002</v>
      </c>
      <c r="B66" s="1" t="s">
        <v>36</v>
      </c>
      <c r="C66" s="1" t="str">
        <f>_xlfn.XLOOKUP(FederalWFederalWithholding_AllFunding[[#This Row],[LEA Code]],'295 School Districts Only'!A:A,'295 School Districts Only'!C:C)</f>
        <v>5</v>
      </c>
      <c r="D66" s="6">
        <v>345.50800000000004</v>
      </c>
      <c r="E66" s="5">
        <v>0</v>
      </c>
      <c r="F66" s="5">
        <v>17048</v>
      </c>
      <c r="G66" s="5">
        <v>0</v>
      </c>
      <c r="H66" s="5">
        <v>14929</v>
      </c>
      <c r="I66" s="5">
        <v>0</v>
      </c>
      <c r="J66" s="5">
        <v>31977</v>
      </c>
      <c r="K66" s="5">
        <v>92.550679000196808</v>
      </c>
    </row>
    <row r="67" spans="1:11" x14ac:dyDescent="0.3">
      <c r="A67" s="4">
        <v>32414</v>
      </c>
      <c r="B67" s="1" t="s">
        <v>232</v>
      </c>
      <c r="C67" s="1" t="str">
        <f>_xlfn.XLOOKUP(FederalWFederalWithholding_AllFunding[[#This Row],[LEA Code]],'295 School Districts Only'!A:A,'295 School Districts Only'!C:C)</f>
        <v>5</v>
      </c>
      <c r="D67" s="6">
        <v>2552.5580000000004</v>
      </c>
      <c r="E67" s="5">
        <v>0</v>
      </c>
      <c r="F67" s="5">
        <v>78231</v>
      </c>
      <c r="G67" s="5">
        <v>0</v>
      </c>
      <c r="H67" s="5">
        <v>45370</v>
      </c>
      <c r="I67" s="5">
        <v>0</v>
      </c>
      <c r="J67" s="5">
        <v>123601</v>
      </c>
      <c r="K67" s="5">
        <v>48.422406072653388</v>
      </c>
    </row>
    <row r="68" spans="1:11" x14ac:dyDescent="0.3">
      <c r="A68" s="4">
        <v>27343</v>
      </c>
      <c r="B68" s="1" t="s">
        <v>182</v>
      </c>
      <c r="C68" s="1" t="str">
        <f>_xlfn.XLOOKUP(FederalWFederalWithholding_AllFunding[[#This Row],[LEA Code]],'295 School Districts Only'!A:A,'295 School Districts Only'!C:C)</f>
        <v>8, 10</v>
      </c>
      <c r="D68" s="6">
        <v>1421.67</v>
      </c>
      <c r="E68" s="5">
        <v>0</v>
      </c>
      <c r="F68" s="5">
        <v>29586</v>
      </c>
      <c r="G68" s="5">
        <v>12851</v>
      </c>
      <c r="H68" s="5">
        <v>10000</v>
      </c>
      <c r="I68" s="5">
        <v>0</v>
      </c>
      <c r="J68" s="5">
        <v>52437</v>
      </c>
      <c r="K68" s="5">
        <v>36.884087024414946</v>
      </c>
    </row>
    <row r="69" spans="1:11" x14ac:dyDescent="0.3">
      <c r="A69" s="4">
        <v>36101</v>
      </c>
      <c r="B69" s="1" t="s">
        <v>255</v>
      </c>
      <c r="C69" s="1" t="str">
        <f>_xlfn.XLOOKUP(FederalWFederalWithholding_AllFunding[[#This Row],[LEA Code]],'295 School Districts Only'!A:A,'295 School Districts Only'!C:C)</f>
        <v>5</v>
      </c>
      <c r="D69" s="6">
        <v>14.6</v>
      </c>
      <c r="E69" s="5">
        <v>0</v>
      </c>
      <c r="F69" s="5">
        <v>797</v>
      </c>
      <c r="G69" s="5">
        <v>0</v>
      </c>
      <c r="H69" s="5">
        <v>10000</v>
      </c>
      <c r="I69" s="5">
        <v>0</v>
      </c>
      <c r="J69" s="5">
        <v>10797</v>
      </c>
      <c r="K69" s="5">
        <v>739.52054794520552</v>
      </c>
    </row>
    <row r="70" spans="1:11" x14ac:dyDescent="0.3">
      <c r="A70" s="4" t="s">
        <v>320</v>
      </c>
      <c r="B70" s="1" t="s">
        <v>319</v>
      </c>
      <c r="C70" s="6" t="s">
        <v>388</v>
      </c>
      <c r="D70" s="6" t="s">
        <v>388</v>
      </c>
      <c r="E70" s="5">
        <v>0</v>
      </c>
      <c r="F70" s="5">
        <v>0</v>
      </c>
      <c r="G70" s="5">
        <v>0</v>
      </c>
      <c r="H70" s="5">
        <v>0</v>
      </c>
      <c r="I70" s="5">
        <v>727603</v>
      </c>
      <c r="J70" s="5">
        <v>727603</v>
      </c>
      <c r="K70" s="6" t="s">
        <v>388</v>
      </c>
    </row>
    <row r="71" spans="1:11" x14ac:dyDescent="0.3">
      <c r="A71" s="4">
        <v>32361</v>
      </c>
      <c r="B71" s="1" t="s">
        <v>229</v>
      </c>
      <c r="C71" s="1" t="str">
        <f>_xlfn.XLOOKUP(FederalWFederalWithholding_AllFunding[[#This Row],[LEA Code]],'295 School Districts Only'!A:A,'295 School Districts Only'!C:C)</f>
        <v>5</v>
      </c>
      <c r="D71" s="6">
        <v>3337.6560000000004</v>
      </c>
      <c r="E71" s="5">
        <v>0</v>
      </c>
      <c r="F71" s="5">
        <v>178819</v>
      </c>
      <c r="G71" s="5">
        <v>21186</v>
      </c>
      <c r="H71" s="5">
        <v>101855</v>
      </c>
      <c r="I71" s="5">
        <v>0</v>
      </c>
      <c r="J71" s="5">
        <v>301860</v>
      </c>
      <c r="K71" s="5">
        <v>90.440716478870186</v>
      </c>
    </row>
    <row r="72" spans="1:11" x14ac:dyDescent="0.3">
      <c r="A72" s="4">
        <v>39090</v>
      </c>
      <c r="B72" s="1" t="s">
        <v>285</v>
      </c>
      <c r="C72" s="1" t="str">
        <f>_xlfn.XLOOKUP(FederalWFederalWithholding_AllFunding[[#This Row],[LEA Code]],'295 School Districts Only'!A:A,'295 School Districts Only'!C:C)</f>
        <v>4</v>
      </c>
      <c r="D72" s="6">
        <v>3296.0540000000001</v>
      </c>
      <c r="E72" s="5">
        <v>0</v>
      </c>
      <c r="F72" s="5">
        <v>100949</v>
      </c>
      <c r="G72" s="5">
        <v>56191</v>
      </c>
      <c r="H72" s="5">
        <v>57774</v>
      </c>
      <c r="I72" s="5">
        <v>0</v>
      </c>
      <c r="J72" s="5">
        <v>214914</v>
      </c>
      <c r="K72" s="5">
        <v>65.203422031313806</v>
      </c>
    </row>
    <row r="73" spans="1:11" x14ac:dyDescent="0.3">
      <c r="A73" s="4">
        <v>9206</v>
      </c>
      <c r="B73" s="1" t="s">
        <v>47</v>
      </c>
      <c r="C73" s="1" t="str">
        <f>_xlfn.XLOOKUP(FederalWFederalWithholding_AllFunding[[#This Row],[LEA Code]],'295 School Districts Only'!A:A,'295 School Districts Only'!C:C)</f>
        <v>4, 8</v>
      </c>
      <c r="D73" s="6">
        <v>5632.1359999999995</v>
      </c>
      <c r="E73" s="5">
        <v>673368</v>
      </c>
      <c r="F73" s="5">
        <v>152894</v>
      </c>
      <c r="G73" s="5">
        <v>149163</v>
      </c>
      <c r="H73" s="5">
        <v>98899</v>
      </c>
      <c r="I73" s="5">
        <v>0</v>
      </c>
      <c r="J73" s="5">
        <v>1074324</v>
      </c>
      <c r="K73" s="5">
        <v>190.74894498286264</v>
      </c>
    </row>
    <row r="74" spans="1:11" x14ac:dyDescent="0.3">
      <c r="A74" s="4">
        <v>19028</v>
      </c>
      <c r="B74" s="1" t="s">
        <v>116</v>
      </c>
      <c r="C74" s="1" t="str">
        <f>_xlfn.XLOOKUP(FederalWFederalWithholding_AllFunding[[#This Row],[LEA Code]],'295 School Districts Only'!A:A,'295 School Districts Only'!C:C)</f>
        <v>8</v>
      </c>
      <c r="D74" s="6">
        <v>84.325999999999993</v>
      </c>
      <c r="E74" s="5">
        <v>0</v>
      </c>
      <c r="F74" s="5">
        <v>2202</v>
      </c>
      <c r="G74" s="5">
        <v>0</v>
      </c>
      <c r="H74" s="5">
        <v>10000</v>
      </c>
      <c r="I74" s="5">
        <v>0</v>
      </c>
      <c r="J74" s="5">
        <v>12202</v>
      </c>
      <c r="K74" s="5">
        <v>144.70032967293599</v>
      </c>
    </row>
    <row r="75" spans="1:11" x14ac:dyDescent="0.3">
      <c r="A75" s="4">
        <v>27404</v>
      </c>
      <c r="B75" s="1" t="s">
        <v>188</v>
      </c>
      <c r="C75" s="1" t="str">
        <f>_xlfn.XLOOKUP(FederalWFederalWithholding_AllFunding[[#This Row],[LEA Code]],'295 School Districts Only'!A:A,'295 School Districts Only'!C:C)</f>
        <v>3, 8</v>
      </c>
      <c r="D75" s="6">
        <v>1956.1060000000002</v>
      </c>
      <c r="E75" s="5">
        <v>0</v>
      </c>
      <c r="F75" s="5">
        <v>47701</v>
      </c>
      <c r="G75" s="5">
        <v>0</v>
      </c>
      <c r="H75" s="5">
        <v>26351</v>
      </c>
      <c r="I75" s="5">
        <v>0</v>
      </c>
      <c r="J75" s="5">
        <v>74052</v>
      </c>
      <c r="K75" s="5">
        <v>37.856844158752132</v>
      </c>
    </row>
    <row r="76" spans="1:11" x14ac:dyDescent="0.3">
      <c r="A76" s="4">
        <v>31015</v>
      </c>
      <c r="B76" s="1" t="s">
        <v>209</v>
      </c>
      <c r="C76" s="1" t="str">
        <f>_xlfn.XLOOKUP(FederalWFederalWithholding_AllFunding[[#This Row],[LEA Code]],'295 School Districts Only'!A:A,'295 School Districts Only'!C:C)</f>
        <v>1, 2</v>
      </c>
      <c r="D76" s="6">
        <v>19516.528000000002</v>
      </c>
      <c r="E76" s="5">
        <v>13663</v>
      </c>
      <c r="F76" s="5">
        <v>546231</v>
      </c>
      <c r="G76" s="5">
        <v>501340</v>
      </c>
      <c r="H76" s="5">
        <v>270229</v>
      </c>
      <c r="I76" s="5">
        <v>0</v>
      </c>
      <c r="J76" s="5">
        <v>1331463</v>
      </c>
      <c r="K76" s="5">
        <v>68.222329299555739</v>
      </c>
    </row>
    <row r="77" spans="1:11" x14ac:dyDescent="0.3">
      <c r="A77" s="4" t="s">
        <v>322</v>
      </c>
      <c r="B77" s="1" t="s">
        <v>321</v>
      </c>
      <c r="C77" s="6" t="s">
        <v>388</v>
      </c>
      <c r="D77" s="6" t="s">
        <v>388</v>
      </c>
      <c r="E77" s="5">
        <v>0</v>
      </c>
      <c r="F77" s="5">
        <v>0</v>
      </c>
      <c r="G77" s="5">
        <v>0</v>
      </c>
      <c r="H77" s="5">
        <v>0</v>
      </c>
      <c r="I77" s="5">
        <v>614625</v>
      </c>
      <c r="J77" s="5">
        <v>614625</v>
      </c>
      <c r="K77" s="6" t="s">
        <v>388</v>
      </c>
    </row>
    <row r="78" spans="1:11" x14ac:dyDescent="0.3">
      <c r="A78" s="4" t="s">
        <v>324</v>
      </c>
      <c r="B78" s="1" t="s">
        <v>323</v>
      </c>
      <c r="C78" s="6" t="s">
        <v>388</v>
      </c>
      <c r="D78" s="6" t="s">
        <v>388</v>
      </c>
      <c r="E78" s="5">
        <v>0</v>
      </c>
      <c r="F78" s="5">
        <v>0</v>
      </c>
      <c r="G78" s="5">
        <v>0</v>
      </c>
      <c r="H78" s="5">
        <v>0</v>
      </c>
      <c r="I78" s="5">
        <v>598336</v>
      </c>
      <c r="J78" s="5">
        <v>598336</v>
      </c>
      <c r="K78" s="6" t="s">
        <v>388</v>
      </c>
    </row>
    <row r="79" spans="1:11" x14ac:dyDescent="0.3">
      <c r="A79" s="4" t="s">
        <v>326</v>
      </c>
      <c r="B79" s="1" t="s">
        <v>325</v>
      </c>
      <c r="C79" s="6" t="s">
        <v>388</v>
      </c>
      <c r="D79" s="6" t="s">
        <v>388</v>
      </c>
      <c r="E79" s="5">
        <v>0</v>
      </c>
      <c r="F79" s="5">
        <v>0</v>
      </c>
      <c r="G79" s="5">
        <v>0</v>
      </c>
      <c r="H79" s="5">
        <v>0</v>
      </c>
      <c r="I79" s="5">
        <v>499944.13</v>
      </c>
      <c r="J79" s="5">
        <v>499944.13</v>
      </c>
      <c r="K79" s="6" t="s">
        <v>388</v>
      </c>
    </row>
    <row r="80" spans="1:11" x14ac:dyDescent="0.3">
      <c r="A80" s="4" t="s">
        <v>328</v>
      </c>
      <c r="B80" s="1" t="s">
        <v>327</v>
      </c>
      <c r="C80" s="6" t="s">
        <v>388</v>
      </c>
      <c r="D80" s="6" t="s">
        <v>388</v>
      </c>
      <c r="E80" s="5">
        <v>0</v>
      </c>
      <c r="F80" s="5">
        <v>0</v>
      </c>
      <c r="G80" s="5">
        <v>0</v>
      </c>
      <c r="H80" s="5">
        <v>0</v>
      </c>
      <c r="I80" s="5">
        <v>466680</v>
      </c>
      <c r="J80" s="5">
        <v>466680</v>
      </c>
      <c r="K80" s="6" t="s">
        <v>388</v>
      </c>
    </row>
    <row r="81" spans="1:11" x14ac:dyDescent="0.3">
      <c r="A81" s="4" t="s">
        <v>330</v>
      </c>
      <c r="B81" s="1" t="s">
        <v>329</v>
      </c>
      <c r="C81" s="6" t="s">
        <v>388</v>
      </c>
      <c r="D81" s="6" t="s">
        <v>388</v>
      </c>
      <c r="E81" s="5">
        <v>0</v>
      </c>
      <c r="F81" s="5">
        <v>0</v>
      </c>
      <c r="G81" s="5">
        <v>0</v>
      </c>
      <c r="H81" s="5">
        <v>0</v>
      </c>
      <c r="I81" s="5">
        <v>1088391</v>
      </c>
      <c r="J81" s="5">
        <v>1088391</v>
      </c>
      <c r="K81" s="6" t="s">
        <v>388</v>
      </c>
    </row>
    <row r="82" spans="1:11" x14ac:dyDescent="0.3">
      <c r="A82" s="4" t="s">
        <v>332</v>
      </c>
      <c r="B82" s="1" t="s">
        <v>331</v>
      </c>
      <c r="C82" s="6" t="s">
        <v>388</v>
      </c>
      <c r="D82" s="6" t="s">
        <v>388</v>
      </c>
      <c r="E82" s="5">
        <v>0</v>
      </c>
      <c r="F82" s="5">
        <v>0</v>
      </c>
      <c r="G82" s="5">
        <v>0</v>
      </c>
      <c r="H82" s="5">
        <v>0</v>
      </c>
      <c r="I82" s="5">
        <v>498449</v>
      </c>
      <c r="J82" s="5">
        <v>498449</v>
      </c>
      <c r="K82" s="6" t="s">
        <v>388</v>
      </c>
    </row>
    <row r="83" spans="1:11" x14ac:dyDescent="0.3">
      <c r="A83" s="4">
        <v>19401</v>
      </c>
      <c r="B83" s="1" t="s">
        <v>118</v>
      </c>
      <c r="C83" s="1" t="str">
        <f>_xlfn.XLOOKUP(FederalWFederalWithholding_AllFunding[[#This Row],[LEA Code]],'295 School Districts Only'!A:A,'295 School Districts Only'!C:C)</f>
        <v>8</v>
      </c>
      <c r="D83" s="6">
        <v>3191.0380000000005</v>
      </c>
      <c r="E83" s="5">
        <v>0</v>
      </c>
      <c r="F83" s="5">
        <v>94115</v>
      </c>
      <c r="G83" s="5">
        <v>33255</v>
      </c>
      <c r="H83" s="5">
        <v>57929</v>
      </c>
      <c r="I83" s="5">
        <v>0</v>
      </c>
      <c r="J83" s="5">
        <v>185299</v>
      </c>
      <c r="K83" s="5">
        <v>58.068565777029285</v>
      </c>
    </row>
    <row r="84" spans="1:11" x14ac:dyDescent="0.3">
      <c r="A84" s="4">
        <v>14068</v>
      </c>
      <c r="B84" s="1" t="s">
        <v>75</v>
      </c>
      <c r="C84" s="1" t="str">
        <f>_xlfn.XLOOKUP(FederalWFederalWithholding_AllFunding[[#This Row],[LEA Code]],'295 School Districts Only'!A:A,'295 School Districts Only'!C:C)</f>
        <v>6</v>
      </c>
      <c r="D84" s="6">
        <v>1577.6659999999999</v>
      </c>
      <c r="E84" s="5">
        <v>0</v>
      </c>
      <c r="F84" s="5">
        <v>73219</v>
      </c>
      <c r="G84" s="5">
        <v>17936</v>
      </c>
      <c r="H84" s="5">
        <v>41462</v>
      </c>
      <c r="I84" s="5">
        <v>0</v>
      </c>
      <c r="J84" s="5">
        <v>132617</v>
      </c>
      <c r="K84" s="5">
        <v>84.058983333607998</v>
      </c>
    </row>
    <row r="85" spans="1:11" x14ac:dyDescent="0.3">
      <c r="A85" s="4" t="s">
        <v>390</v>
      </c>
      <c r="B85" s="1" t="s">
        <v>393</v>
      </c>
      <c r="C85" s="6" t="s">
        <v>388</v>
      </c>
      <c r="D85" s="6" t="s">
        <v>388</v>
      </c>
      <c r="E85" s="5">
        <v>0</v>
      </c>
      <c r="F85" s="5">
        <v>0</v>
      </c>
      <c r="G85" s="5">
        <v>100000</v>
      </c>
      <c r="H85" s="5">
        <v>0</v>
      </c>
      <c r="I85" s="5">
        <v>0</v>
      </c>
      <c r="J85" s="5">
        <v>100000</v>
      </c>
      <c r="K85" s="6" t="s">
        <v>388</v>
      </c>
    </row>
    <row r="86" spans="1:11" x14ac:dyDescent="0.3">
      <c r="A86" s="4">
        <v>38308</v>
      </c>
      <c r="B86" s="1" t="s">
        <v>278</v>
      </c>
      <c r="C86" s="1" t="str">
        <f>_xlfn.XLOOKUP(FederalWFederalWithholding_AllFunding[[#This Row],[LEA Code]],'295 School Districts Only'!A:A,'295 School Districts Only'!C:C)</f>
        <v>5</v>
      </c>
      <c r="D86" s="6">
        <v>70.599999999999994</v>
      </c>
      <c r="E86" s="5">
        <v>0</v>
      </c>
      <c r="F86" s="5">
        <v>3852</v>
      </c>
      <c r="G86" s="5">
        <v>0</v>
      </c>
      <c r="H86" s="5">
        <v>10000</v>
      </c>
      <c r="I86" s="5">
        <v>0</v>
      </c>
      <c r="J86" s="5">
        <v>13852</v>
      </c>
      <c r="K86" s="5">
        <v>196.20396600566573</v>
      </c>
    </row>
    <row r="87" spans="1:11" x14ac:dyDescent="0.3">
      <c r="A87" s="4">
        <v>4127</v>
      </c>
      <c r="B87" s="1" t="s">
        <v>17</v>
      </c>
      <c r="C87" s="1" t="str">
        <f>_xlfn.XLOOKUP(FederalWFederalWithholding_AllFunding[[#This Row],[LEA Code]],'295 School Districts Only'!A:A,'295 School Districts Only'!C:C)</f>
        <v>8</v>
      </c>
      <c r="D87" s="6">
        <v>398.39200000000005</v>
      </c>
      <c r="E87" s="5">
        <v>0</v>
      </c>
      <c r="F87" s="5">
        <v>15320</v>
      </c>
      <c r="G87" s="5">
        <v>15066</v>
      </c>
      <c r="H87" s="5">
        <v>10691</v>
      </c>
      <c r="I87" s="5">
        <v>0</v>
      </c>
      <c r="J87" s="5">
        <v>41077</v>
      </c>
      <c r="K87" s="5">
        <v>103.10699010020281</v>
      </c>
    </row>
    <row r="88" spans="1:11" x14ac:dyDescent="0.3">
      <c r="A88" s="4">
        <v>17216</v>
      </c>
      <c r="B88" s="1" t="s">
        <v>93</v>
      </c>
      <c r="C88" s="1" t="str">
        <f>_xlfn.XLOOKUP(FederalWFederalWithholding_AllFunding[[#This Row],[LEA Code]],'295 School Districts Only'!A:A,'295 School Districts Only'!C:C)</f>
        <v>8</v>
      </c>
      <c r="D88" s="6">
        <v>4246.7080000000005</v>
      </c>
      <c r="E88" s="5">
        <v>0</v>
      </c>
      <c r="F88" s="5">
        <v>81260</v>
      </c>
      <c r="G88" s="5">
        <v>42583</v>
      </c>
      <c r="H88" s="5">
        <v>42647</v>
      </c>
      <c r="I88" s="5">
        <v>0</v>
      </c>
      <c r="J88" s="5">
        <v>166490</v>
      </c>
      <c r="K88" s="5">
        <v>39.204484979895007</v>
      </c>
    </row>
    <row r="89" spans="1:11" x14ac:dyDescent="0.3">
      <c r="A89" s="4">
        <v>13165</v>
      </c>
      <c r="B89" s="1" t="s">
        <v>67</v>
      </c>
      <c r="C89" s="1" t="str">
        <f>_xlfn.XLOOKUP(FederalWFederalWithholding_AllFunding[[#This Row],[LEA Code]],'295 School Districts Only'!A:A,'295 School Districts Only'!C:C)</f>
        <v>4</v>
      </c>
      <c r="D89" s="6">
        <v>2646.9440000000004</v>
      </c>
      <c r="E89" s="5">
        <v>100317</v>
      </c>
      <c r="F89" s="5">
        <v>107381</v>
      </c>
      <c r="G89" s="5">
        <v>54990</v>
      </c>
      <c r="H89" s="5">
        <v>50328</v>
      </c>
      <c r="I89" s="5">
        <v>0</v>
      </c>
      <c r="J89" s="5">
        <v>313016</v>
      </c>
      <c r="K89" s="5">
        <v>118.25561855483151</v>
      </c>
    </row>
    <row r="90" spans="1:11" x14ac:dyDescent="0.3">
      <c r="A90" s="4">
        <v>21036</v>
      </c>
      <c r="B90" s="1" t="s">
        <v>132</v>
      </c>
      <c r="C90" s="1" t="str">
        <f>_xlfn.XLOOKUP(FederalWFederalWithholding_AllFunding[[#This Row],[LEA Code]],'295 School Districts Only'!A:A,'295 School Districts Only'!C:C)</f>
        <v>3</v>
      </c>
      <c r="D90" s="6">
        <v>53.2</v>
      </c>
      <c r="E90" s="5">
        <v>0</v>
      </c>
      <c r="F90" s="5">
        <v>5067</v>
      </c>
      <c r="G90" s="5">
        <v>0</v>
      </c>
      <c r="H90" s="5">
        <v>10000</v>
      </c>
      <c r="I90" s="5">
        <v>0</v>
      </c>
      <c r="J90" s="5">
        <v>15067</v>
      </c>
      <c r="K90" s="5">
        <v>283.21428571428572</v>
      </c>
    </row>
    <row r="91" spans="1:11" x14ac:dyDescent="0.3">
      <c r="A91" s="4">
        <v>31002</v>
      </c>
      <c r="B91" s="1" t="s">
        <v>206</v>
      </c>
      <c r="C91" s="1" t="str">
        <f>_xlfn.XLOOKUP(FederalWFederalWithholding_AllFunding[[#This Row],[LEA Code]],'295 School Districts Only'!A:A,'295 School Districts Only'!C:C)</f>
        <v>1, 2</v>
      </c>
      <c r="D91" s="6">
        <v>19464.608000000004</v>
      </c>
      <c r="E91" s="5">
        <v>0</v>
      </c>
      <c r="F91" s="5">
        <v>583583</v>
      </c>
      <c r="G91" s="5">
        <v>505348</v>
      </c>
      <c r="H91" s="5">
        <v>269776</v>
      </c>
      <c r="I91" s="5">
        <v>0</v>
      </c>
      <c r="J91" s="5">
        <v>1358707</v>
      </c>
      <c r="K91" s="5">
        <v>69.803974475108859</v>
      </c>
    </row>
    <row r="92" spans="1:11" x14ac:dyDescent="0.3">
      <c r="A92" s="4">
        <v>6114</v>
      </c>
      <c r="B92" s="1" t="s">
        <v>32</v>
      </c>
      <c r="C92" s="1" t="str">
        <f>_xlfn.XLOOKUP(FederalWFederalWithholding_AllFunding[[#This Row],[LEA Code]],'295 School Districts Only'!A:A,'295 School Districts Only'!C:C)</f>
        <v>3</v>
      </c>
      <c r="D92" s="6">
        <v>21665.604000000007</v>
      </c>
      <c r="E92" s="5">
        <v>0</v>
      </c>
      <c r="F92" s="5">
        <v>660809</v>
      </c>
      <c r="G92" s="5">
        <v>499483</v>
      </c>
      <c r="H92" s="5">
        <v>515867</v>
      </c>
      <c r="I92" s="5">
        <v>0</v>
      </c>
      <c r="J92" s="5">
        <v>1676159</v>
      </c>
      <c r="K92" s="5">
        <v>77.364979070050367</v>
      </c>
    </row>
    <row r="93" spans="1:11" x14ac:dyDescent="0.3">
      <c r="A93" s="4">
        <v>33205</v>
      </c>
      <c r="B93" s="1" t="s">
        <v>241</v>
      </c>
      <c r="C93" s="1" t="str">
        <f>_xlfn.XLOOKUP(FederalWFederalWithholding_AllFunding[[#This Row],[LEA Code]],'295 School Districts Only'!A:A,'295 School Districts Only'!C:C)</f>
        <v>5</v>
      </c>
      <c r="D93" s="6">
        <v>40.200000000000003</v>
      </c>
      <c r="E93" s="5">
        <v>0</v>
      </c>
      <c r="F93" s="5">
        <v>3087</v>
      </c>
      <c r="G93" s="5">
        <v>0</v>
      </c>
      <c r="H93" s="5">
        <v>10000</v>
      </c>
      <c r="I93" s="5">
        <v>0</v>
      </c>
      <c r="J93" s="5">
        <v>13087</v>
      </c>
      <c r="K93" s="5">
        <v>325.54726368159203</v>
      </c>
    </row>
    <row r="94" spans="1:11" x14ac:dyDescent="0.3">
      <c r="A94" s="4">
        <v>17210</v>
      </c>
      <c r="B94" s="1" t="s">
        <v>92</v>
      </c>
      <c r="C94" s="1" t="str">
        <f>_xlfn.XLOOKUP(FederalWFederalWithholding_AllFunding[[#This Row],[LEA Code]],'295 School Districts Only'!A:A,'295 School Districts Only'!C:C)</f>
        <v>9</v>
      </c>
      <c r="D94" s="6">
        <v>20529.652000000002</v>
      </c>
      <c r="E94" s="5">
        <v>0</v>
      </c>
      <c r="F94" s="5">
        <v>966718</v>
      </c>
      <c r="G94" s="5">
        <v>841214</v>
      </c>
      <c r="H94" s="5">
        <v>711778</v>
      </c>
      <c r="I94" s="5">
        <v>0</v>
      </c>
      <c r="J94" s="5">
        <v>2519710</v>
      </c>
      <c r="K94" s="5">
        <v>122.73515401040406</v>
      </c>
    </row>
    <row r="95" spans="1:11" x14ac:dyDescent="0.3">
      <c r="A95" s="4">
        <v>37502</v>
      </c>
      <c r="B95" s="1" t="s">
        <v>263</v>
      </c>
      <c r="C95" s="1" t="str">
        <f>_xlfn.XLOOKUP(FederalWFederalWithholding_AllFunding[[#This Row],[LEA Code]],'295 School Districts Only'!A:A,'295 School Districts Only'!C:C)</f>
        <v>2</v>
      </c>
      <c r="D95" s="6">
        <v>4545.4719999999998</v>
      </c>
      <c r="E95" s="5">
        <v>83693</v>
      </c>
      <c r="F95" s="5">
        <v>186078</v>
      </c>
      <c r="G95" s="5">
        <v>62458</v>
      </c>
      <c r="H95" s="5">
        <v>148895</v>
      </c>
      <c r="I95" s="5">
        <v>0</v>
      </c>
      <c r="J95" s="5">
        <v>481124</v>
      </c>
      <c r="K95" s="5">
        <v>105.84687354800558</v>
      </c>
    </row>
    <row r="96" spans="1:11" x14ac:dyDescent="0.3">
      <c r="A96" s="4">
        <v>27417</v>
      </c>
      <c r="B96" s="1" t="s">
        <v>190</v>
      </c>
      <c r="C96" s="1" t="str">
        <f>_xlfn.XLOOKUP(FederalWFederalWithholding_AllFunding[[#This Row],[LEA Code]],'295 School Districts Only'!A:A,'295 School Districts Only'!C:C)</f>
        <v>6, 9, 10</v>
      </c>
      <c r="D96" s="6">
        <v>3810.71</v>
      </c>
      <c r="E96" s="5">
        <v>0</v>
      </c>
      <c r="F96" s="5">
        <v>92950</v>
      </c>
      <c r="G96" s="5">
        <v>91832</v>
      </c>
      <c r="H96" s="5">
        <v>49070</v>
      </c>
      <c r="I96" s="5">
        <v>0</v>
      </c>
      <c r="J96" s="5">
        <v>233852</v>
      </c>
      <c r="K96" s="5">
        <v>61.367041837347898</v>
      </c>
    </row>
    <row r="97" spans="1:11" x14ac:dyDescent="0.3">
      <c r="A97" s="4">
        <v>3053</v>
      </c>
      <c r="B97" s="1" t="s">
        <v>12</v>
      </c>
      <c r="C97" s="1" t="str">
        <f>_xlfn.XLOOKUP(FederalWFederalWithholding_AllFunding[[#This Row],[LEA Code]],'295 School Districts Only'!A:A,'295 School Districts Only'!C:C)</f>
        <v>4</v>
      </c>
      <c r="D97" s="6">
        <v>840.28599999999983</v>
      </c>
      <c r="E97" s="5">
        <v>90029</v>
      </c>
      <c r="F97" s="5">
        <v>28357</v>
      </c>
      <c r="G97" s="5">
        <v>22684</v>
      </c>
      <c r="H97" s="5">
        <v>26074</v>
      </c>
      <c r="I97" s="5">
        <v>0</v>
      </c>
      <c r="J97" s="5">
        <v>167144</v>
      </c>
      <c r="K97" s="5">
        <v>198.9132271631326</v>
      </c>
    </row>
    <row r="98" spans="1:11" x14ac:dyDescent="0.3">
      <c r="A98" s="4">
        <v>27402</v>
      </c>
      <c r="B98" s="1" t="s">
        <v>186</v>
      </c>
      <c r="C98" s="1" t="str">
        <f>_xlfn.XLOOKUP(FederalWFederalWithholding_AllFunding[[#This Row],[LEA Code]],'295 School Districts Only'!A:A,'295 School Districts Only'!C:C)</f>
        <v>10</v>
      </c>
      <c r="D98" s="6">
        <v>6810.8919999999998</v>
      </c>
      <c r="E98" s="5">
        <v>0</v>
      </c>
      <c r="F98" s="5">
        <v>290307</v>
      </c>
      <c r="G98" s="5">
        <v>145745</v>
      </c>
      <c r="H98" s="5">
        <v>211163</v>
      </c>
      <c r="I98" s="5">
        <v>342998</v>
      </c>
      <c r="J98" s="5">
        <v>990213</v>
      </c>
      <c r="K98" s="5">
        <v>145.38668356508956</v>
      </c>
    </row>
    <row r="99" spans="1:11" x14ac:dyDescent="0.3">
      <c r="A99" s="4">
        <v>32358</v>
      </c>
      <c r="B99" s="1" t="s">
        <v>227</v>
      </c>
      <c r="C99" s="1" t="str">
        <f>_xlfn.XLOOKUP(FederalWFederalWithholding_AllFunding[[#This Row],[LEA Code]],'295 School Districts Only'!A:A,'295 School Districts Only'!C:C)</f>
        <v>5</v>
      </c>
      <c r="D99" s="6">
        <v>853.29600000000005</v>
      </c>
      <c r="E99" s="5">
        <v>0</v>
      </c>
      <c r="F99" s="5">
        <v>15113</v>
      </c>
      <c r="G99" s="5">
        <v>0</v>
      </c>
      <c r="H99" s="5">
        <v>10000</v>
      </c>
      <c r="I99" s="5">
        <v>0</v>
      </c>
      <c r="J99" s="5">
        <v>25113</v>
      </c>
      <c r="K99" s="5">
        <v>29.430584463070257</v>
      </c>
    </row>
    <row r="100" spans="1:11" x14ac:dyDescent="0.3">
      <c r="A100" s="4">
        <v>38302</v>
      </c>
      <c r="B100" s="1" t="s">
        <v>275</v>
      </c>
      <c r="C100" s="1" t="str">
        <f>_xlfn.XLOOKUP(FederalWFederalWithholding_AllFunding[[#This Row],[LEA Code]],'295 School Districts Only'!A:A,'295 School Districts Only'!C:C)</f>
        <v>5</v>
      </c>
      <c r="D100" s="6">
        <v>113.77000000000001</v>
      </c>
      <c r="E100" s="5">
        <v>0</v>
      </c>
      <c r="F100" s="5">
        <v>7648</v>
      </c>
      <c r="G100" s="5">
        <v>0</v>
      </c>
      <c r="H100" s="5">
        <v>10000</v>
      </c>
      <c r="I100" s="5">
        <v>0</v>
      </c>
      <c r="J100" s="5">
        <v>17648</v>
      </c>
      <c r="K100" s="5">
        <v>155.11997890480794</v>
      </c>
    </row>
    <row r="101" spans="1:11" x14ac:dyDescent="0.3">
      <c r="A101" s="4">
        <v>20401</v>
      </c>
      <c r="B101" s="1" t="s">
        <v>125</v>
      </c>
      <c r="C101" s="1" t="str">
        <f>_xlfn.XLOOKUP(FederalWFederalWithholding_AllFunding[[#This Row],[LEA Code]],'295 School Districts Only'!A:A,'295 School Districts Only'!C:C)</f>
        <v>4</v>
      </c>
      <c r="D101" s="6">
        <v>55.4</v>
      </c>
      <c r="E101" s="5">
        <v>0</v>
      </c>
      <c r="F101" s="5">
        <v>2910</v>
      </c>
      <c r="G101" s="5">
        <v>0</v>
      </c>
      <c r="H101" s="5">
        <v>10000</v>
      </c>
      <c r="I101" s="5">
        <v>0</v>
      </c>
      <c r="J101" s="5">
        <v>12910</v>
      </c>
      <c r="K101" s="5">
        <v>233.03249097472926</v>
      </c>
    </row>
    <row r="102" spans="1:11" x14ac:dyDescent="0.3">
      <c r="A102" s="4">
        <v>20404</v>
      </c>
      <c r="B102" s="1" t="s">
        <v>128</v>
      </c>
      <c r="C102" s="1" t="str">
        <f>_xlfn.XLOOKUP(FederalWFederalWithholding_AllFunding[[#This Row],[LEA Code]],'295 School Districts Only'!A:A,'295 School Districts Only'!C:C)</f>
        <v>4</v>
      </c>
      <c r="D102" s="6">
        <v>2877.58</v>
      </c>
      <c r="E102" s="5">
        <v>54612</v>
      </c>
      <c r="F102" s="5">
        <v>48660</v>
      </c>
      <c r="G102" s="5">
        <v>15741</v>
      </c>
      <c r="H102" s="5">
        <v>38385</v>
      </c>
      <c r="I102" s="5">
        <v>0</v>
      </c>
      <c r="J102" s="5">
        <v>157398</v>
      </c>
      <c r="K102" s="5">
        <v>54.698044884938042</v>
      </c>
    </row>
    <row r="103" spans="1:11" x14ac:dyDescent="0.3">
      <c r="A103" s="4">
        <v>13301</v>
      </c>
      <c r="B103" s="1" t="s">
        <v>69</v>
      </c>
      <c r="C103" s="1" t="str">
        <f>_xlfn.XLOOKUP(FederalWFederalWithholding_AllFunding[[#This Row],[LEA Code]],'295 School Districts Only'!A:A,'295 School Districts Only'!C:C)</f>
        <v>4, 5</v>
      </c>
      <c r="D103" s="6">
        <v>649.83999999999992</v>
      </c>
      <c r="E103" s="5">
        <v>207547</v>
      </c>
      <c r="F103" s="5">
        <v>23755</v>
      </c>
      <c r="G103" s="5">
        <v>19244</v>
      </c>
      <c r="H103" s="5">
        <v>15162</v>
      </c>
      <c r="I103" s="5">
        <v>0</v>
      </c>
      <c r="J103" s="5">
        <v>265708</v>
      </c>
      <c r="K103" s="5">
        <v>408.8821863843408</v>
      </c>
    </row>
    <row r="104" spans="1:11" x14ac:dyDescent="0.3">
      <c r="A104" s="4">
        <v>39200</v>
      </c>
      <c r="B104" s="1" t="s">
        <v>288</v>
      </c>
      <c r="C104" s="1" t="str">
        <f>_xlfn.XLOOKUP(FederalWFederalWithholding_AllFunding[[#This Row],[LEA Code]],'295 School Districts Only'!A:A,'295 School Districts Only'!C:C)</f>
        <v>4</v>
      </c>
      <c r="D104" s="6">
        <v>3475.9179999999997</v>
      </c>
      <c r="E104" s="5">
        <v>454213</v>
      </c>
      <c r="F104" s="5">
        <v>149639</v>
      </c>
      <c r="G104" s="5">
        <v>144986</v>
      </c>
      <c r="H104" s="5">
        <v>97989</v>
      </c>
      <c r="I104" s="5">
        <v>600000</v>
      </c>
      <c r="J104" s="5">
        <v>1446827</v>
      </c>
      <c r="K104" s="5">
        <v>416.24313346862618</v>
      </c>
    </row>
    <row r="105" spans="1:11" x14ac:dyDescent="0.3">
      <c r="A105" s="4">
        <v>39204</v>
      </c>
      <c r="B105" s="1" t="s">
        <v>292</v>
      </c>
      <c r="C105" s="1" t="str">
        <f>_xlfn.XLOOKUP(FederalWFederalWithholding_AllFunding[[#This Row],[LEA Code]],'295 School Districts Only'!A:A,'295 School Districts Only'!C:C)</f>
        <v>4</v>
      </c>
      <c r="D105" s="6">
        <v>1366.5879999999997</v>
      </c>
      <c r="E105" s="5">
        <v>249619</v>
      </c>
      <c r="F105" s="5">
        <v>81767</v>
      </c>
      <c r="G105" s="5">
        <v>85987</v>
      </c>
      <c r="H105" s="5">
        <v>67529</v>
      </c>
      <c r="I105" s="5">
        <v>0</v>
      </c>
      <c r="J105" s="5">
        <v>484902</v>
      </c>
      <c r="K105" s="5">
        <v>354.8267656382173</v>
      </c>
    </row>
    <row r="106" spans="1:11" x14ac:dyDescent="0.3">
      <c r="A106" s="4">
        <v>31332</v>
      </c>
      <c r="B106" s="1" t="s">
        <v>218</v>
      </c>
      <c r="C106" s="1" t="str">
        <f>_xlfn.XLOOKUP(FederalWFederalWithholding_AllFunding[[#This Row],[LEA Code]],'295 School Districts Only'!A:A,'295 School Districts Only'!C:C)</f>
        <v>1, 8</v>
      </c>
      <c r="D106" s="6">
        <v>2200.9059999999999</v>
      </c>
      <c r="E106" s="5">
        <v>0</v>
      </c>
      <c r="F106" s="5">
        <v>57672</v>
      </c>
      <c r="G106" s="5">
        <v>12091</v>
      </c>
      <c r="H106" s="5">
        <v>26113</v>
      </c>
      <c r="I106" s="5">
        <v>0</v>
      </c>
      <c r="J106" s="5">
        <v>95876</v>
      </c>
      <c r="K106" s="5">
        <v>43.562060351509786</v>
      </c>
    </row>
    <row r="107" spans="1:11" x14ac:dyDescent="0.3">
      <c r="A107" s="4">
        <v>23054</v>
      </c>
      <c r="B107" s="1" t="s">
        <v>153</v>
      </c>
      <c r="C107" s="1" t="str">
        <f>_xlfn.XLOOKUP(FederalWFederalWithholding_AllFunding[[#This Row],[LEA Code]],'295 School Districts Only'!A:A,'295 School Districts Only'!C:C)</f>
        <v>6</v>
      </c>
      <c r="D107" s="6">
        <v>223.87399999999997</v>
      </c>
      <c r="E107" s="5">
        <v>0</v>
      </c>
      <c r="F107" s="5">
        <v>6997</v>
      </c>
      <c r="G107" s="5">
        <v>0</v>
      </c>
      <c r="H107" s="5">
        <v>10000</v>
      </c>
      <c r="I107" s="5">
        <v>0</v>
      </c>
      <c r="J107" s="5">
        <v>16997</v>
      </c>
      <c r="K107" s="5">
        <v>75.922170506624269</v>
      </c>
    </row>
    <row r="108" spans="1:11" x14ac:dyDescent="0.3">
      <c r="A108" s="4">
        <v>32312</v>
      </c>
      <c r="B108" s="1" t="s">
        <v>222</v>
      </c>
      <c r="C108" s="1" t="str">
        <f>_xlfn.XLOOKUP(FederalWFederalWithholding_AllFunding[[#This Row],[LEA Code]],'295 School Districts Only'!A:A,'295 School Districts Only'!C:C)</f>
        <v>5</v>
      </c>
      <c r="D108" s="6">
        <v>44.2</v>
      </c>
      <c r="E108" s="5">
        <v>0</v>
      </c>
      <c r="F108" s="5">
        <v>9562</v>
      </c>
      <c r="G108" s="5">
        <v>0</v>
      </c>
      <c r="H108" s="5">
        <v>10000</v>
      </c>
      <c r="I108" s="5">
        <v>0</v>
      </c>
      <c r="J108" s="5">
        <v>19562</v>
      </c>
      <c r="K108" s="5">
        <v>442.57918552036199</v>
      </c>
    </row>
    <row r="109" spans="1:11" x14ac:dyDescent="0.3">
      <c r="A109" s="4">
        <v>6103</v>
      </c>
      <c r="B109" s="1" t="s">
        <v>30</v>
      </c>
      <c r="C109" s="1" t="str">
        <f>_xlfn.XLOOKUP(FederalWFederalWithholding_AllFunding[[#This Row],[LEA Code]],'295 School Districts Only'!A:A,'295 School Districts Only'!C:C)</f>
        <v>3</v>
      </c>
      <c r="D109" s="6">
        <v>163.22399999999999</v>
      </c>
      <c r="E109" s="5">
        <v>0</v>
      </c>
      <c r="F109" s="5">
        <v>4290</v>
      </c>
      <c r="G109" s="5">
        <v>0</v>
      </c>
      <c r="H109" s="5">
        <v>10000</v>
      </c>
      <c r="I109" s="5">
        <v>0</v>
      </c>
      <c r="J109" s="5">
        <v>14290</v>
      </c>
      <c r="K109" s="5">
        <v>87.548399745135526</v>
      </c>
    </row>
    <row r="110" spans="1:11" x14ac:dyDescent="0.3">
      <c r="A110" s="4">
        <v>34324</v>
      </c>
      <c r="B110" s="1" t="s">
        <v>251</v>
      </c>
      <c r="C110" s="1" t="str">
        <f>_xlfn.XLOOKUP(FederalWFederalWithholding_AllFunding[[#This Row],[LEA Code]],'295 School Districts Only'!A:A,'295 School Districts Only'!C:C)</f>
        <v>10</v>
      </c>
      <c r="D110" s="6">
        <v>577.11200000000008</v>
      </c>
      <c r="E110" s="5">
        <v>0</v>
      </c>
      <c r="F110" s="5">
        <v>13196</v>
      </c>
      <c r="G110" s="5">
        <v>0</v>
      </c>
      <c r="H110" s="5">
        <v>10000</v>
      </c>
      <c r="I110" s="5">
        <v>0</v>
      </c>
      <c r="J110" s="5">
        <v>23196</v>
      </c>
      <c r="K110" s="5">
        <v>40.193238054311806</v>
      </c>
    </row>
    <row r="111" spans="1:11" x14ac:dyDescent="0.3">
      <c r="A111" s="4">
        <v>22204</v>
      </c>
      <c r="B111" s="1" t="s">
        <v>150</v>
      </c>
      <c r="C111" s="1" t="str">
        <f>_xlfn.XLOOKUP(FederalWFederalWithholding_AllFunding[[#This Row],[LEA Code]],'295 School Districts Only'!A:A,'295 School Districts Only'!C:C)</f>
        <v>5</v>
      </c>
      <c r="D111" s="6">
        <v>112.41599999999998</v>
      </c>
      <c r="E111" s="5">
        <v>0</v>
      </c>
      <c r="F111" s="5">
        <v>3170</v>
      </c>
      <c r="G111" s="5">
        <v>0</v>
      </c>
      <c r="H111" s="5">
        <v>10000</v>
      </c>
      <c r="I111" s="5">
        <v>0</v>
      </c>
      <c r="J111" s="5">
        <v>13170</v>
      </c>
      <c r="K111" s="5">
        <v>117.15414175918021</v>
      </c>
    </row>
    <row r="112" spans="1:11" x14ac:dyDescent="0.3">
      <c r="A112" s="4">
        <v>39203</v>
      </c>
      <c r="B112" s="1" t="s">
        <v>291</v>
      </c>
      <c r="C112" s="1" t="str">
        <f>_xlfn.XLOOKUP(FederalWFederalWithholding_AllFunding[[#This Row],[LEA Code]],'295 School Districts Only'!A:A,'295 School Districts Only'!C:C)</f>
        <v>4</v>
      </c>
      <c r="D112" s="6">
        <v>1046.3779999999999</v>
      </c>
      <c r="E112" s="5">
        <v>166429</v>
      </c>
      <c r="F112" s="5">
        <v>53412</v>
      </c>
      <c r="G112" s="5">
        <v>41865</v>
      </c>
      <c r="H112" s="5">
        <v>32039</v>
      </c>
      <c r="I112" s="5">
        <v>0</v>
      </c>
      <c r="J112" s="5">
        <v>293745</v>
      </c>
      <c r="K112" s="5">
        <v>280.72551219540168</v>
      </c>
    </row>
    <row r="113" spans="1:11" x14ac:dyDescent="0.3">
      <c r="A113" s="4">
        <v>17401</v>
      </c>
      <c r="B113" s="1" t="s">
        <v>95</v>
      </c>
      <c r="C113" s="1" t="str">
        <f>_xlfn.XLOOKUP(FederalWFederalWithholding_AllFunding[[#This Row],[LEA Code]],'295 School Districts Only'!A:A,'295 School Districts Only'!C:C)</f>
        <v>7, 9</v>
      </c>
      <c r="D113" s="6">
        <v>17018.702000000001</v>
      </c>
      <c r="E113" s="5">
        <v>0</v>
      </c>
      <c r="F113" s="5">
        <v>696179</v>
      </c>
      <c r="G113" s="5">
        <v>850182</v>
      </c>
      <c r="H113" s="5">
        <v>581042</v>
      </c>
      <c r="I113" s="5">
        <v>0</v>
      </c>
      <c r="J113" s="5">
        <v>2127403</v>
      </c>
      <c r="K113" s="5">
        <v>125.00383401742388</v>
      </c>
    </row>
    <row r="114" spans="1:11" x14ac:dyDescent="0.3">
      <c r="A114" s="4">
        <v>6098</v>
      </c>
      <c r="B114" s="1" t="s">
        <v>28</v>
      </c>
      <c r="C114" s="1" t="str">
        <f>_xlfn.XLOOKUP(FederalWFederalWithholding_AllFunding[[#This Row],[LEA Code]],'295 School Districts Only'!A:A,'295 School Districts Only'!C:C)</f>
        <v>3</v>
      </c>
      <c r="D114" s="6">
        <v>2012.354</v>
      </c>
      <c r="E114" s="5">
        <v>0</v>
      </c>
      <c r="F114" s="5">
        <v>30014</v>
      </c>
      <c r="G114" s="5">
        <v>11098</v>
      </c>
      <c r="H114" s="5">
        <v>18144</v>
      </c>
      <c r="I114" s="5">
        <v>0</v>
      </c>
      <c r="J114" s="5">
        <v>59256</v>
      </c>
      <c r="K114" s="5">
        <v>29.446111370067094</v>
      </c>
    </row>
    <row r="115" spans="1:11" x14ac:dyDescent="0.3">
      <c r="A115" s="4">
        <v>23404</v>
      </c>
      <c r="B115" s="1" t="s">
        <v>158</v>
      </c>
      <c r="C115" s="1" t="str">
        <f>_xlfn.XLOOKUP(FederalWFederalWithholding_AllFunding[[#This Row],[LEA Code]],'295 School Districts Only'!A:A,'295 School Districts Only'!C:C)</f>
        <v>6</v>
      </c>
      <c r="D115" s="6">
        <v>324.8</v>
      </c>
      <c r="E115" s="5">
        <v>40081</v>
      </c>
      <c r="F115" s="5">
        <v>26428</v>
      </c>
      <c r="G115" s="5">
        <v>0</v>
      </c>
      <c r="H115" s="5">
        <v>20693</v>
      </c>
      <c r="I115" s="5">
        <v>0</v>
      </c>
      <c r="J115" s="5">
        <v>87202</v>
      </c>
      <c r="K115" s="5">
        <v>268.47906403940885</v>
      </c>
    </row>
    <row r="116" spans="1:11" x14ac:dyDescent="0.3">
      <c r="A116" s="4">
        <v>14028</v>
      </c>
      <c r="B116" s="1" t="s">
        <v>71</v>
      </c>
      <c r="C116" s="1" t="str">
        <f>_xlfn.XLOOKUP(FederalWFederalWithholding_AllFunding[[#This Row],[LEA Code]],'295 School Districts Only'!A:A,'295 School Districts Only'!C:C)</f>
        <v>6</v>
      </c>
      <c r="D116" s="6">
        <v>1542.816</v>
      </c>
      <c r="E116" s="5">
        <v>0</v>
      </c>
      <c r="F116" s="5">
        <v>106077</v>
      </c>
      <c r="G116" s="5">
        <v>16943</v>
      </c>
      <c r="H116" s="5">
        <v>62421</v>
      </c>
      <c r="I116" s="5">
        <v>0</v>
      </c>
      <c r="J116" s="5">
        <v>185441</v>
      </c>
      <c r="K116" s="5">
        <v>120.19644597930018</v>
      </c>
    </row>
    <row r="117" spans="1:11" x14ac:dyDescent="0.3">
      <c r="A117" s="4">
        <v>27902</v>
      </c>
      <c r="B117" s="1" t="s">
        <v>333</v>
      </c>
      <c r="C117" s="6" t="s">
        <v>388</v>
      </c>
      <c r="D117" s="6" t="s">
        <v>388</v>
      </c>
      <c r="E117" s="5">
        <v>0</v>
      </c>
      <c r="F117" s="5">
        <v>12945</v>
      </c>
      <c r="G117" s="5">
        <v>3118</v>
      </c>
      <c r="H117" s="5">
        <v>10000</v>
      </c>
      <c r="I117" s="5">
        <v>0</v>
      </c>
      <c r="J117" s="5">
        <v>26063</v>
      </c>
      <c r="K117" s="6" t="s">
        <v>388</v>
      </c>
    </row>
    <row r="118" spans="1:11" x14ac:dyDescent="0.3">
      <c r="A118" s="4" t="s">
        <v>335</v>
      </c>
      <c r="B118" s="1" t="s">
        <v>334</v>
      </c>
      <c r="C118" s="6" t="s">
        <v>388</v>
      </c>
      <c r="D118" s="6" t="s">
        <v>388</v>
      </c>
      <c r="E118" s="5">
        <v>0</v>
      </c>
      <c r="F118" s="5">
        <v>16554</v>
      </c>
      <c r="G118" s="5">
        <v>16501</v>
      </c>
      <c r="H118" s="5">
        <v>16264</v>
      </c>
      <c r="I118" s="5">
        <v>0</v>
      </c>
      <c r="J118" s="5">
        <v>49319</v>
      </c>
      <c r="K118" s="6" t="s">
        <v>388</v>
      </c>
    </row>
    <row r="119" spans="1:11" x14ac:dyDescent="0.3">
      <c r="A119" s="4" t="s">
        <v>338</v>
      </c>
      <c r="B119" s="1" t="s">
        <v>336</v>
      </c>
      <c r="C119" s="6" t="s">
        <v>388</v>
      </c>
      <c r="D119" s="6" t="s">
        <v>388</v>
      </c>
      <c r="E119" s="5">
        <v>0</v>
      </c>
      <c r="F119" s="5">
        <v>10648</v>
      </c>
      <c r="G119" s="5">
        <v>3798</v>
      </c>
      <c r="H119" s="5">
        <v>10000</v>
      </c>
      <c r="I119" s="5">
        <v>0</v>
      </c>
      <c r="J119" s="5">
        <v>24446</v>
      </c>
      <c r="K119" s="6" t="s">
        <v>388</v>
      </c>
    </row>
    <row r="120" spans="1:11" x14ac:dyDescent="0.3">
      <c r="A120" s="4">
        <v>17916</v>
      </c>
      <c r="B120" s="1" t="s">
        <v>337</v>
      </c>
      <c r="C120" s="6" t="s">
        <v>388</v>
      </c>
      <c r="D120" s="6" t="s">
        <v>388</v>
      </c>
      <c r="E120" s="5">
        <v>0</v>
      </c>
      <c r="F120" s="5">
        <v>12169</v>
      </c>
      <c r="G120" s="5">
        <v>10387</v>
      </c>
      <c r="H120" s="5">
        <v>10000</v>
      </c>
      <c r="I120" s="5">
        <v>0</v>
      </c>
      <c r="J120" s="5">
        <v>32556</v>
      </c>
      <c r="K120" s="6" t="s">
        <v>388</v>
      </c>
    </row>
    <row r="121" spans="1:11" x14ac:dyDescent="0.3">
      <c r="A121" s="4">
        <v>10070</v>
      </c>
      <c r="B121" s="1" t="s">
        <v>53</v>
      </c>
      <c r="C121" s="1" t="str">
        <f>_xlfn.XLOOKUP(FederalWFederalWithholding_AllFunding[[#This Row],[LEA Code]],'295 School Districts Only'!A:A,'295 School Districts Only'!C:C)</f>
        <v>5</v>
      </c>
      <c r="D121" s="6">
        <v>176.64399999999995</v>
      </c>
      <c r="E121" s="5">
        <v>12401</v>
      </c>
      <c r="F121" s="5">
        <v>9772</v>
      </c>
      <c r="G121" s="5">
        <v>0</v>
      </c>
      <c r="H121" s="5">
        <v>10000</v>
      </c>
      <c r="I121" s="5">
        <v>0</v>
      </c>
      <c r="J121" s="5">
        <v>32173</v>
      </c>
      <c r="K121" s="5">
        <v>182.1346889789634</v>
      </c>
    </row>
    <row r="122" spans="1:11" x14ac:dyDescent="0.3">
      <c r="A122" s="4">
        <v>31063</v>
      </c>
      <c r="B122" s="1" t="s">
        <v>212</v>
      </c>
      <c r="C122" s="1" t="str">
        <f>_xlfn.XLOOKUP(FederalWFederalWithholding_AllFunding[[#This Row],[LEA Code]],'295 School Districts Only'!A:A,'295 School Districts Only'!C:C)</f>
        <v>8</v>
      </c>
      <c r="D122" s="6">
        <v>34.179999999999993</v>
      </c>
      <c r="E122" s="5">
        <v>0</v>
      </c>
      <c r="F122" s="5">
        <v>2081</v>
      </c>
      <c r="G122" s="5">
        <v>0</v>
      </c>
      <c r="H122" s="5">
        <v>10000</v>
      </c>
      <c r="I122" s="5">
        <v>0</v>
      </c>
      <c r="J122" s="5">
        <v>12081</v>
      </c>
      <c r="K122" s="5">
        <v>353.45231129315397</v>
      </c>
    </row>
    <row r="123" spans="1:11" x14ac:dyDescent="0.3">
      <c r="A123" s="4">
        <v>17411</v>
      </c>
      <c r="B123" s="1" t="s">
        <v>105</v>
      </c>
      <c r="C123" s="1" t="str">
        <f>_xlfn.XLOOKUP(FederalWFederalWithholding_AllFunding[[#This Row],[LEA Code]],'295 School Districts Only'!A:A,'295 School Districts Only'!C:C)</f>
        <v>8, 9</v>
      </c>
      <c r="D123" s="6">
        <v>18044.8982</v>
      </c>
      <c r="E123" s="5">
        <v>0</v>
      </c>
      <c r="F123" s="5">
        <v>291098</v>
      </c>
      <c r="G123" s="5">
        <v>175075</v>
      </c>
      <c r="H123" s="5">
        <v>52664</v>
      </c>
      <c r="I123" s="5">
        <v>0</v>
      </c>
      <c r="J123" s="5">
        <v>518837</v>
      </c>
      <c r="K123" s="5">
        <v>28.75255899199254</v>
      </c>
    </row>
    <row r="124" spans="1:11" x14ac:dyDescent="0.3">
      <c r="A124" s="4">
        <v>11056</v>
      </c>
      <c r="B124" s="1" t="s">
        <v>58</v>
      </c>
      <c r="C124" s="1" t="str">
        <f>_xlfn.XLOOKUP(FederalWFederalWithholding_AllFunding[[#This Row],[LEA Code]],'295 School Districts Only'!A:A,'295 School Districts Only'!C:C)</f>
        <v>5</v>
      </c>
      <c r="D124" s="6">
        <v>54.2</v>
      </c>
      <c r="E124" s="5">
        <v>0</v>
      </c>
      <c r="F124" s="5">
        <v>4700</v>
      </c>
      <c r="G124" s="5">
        <v>0</v>
      </c>
      <c r="H124" s="5">
        <v>10000</v>
      </c>
      <c r="I124" s="5">
        <v>0</v>
      </c>
      <c r="J124" s="5">
        <v>14700</v>
      </c>
      <c r="K124" s="5">
        <v>271.21771217712177</v>
      </c>
    </row>
    <row r="125" spans="1:11" x14ac:dyDescent="0.3">
      <c r="A125" s="4">
        <v>8402</v>
      </c>
      <c r="B125" s="1" t="s">
        <v>41</v>
      </c>
      <c r="C125" s="1" t="str">
        <f>_xlfn.XLOOKUP(FederalWFederalWithholding_AllFunding[[#This Row],[LEA Code]],'295 School Districts Only'!A:A,'295 School Districts Only'!C:C)</f>
        <v>3</v>
      </c>
      <c r="D125" s="6">
        <v>1083.962</v>
      </c>
      <c r="E125" s="5">
        <v>0</v>
      </c>
      <c r="F125" s="5">
        <v>29388</v>
      </c>
      <c r="G125" s="5">
        <v>0</v>
      </c>
      <c r="H125" s="5">
        <v>15527</v>
      </c>
      <c r="I125" s="5">
        <v>0</v>
      </c>
      <c r="J125" s="5">
        <v>44915</v>
      </c>
      <c r="K125" s="5">
        <v>41.435954396925354</v>
      </c>
    </row>
    <row r="126" spans="1:11" x14ac:dyDescent="0.3">
      <c r="A126" s="4">
        <v>10003</v>
      </c>
      <c r="B126" s="1" t="s">
        <v>50</v>
      </c>
      <c r="C126" s="1" t="str">
        <f>_xlfn.XLOOKUP(FederalWFederalWithholding_AllFunding[[#This Row],[LEA Code]],'295 School Districts Only'!A:A,'295 School Districts Only'!C:C)</f>
        <v>5</v>
      </c>
      <c r="D126" s="6">
        <v>38.200000000000003</v>
      </c>
      <c r="E126" s="5">
        <v>0</v>
      </c>
      <c r="F126" s="5">
        <v>6722</v>
      </c>
      <c r="G126" s="5">
        <v>0</v>
      </c>
      <c r="H126" s="5">
        <v>10000</v>
      </c>
      <c r="I126" s="5">
        <v>0</v>
      </c>
      <c r="J126" s="5">
        <v>16722</v>
      </c>
      <c r="K126" s="5">
        <v>437.74869109947639</v>
      </c>
    </row>
    <row r="127" spans="1:11" x14ac:dyDescent="0.3">
      <c r="A127" s="4">
        <v>8458</v>
      </c>
      <c r="B127" s="1" t="s">
        <v>43</v>
      </c>
      <c r="C127" s="1" t="str">
        <f>_xlfn.XLOOKUP(FederalWFederalWithholding_AllFunding[[#This Row],[LEA Code]],'295 School Districts Only'!A:A,'295 School Districts Only'!C:C)</f>
        <v>3</v>
      </c>
      <c r="D127" s="6">
        <v>4962.808</v>
      </c>
      <c r="E127" s="5">
        <v>0</v>
      </c>
      <c r="F127" s="5">
        <v>208334</v>
      </c>
      <c r="G127" s="5">
        <v>48680</v>
      </c>
      <c r="H127" s="5">
        <v>125922</v>
      </c>
      <c r="I127" s="5">
        <v>0</v>
      </c>
      <c r="J127" s="5">
        <v>382936</v>
      </c>
      <c r="K127" s="5">
        <v>77.161155539364003</v>
      </c>
    </row>
    <row r="128" spans="1:11" x14ac:dyDescent="0.3">
      <c r="A128" s="4">
        <v>3017</v>
      </c>
      <c r="B128" s="1" t="s">
        <v>9</v>
      </c>
      <c r="C128" s="1" t="str">
        <f>_xlfn.XLOOKUP(FederalWFederalWithholding_AllFunding[[#This Row],[LEA Code]],'295 School Districts Only'!A:A,'295 School Districts Only'!C:C)</f>
        <v>4</v>
      </c>
      <c r="D128" s="6">
        <v>18414.550000000007</v>
      </c>
      <c r="E128" s="5">
        <v>2017118</v>
      </c>
      <c r="F128" s="5">
        <v>662117</v>
      </c>
      <c r="G128" s="5">
        <v>432971</v>
      </c>
      <c r="H128" s="5">
        <v>478154</v>
      </c>
      <c r="I128" s="5">
        <v>0</v>
      </c>
      <c r="J128" s="5">
        <v>3590360</v>
      </c>
      <c r="K128" s="5">
        <v>194.974082994154</v>
      </c>
    </row>
    <row r="129" spans="1:11" x14ac:dyDescent="0.3">
      <c r="A129" s="4">
        <v>17415</v>
      </c>
      <c r="B129" s="1" t="s">
        <v>108</v>
      </c>
      <c r="C129" s="1" t="str">
        <f>_xlfn.XLOOKUP(FederalWFederalWithholding_AllFunding[[#This Row],[LEA Code]],'295 School Districts Only'!A:A,'295 School Districts Only'!C:C)</f>
        <v>8, 9</v>
      </c>
      <c r="D129" s="6">
        <v>24236.699999999997</v>
      </c>
      <c r="E129" s="5">
        <v>0</v>
      </c>
      <c r="F129" s="5">
        <v>1009455</v>
      </c>
      <c r="G129" s="5">
        <v>929227</v>
      </c>
      <c r="H129" s="5">
        <v>767658</v>
      </c>
      <c r="I129" s="5">
        <v>0</v>
      </c>
      <c r="J129" s="5">
        <v>2706340</v>
      </c>
      <c r="K129" s="5">
        <v>111.6628914002319</v>
      </c>
    </row>
    <row r="130" spans="1:11" x14ac:dyDescent="0.3">
      <c r="A130" s="4">
        <v>33212</v>
      </c>
      <c r="B130" s="1" t="s">
        <v>245</v>
      </c>
      <c r="C130" s="1" t="str">
        <f>_xlfn.XLOOKUP(FederalWFederalWithholding_AllFunding[[#This Row],[LEA Code]],'295 School Districts Only'!A:A,'295 School Districts Only'!C:C)</f>
        <v>5</v>
      </c>
      <c r="D130" s="6">
        <v>1055.854</v>
      </c>
      <c r="E130" s="5">
        <v>0</v>
      </c>
      <c r="F130" s="5">
        <v>33697</v>
      </c>
      <c r="G130" s="5">
        <v>0</v>
      </c>
      <c r="H130" s="5">
        <v>25519</v>
      </c>
      <c r="I130" s="5">
        <v>0</v>
      </c>
      <c r="J130" s="5">
        <v>59216</v>
      </c>
      <c r="K130" s="5">
        <v>56.083511546103907</v>
      </c>
    </row>
    <row r="131" spans="1:11" x14ac:dyDescent="0.3">
      <c r="A131" s="4">
        <v>3052</v>
      </c>
      <c r="B131" s="1" t="s">
        <v>11</v>
      </c>
      <c r="C131" s="1" t="str">
        <f>_xlfn.XLOOKUP(FederalWFederalWithholding_AllFunding[[#This Row],[LEA Code]],'295 School Districts Only'!A:A,'295 School Districts Only'!C:C)</f>
        <v>4</v>
      </c>
      <c r="D131" s="6">
        <v>1291.7619999999999</v>
      </c>
      <c r="E131" s="5">
        <v>263912</v>
      </c>
      <c r="F131" s="5">
        <v>57271</v>
      </c>
      <c r="G131" s="5">
        <v>44628</v>
      </c>
      <c r="H131" s="5">
        <v>37276</v>
      </c>
      <c r="I131" s="5">
        <v>0</v>
      </c>
      <c r="J131" s="5">
        <v>403087</v>
      </c>
      <c r="K131" s="5">
        <v>312.04432395441268</v>
      </c>
    </row>
    <row r="132" spans="1:11" x14ac:dyDescent="0.3">
      <c r="A132" s="4">
        <v>19403</v>
      </c>
      <c r="B132" s="1" t="s">
        <v>119</v>
      </c>
      <c r="C132" s="1" t="str">
        <f>_xlfn.XLOOKUP(FederalWFederalWithholding_AllFunding[[#This Row],[LEA Code]],'295 School Districts Only'!A:A,'295 School Districts Only'!C:C)</f>
        <v>8</v>
      </c>
      <c r="D132" s="6">
        <v>554.5139999999999</v>
      </c>
      <c r="E132" s="5">
        <v>0</v>
      </c>
      <c r="F132" s="5">
        <v>15311</v>
      </c>
      <c r="G132" s="5">
        <v>0</v>
      </c>
      <c r="H132" s="5">
        <v>10000</v>
      </c>
      <c r="I132" s="5">
        <v>0</v>
      </c>
      <c r="J132" s="5">
        <v>25311</v>
      </c>
      <c r="K132" s="5">
        <v>45.64537595083263</v>
      </c>
    </row>
    <row r="133" spans="1:11" x14ac:dyDescent="0.3">
      <c r="A133" s="4">
        <v>20402</v>
      </c>
      <c r="B133" s="1" t="s">
        <v>126</v>
      </c>
      <c r="C133" s="1" t="str">
        <f>_xlfn.XLOOKUP(FederalWFederalWithholding_AllFunding[[#This Row],[LEA Code]],'295 School Districts Only'!A:A,'295 School Districts Only'!C:C)</f>
        <v>4</v>
      </c>
      <c r="D133" s="6">
        <v>71.5</v>
      </c>
      <c r="E133" s="5">
        <v>0</v>
      </c>
      <c r="F133" s="5">
        <v>3018</v>
      </c>
      <c r="G133" s="5">
        <v>0</v>
      </c>
      <c r="H133" s="5">
        <v>10000</v>
      </c>
      <c r="I133" s="5">
        <v>0</v>
      </c>
      <c r="J133" s="5">
        <v>13018</v>
      </c>
      <c r="K133" s="5">
        <v>182.06993006993008</v>
      </c>
    </row>
    <row r="134" spans="1:11" x14ac:dyDescent="0.3">
      <c r="A134" s="4">
        <v>6101</v>
      </c>
      <c r="B134" s="1" t="s">
        <v>29</v>
      </c>
      <c r="C134" s="1" t="str">
        <f>_xlfn.XLOOKUP(FederalWFederalWithholding_AllFunding[[#This Row],[LEA Code]],'295 School Districts Only'!A:A,'295 School Districts Only'!C:C)</f>
        <v>3</v>
      </c>
      <c r="D134" s="6">
        <v>1747.7820000000002</v>
      </c>
      <c r="E134" s="5">
        <v>0</v>
      </c>
      <c r="F134" s="5">
        <v>29891</v>
      </c>
      <c r="G134" s="5">
        <v>6647</v>
      </c>
      <c r="H134" s="5">
        <v>19095</v>
      </c>
      <c r="I134" s="5">
        <v>0</v>
      </c>
      <c r="J134" s="5">
        <v>55633</v>
      </c>
      <c r="K134" s="5">
        <v>31.830628762625999</v>
      </c>
    </row>
    <row r="135" spans="1:11" x14ac:dyDescent="0.3">
      <c r="A135" s="4">
        <v>29311</v>
      </c>
      <c r="B135" s="1" t="s">
        <v>199</v>
      </c>
      <c r="C135" s="1" t="str">
        <f>_xlfn.XLOOKUP(FederalWFederalWithholding_AllFunding[[#This Row],[LEA Code]],'295 School Districts Only'!A:A,'295 School Districts Only'!C:C)</f>
        <v>2</v>
      </c>
      <c r="D135" s="6">
        <v>466.89799999999997</v>
      </c>
      <c r="E135" s="5">
        <v>129375</v>
      </c>
      <c r="F135" s="5">
        <v>21313</v>
      </c>
      <c r="G135" s="5">
        <v>19202</v>
      </c>
      <c r="H135" s="5">
        <v>21066</v>
      </c>
      <c r="I135" s="5">
        <v>462101</v>
      </c>
      <c r="J135" s="5">
        <v>653057</v>
      </c>
      <c r="K135" s="5">
        <v>1398.7144943863543</v>
      </c>
    </row>
    <row r="136" spans="1:11" x14ac:dyDescent="0.3">
      <c r="A136" s="4">
        <v>38126</v>
      </c>
      <c r="B136" s="1" t="s">
        <v>269</v>
      </c>
      <c r="C136" s="1" t="str">
        <f>_xlfn.XLOOKUP(FederalWFederalWithholding_AllFunding[[#This Row],[LEA Code]],'295 School Districts Only'!A:A,'295 School Districts Only'!C:C)</f>
        <v>5</v>
      </c>
      <c r="D136" s="6">
        <v>75.463999999999984</v>
      </c>
      <c r="E136" s="5">
        <v>0</v>
      </c>
      <c r="F136" s="5">
        <v>4050</v>
      </c>
      <c r="G136" s="5">
        <v>0</v>
      </c>
      <c r="H136" s="5">
        <v>10000</v>
      </c>
      <c r="I136" s="5">
        <v>0</v>
      </c>
      <c r="J136" s="5">
        <v>14050</v>
      </c>
      <c r="K136" s="5">
        <v>186.18149051203227</v>
      </c>
    </row>
    <row r="137" spans="1:11" x14ac:dyDescent="0.3">
      <c r="A137" s="4">
        <v>4129</v>
      </c>
      <c r="B137" s="1" t="s">
        <v>18</v>
      </c>
      <c r="C137" s="1" t="str">
        <f>_xlfn.XLOOKUP(FederalWFederalWithholding_AllFunding[[#This Row],[LEA Code]],'295 School Districts Only'!A:A,'295 School Districts Only'!C:C)</f>
        <v>4, 8</v>
      </c>
      <c r="D137" s="6">
        <v>1224.9140000000002</v>
      </c>
      <c r="E137" s="5">
        <v>130322</v>
      </c>
      <c r="F137" s="5">
        <v>39095</v>
      </c>
      <c r="G137" s="5">
        <v>47709</v>
      </c>
      <c r="H137" s="5">
        <v>20880</v>
      </c>
      <c r="I137" s="5">
        <v>0</v>
      </c>
      <c r="J137" s="5">
        <v>238006</v>
      </c>
      <c r="K137" s="5">
        <v>194.30425319655092</v>
      </c>
    </row>
    <row r="138" spans="1:11" x14ac:dyDescent="0.3">
      <c r="A138" s="4">
        <v>14097</v>
      </c>
      <c r="B138" s="1" t="s">
        <v>77</v>
      </c>
      <c r="C138" s="1" t="str">
        <f>_xlfn.XLOOKUP(FederalWFederalWithholding_AllFunding[[#This Row],[LEA Code]],'295 School Districts Only'!A:A,'295 School Districts Only'!C:C)</f>
        <v>6</v>
      </c>
      <c r="D138" s="6">
        <v>207.99600000000001</v>
      </c>
      <c r="E138" s="5">
        <v>0</v>
      </c>
      <c r="F138" s="5">
        <v>8896</v>
      </c>
      <c r="G138" s="5">
        <v>8546</v>
      </c>
      <c r="H138" s="5">
        <v>10000</v>
      </c>
      <c r="I138" s="5">
        <v>0</v>
      </c>
      <c r="J138" s="5">
        <v>27442</v>
      </c>
      <c r="K138" s="5">
        <v>131.93522952364469</v>
      </c>
    </row>
    <row r="139" spans="1:11" x14ac:dyDescent="0.3">
      <c r="A139" s="4">
        <v>31004</v>
      </c>
      <c r="B139" s="1" t="s">
        <v>207</v>
      </c>
      <c r="C139" s="1" t="str">
        <f>_xlfn.XLOOKUP(FederalWFederalWithholding_AllFunding[[#This Row],[LEA Code]],'295 School Districts Only'!A:A,'295 School Districts Only'!C:C)</f>
        <v>1, 8</v>
      </c>
      <c r="D139" s="6">
        <v>9604.7800000000007</v>
      </c>
      <c r="E139" s="5">
        <v>0</v>
      </c>
      <c r="F139" s="5">
        <v>168163</v>
      </c>
      <c r="G139" s="5">
        <v>88582</v>
      </c>
      <c r="H139" s="5">
        <v>64295</v>
      </c>
      <c r="I139" s="5">
        <v>0</v>
      </c>
      <c r="J139" s="5">
        <v>321040</v>
      </c>
      <c r="K139" s="5">
        <v>33.425023790237773</v>
      </c>
    </row>
    <row r="140" spans="1:11" x14ac:dyDescent="0.3">
      <c r="A140" s="4">
        <v>17414</v>
      </c>
      <c r="B140" s="1" t="s">
        <v>107</v>
      </c>
      <c r="C140" s="1" t="str">
        <f>_xlfn.XLOOKUP(FederalWFederalWithholding_AllFunding[[#This Row],[LEA Code]],'295 School Districts Only'!A:A,'295 School Districts Only'!C:C)</f>
        <v>1, 8</v>
      </c>
      <c r="D140" s="6">
        <v>29918.234000000004</v>
      </c>
      <c r="E140" s="5">
        <v>0</v>
      </c>
      <c r="F140" s="5">
        <v>468695</v>
      </c>
      <c r="G140" s="5">
        <v>469668</v>
      </c>
      <c r="H140" s="5">
        <v>86089</v>
      </c>
      <c r="I140" s="5">
        <v>0</v>
      </c>
      <c r="J140" s="5">
        <v>1024452</v>
      </c>
      <c r="K140" s="5">
        <v>34.241726968242837</v>
      </c>
    </row>
    <row r="141" spans="1:11" x14ac:dyDescent="0.3">
      <c r="A141" s="4">
        <v>31306</v>
      </c>
      <c r="B141" s="1" t="s">
        <v>215</v>
      </c>
      <c r="C141" s="1" t="str">
        <f>_xlfn.XLOOKUP(FederalWFederalWithholding_AllFunding[[#This Row],[LEA Code]],'295 School Districts Only'!A:A,'295 School Districts Only'!C:C)</f>
        <v>1, 2</v>
      </c>
      <c r="D141" s="6">
        <v>2590.5160000000001</v>
      </c>
      <c r="E141" s="5">
        <v>13664</v>
      </c>
      <c r="F141" s="5">
        <v>84086</v>
      </c>
      <c r="G141" s="5">
        <v>36906</v>
      </c>
      <c r="H141" s="5">
        <v>37294</v>
      </c>
      <c r="I141" s="5">
        <v>0</v>
      </c>
      <c r="J141" s="5">
        <v>171950</v>
      </c>
      <c r="K141" s="5">
        <v>66.376737298669454</v>
      </c>
    </row>
    <row r="142" spans="1:11" x14ac:dyDescent="0.3">
      <c r="A142" s="4">
        <v>38264</v>
      </c>
      <c r="B142" s="1" t="s">
        <v>270</v>
      </c>
      <c r="C142" s="1" t="str">
        <f>_xlfn.XLOOKUP(FederalWFederalWithholding_AllFunding[[#This Row],[LEA Code]],'295 School Districts Only'!A:A,'295 School Districts Only'!C:C)</f>
        <v>5</v>
      </c>
      <c r="D142" s="6">
        <v>29.1</v>
      </c>
      <c r="E142" s="5">
        <v>0</v>
      </c>
      <c r="F142" s="5">
        <v>1936</v>
      </c>
      <c r="G142" s="5">
        <v>0</v>
      </c>
      <c r="H142" s="5">
        <v>0</v>
      </c>
      <c r="I142" s="5">
        <v>0</v>
      </c>
      <c r="J142" s="5">
        <v>1936</v>
      </c>
      <c r="K142" s="5">
        <v>66.529209621993118</v>
      </c>
    </row>
    <row r="143" spans="1:11" x14ac:dyDescent="0.3">
      <c r="A143" s="4">
        <v>32362</v>
      </c>
      <c r="B143" s="1" t="s">
        <v>230</v>
      </c>
      <c r="C143" s="1" t="str">
        <f>_xlfn.XLOOKUP(FederalWFederalWithholding_AllFunding[[#This Row],[LEA Code]],'295 School Districts Only'!A:A,'295 School Districts Only'!C:C)</f>
        <v>5</v>
      </c>
      <c r="D143" s="6">
        <v>583.80399999999986</v>
      </c>
      <c r="E143" s="5">
        <v>0</v>
      </c>
      <c r="F143" s="5">
        <v>19780</v>
      </c>
      <c r="G143" s="5">
        <v>0</v>
      </c>
      <c r="H143" s="5">
        <v>10000</v>
      </c>
      <c r="I143" s="5">
        <v>0</v>
      </c>
      <c r="J143" s="5">
        <v>29780</v>
      </c>
      <c r="K143" s="5">
        <v>51.010270570259891</v>
      </c>
    </row>
    <row r="144" spans="1:11" x14ac:dyDescent="0.3">
      <c r="A144" s="4">
        <v>1158</v>
      </c>
      <c r="B144" s="1" t="s">
        <v>5</v>
      </c>
      <c r="C144" s="1" t="str">
        <f>_xlfn.XLOOKUP(FederalWFederalWithholding_AllFunding[[#This Row],[LEA Code]],'295 School Districts Only'!A:A,'295 School Districts Only'!C:C)</f>
        <v>5</v>
      </c>
      <c r="D144" s="6">
        <v>172.14000000000001</v>
      </c>
      <c r="E144" s="5">
        <v>35115</v>
      </c>
      <c r="F144" s="5">
        <v>17769</v>
      </c>
      <c r="G144" s="5">
        <v>3207</v>
      </c>
      <c r="H144" s="5">
        <v>10371</v>
      </c>
      <c r="I144" s="5">
        <v>0</v>
      </c>
      <c r="J144" s="5">
        <v>66462</v>
      </c>
      <c r="K144" s="5">
        <v>386.09271523178802</v>
      </c>
    </row>
    <row r="145" spans="1:11" x14ac:dyDescent="0.3">
      <c r="A145" s="4">
        <v>8122</v>
      </c>
      <c r="B145" s="1" t="s">
        <v>38</v>
      </c>
      <c r="C145" s="1" t="str">
        <f>_xlfn.XLOOKUP(FederalWFederalWithholding_AllFunding[[#This Row],[LEA Code]],'295 School Districts Only'!A:A,'295 School Districts Only'!C:C)</f>
        <v>3</v>
      </c>
      <c r="D145" s="6">
        <v>6167.9260000000013</v>
      </c>
      <c r="E145" s="5">
        <v>0</v>
      </c>
      <c r="F145" s="5">
        <v>300712</v>
      </c>
      <c r="G145" s="5">
        <v>62671</v>
      </c>
      <c r="H145" s="5">
        <v>197288</v>
      </c>
      <c r="I145" s="5">
        <v>0</v>
      </c>
      <c r="J145" s="5">
        <v>560671</v>
      </c>
      <c r="K145" s="5">
        <v>90.901058151475851</v>
      </c>
    </row>
    <row r="146" spans="1:11" x14ac:dyDescent="0.3">
      <c r="A146" s="4">
        <v>33183</v>
      </c>
      <c r="B146" s="1" t="s">
        <v>239</v>
      </c>
      <c r="C146" s="1" t="str">
        <f>_xlfn.XLOOKUP(FederalWFederalWithholding_AllFunding[[#This Row],[LEA Code]],'295 School Districts Only'!A:A,'295 School Districts Only'!C:C)</f>
        <v>5</v>
      </c>
      <c r="D146" s="6">
        <v>257.06400000000002</v>
      </c>
      <c r="E146" s="5">
        <v>0</v>
      </c>
      <c r="F146" s="5">
        <v>11323</v>
      </c>
      <c r="G146" s="5">
        <v>0</v>
      </c>
      <c r="H146" s="5">
        <v>10517</v>
      </c>
      <c r="I146" s="5">
        <v>0</v>
      </c>
      <c r="J146" s="5">
        <v>21840</v>
      </c>
      <c r="K146" s="5">
        <v>84.959387545513948</v>
      </c>
    </row>
    <row r="147" spans="1:11" x14ac:dyDescent="0.3">
      <c r="A147" s="4" t="s">
        <v>340</v>
      </c>
      <c r="B147" s="1" t="s">
        <v>339</v>
      </c>
      <c r="C147" s="6" t="s">
        <v>388</v>
      </c>
      <c r="D147" s="6" t="s">
        <v>388</v>
      </c>
      <c r="E147" s="5">
        <v>0</v>
      </c>
      <c r="F147" s="5">
        <v>0</v>
      </c>
      <c r="G147" s="5">
        <v>0</v>
      </c>
      <c r="H147" s="5">
        <v>0</v>
      </c>
      <c r="I147" s="5">
        <v>361584</v>
      </c>
      <c r="J147" s="5">
        <v>361584</v>
      </c>
      <c r="K147" s="6" t="s">
        <v>388</v>
      </c>
    </row>
    <row r="148" spans="1:11" x14ac:dyDescent="0.3">
      <c r="A148" s="4">
        <v>28144</v>
      </c>
      <c r="B148" s="1" t="s">
        <v>193</v>
      </c>
      <c r="C148" s="1" t="str">
        <f>_xlfn.XLOOKUP(FederalWFederalWithholding_AllFunding[[#This Row],[LEA Code]],'295 School Districts Only'!A:A,'295 School Districts Only'!C:C)</f>
        <v>2</v>
      </c>
      <c r="D148" s="6">
        <v>194.20800000000003</v>
      </c>
      <c r="E148" s="5">
        <v>0</v>
      </c>
      <c r="F148" s="5">
        <v>10893</v>
      </c>
      <c r="G148" s="5">
        <v>2490</v>
      </c>
      <c r="H148" s="5">
        <v>10000</v>
      </c>
      <c r="I148" s="5">
        <v>0</v>
      </c>
      <c r="J148" s="5">
        <v>23383</v>
      </c>
      <c r="K148" s="5">
        <v>120.4018372054704</v>
      </c>
    </row>
    <row r="149" spans="1:11" x14ac:dyDescent="0.3">
      <c r="A149" s="4" t="s">
        <v>342</v>
      </c>
      <c r="B149" s="1" t="s">
        <v>341</v>
      </c>
      <c r="C149" s="6" t="s">
        <v>388</v>
      </c>
      <c r="D149" s="6" t="s">
        <v>388</v>
      </c>
      <c r="E149" s="5">
        <v>0</v>
      </c>
      <c r="F149" s="5">
        <v>1931</v>
      </c>
      <c r="G149" s="5">
        <v>148</v>
      </c>
      <c r="H149" s="5">
        <v>10000</v>
      </c>
      <c r="I149" s="5">
        <v>0</v>
      </c>
      <c r="J149" s="5">
        <v>12079</v>
      </c>
      <c r="K149" s="6" t="s">
        <v>388</v>
      </c>
    </row>
    <row r="150" spans="1:11" x14ac:dyDescent="0.3">
      <c r="A150" s="4">
        <v>20406</v>
      </c>
      <c r="B150" s="1" t="s">
        <v>130</v>
      </c>
      <c r="C150" s="1" t="str">
        <f>_xlfn.XLOOKUP(FederalWFederalWithholding_AllFunding[[#This Row],[LEA Code]],'295 School Districts Only'!A:A,'295 School Districts Only'!C:C)</f>
        <v>4</v>
      </c>
      <c r="D150" s="6">
        <v>189.11799999999999</v>
      </c>
      <c r="E150" s="5">
        <v>0</v>
      </c>
      <c r="F150" s="5">
        <v>16535</v>
      </c>
      <c r="G150" s="5">
        <v>0</v>
      </c>
      <c r="H150" s="5">
        <v>16760</v>
      </c>
      <c r="I150" s="5">
        <v>0</v>
      </c>
      <c r="J150" s="5">
        <v>33295</v>
      </c>
      <c r="K150" s="5">
        <v>176.05410378705358</v>
      </c>
    </row>
    <row r="151" spans="1:11" x14ac:dyDescent="0.3">
      <c r="A151" s="4">
        <v>37504</v>
      </c>
      <c r="B151" s="1" t="s">
        <v>265</v>
      </c>
      <c r="C151" s="1" t="str">
        <f>_xlfn.XLOOKUP(FederalWFederalWithholding_AllFunding[[#This Row],[LEA Code]],'295 School Districts Only'!A:A,'295 School Districts Only'!C:C)</f>
        <v>2</v>
      </c>
      <c r="D151" s="6">
        <v>3422.1480000000006</v>
      </c>
      <c r="E151" s="5">
        <v>73331</v>
      </c>
      <c r="F151" s="5">
        <v>83764</v>
      </c>
      <c r="G151" s="5">
        <v>60075</v>
      </c>
      <c r="H151" s="5">
        <v>50497</v>
      </c>
      <c r="I151" s="5">
        <v>0</v>
      </c>
      <c r="J151" s="5">
        <v>267667</v>
      </c>
      <c r="K151" s="5">
        <v>78.216079491594158</v>
      </c>
    </row>
    <row r="152" spans="1:11" x14ac:dyDescent="0.3">
      <c r="A152" s="4">
        <v>39120</v>
      </c>
      <c r="B152" s="1" t="s">
        <v>287</v>
      </c>
      <c r="C152" s="1" t="str">
        <f>_xlfn.XLOOKUP(FederalWFederalWithholding_AllFunding[[#This Row],[LEA Code]],'295 School Districts Only'!A:A,'295 School Districts Only'!C:C)</f>
        <v>4</v>
      </c>
      <c r="D152" s="6">
        <v>678.94799999999998</v>
      </c>
      <c r="E152" s="5">
        <v>312347</v>
      </c>
      <c r="F152" s="5">
        <v>42149</v>
      </c>
      <c r="G152" s="5">
        <v>38911</v>
      </c>
      <c r="H152" s="5">
        <v>27632</v>
      </c>
      <c r="I152" s="5">
        <v>0</v>
      </c>
      <c r="J152" s="5">
        <v>421039</v>
      </c>
      <c r="K152" s="5">
        <v>620.13438437111529</v>
      </c>
    </row>
    <row r="153" spans="1:11" x14ac:dyDescent="0.3">
      <c r="A153" s="4">
        <v>9207</v>
      </c>
      <c r="B153" s="1" t="s">
        <v>48</v>
      </c>
      <c r="C153" s="1" t="str">
        <f>_xlfn.XLOOKUP(FederalWFederalWithholding_AllFunding[[#This Row],[LEA Code]],'295 School Districts Only'!A:A,'295 School Districts Only'!C:C)</f>
        <v>4</v>
      </c>
      <c r="D153" s="6">
        <v>96.878</v>
      </c>
      <c r="E153" s="5">
        <v>0</v>
      </c>
      <c r="F153" s="5">
        <v>3642</v>
      </c>
      <c r="G153" s="5">
        <v>0</v>
      </c>
      <c r="H153" s="5">
        <v>10000</v>
      </c>
      <c r="I153" s="5">
        <v>0</v>
      </c>
      <c r="J153" s="5">
        <v>13642</v>
      </c>
      <c r="K153" s="5">
        <v>140.81628439893476</v>
      </c>
    </row>
    <row r="154" spans="1:11" x14ac:dyDescent="0.3">
      <c r="A154" s="4">
        <v>4019</v>
      </c>
      <c r="B154" s="1" t="s">
        <v>15</v>
      </c>
      <c r="C154" s="1" t="str">
        <f>_xlfn.XLOOKUP(FederalWFederalWithholding_AllFunding[[#This Row],[LEA Code]],'295 School Districts Only'!A:A,'295 School Districts Only'!C:C)</f>
        <v>8</v>
      </c>
      <c r="D154" s="6">
        <v>626.44799999999998</v>
      </c>
      <c r="E154" s="5">
        <v>81409</v>
      </c>
      <c r="F154" s="5">
        <v>27157</v>
      </c>
      <c r="G154" s="5">
        <v>29710</v>
      </c>
      <c r="H154" s="5">
        <v>15468</v>
      </c>
      <c r="I154" s="5">
        <v>0</v>
      </c>
      <c r="J154" s="5">
        <v>153744</v>
      </c>
      <c r="K154" s="5">
        <v>245.42180675810283</v>
      </c>
    </row>
    <row r="155" spans="1:11" x14ac:dyDescent="0.3">
      <c r="A155" s="4">
        <v>23311</v>
      </c>
      <c r="B155" s="1" t="s">
        <v>155</v>
      </c>
      <c r="C155" s="1" t="str">
        <f>_xlfn.XLOOKUP(FederalWFederalWithholding_AllFunding[[#This Row],[LEA Code]],'295 School Districts Only'!A:A,'295 School Districts Only'!C:C)</f>
        <v>6</v>
      </c>
      <c r="D155" s="6">
        <v>740.24800000000016</v>
      </c>
      <c r="E155" s="5">
        <v>0</v>
      </c>
      <c r="F155" s="5">
        <v>7676</v>
      </c>
      <c r="G155" s="5">
        <v>0</v>
      </c>
      <c r="H155" s="5">
        <v>10000</v>
      </c>
      <c r="I155" s="5">
        <v>0</v>
      </c>
      <c r="J155" s="5">
        <v>17676</v>
      </c>
      <c r="K155" s="5">
        <v>23.8784839675352</v>
      </c>
    </row>
    <row r="156" spans="1:11" x14ac:dyDescent="0.3">
      <c r="A156" s="4">
        <v>33207</v>
      </c>
      <c r="B156" s="1" t="s">
        <v>243</v>
      </c>
      <c r="C156" s="1" t="str">
        <f>_xlfn.XLOOKUP(FederalWFederalWithholding_AllFunding[[#This Row],[LEA Code]],'295 School Districts Only'!A:A,'295 School Districts Only'!C:C)</f>
        <v>5</v>
      </c>
      <c r="D156" s="6">
        <v>525.56000000000006</v>
      </c>
      <c r="E156" s="5">
        <v>0</v>
      </c>
      <c r="F156" s="5">
        <v>32496</v>
      </c>
      <c r="G156" s="5">
        <v>0</v>
      </c>
      <c r="H156" s="5">
        <v>25083</v>
      </c>
      <c r="I156" s="5">
        <v>0</v>
      </c>
      <c r="J156" s="5">
        <v>57579</v>
      </c>
      <c r="K156" s="5">
        <v>109.55742446152674</v>
      </c>
    </row>
    <row r="157" spans="1:11" x14ac:dyDescent="0.3">
      <c r="A157" s="4">
        <v>31025</v>
      </c>
      <c r="B157" s="1" t="s">
        <v>211</v>
      </c>
      <c r="C157" s="1" t="str">
        <f>_xlfn.XLOOKUP(FederalWFederalWithholding_AllFunding[[#This Row],[LEA Code]],'295 School Districts Only'!A:A,'295 School Districts Only'!C:C)</f>
        <v>1, 2, 8</v>
      </c>
      <c r="D157" s="6">
        <v>9104.492000000002</v>
      </c>
      <c r="E157" s="5">
        <v>254153</v>
      </c>
      <c r="F157" s="5">
        <v>359918</v>
      </c>
      <c r="G157" s="5">
        <v>149669</v>
      </c>
      <c r="H157" s="5">
        <v>167355</v>
      </c>
      <c r="I157" s="5">
        <v>0</v>
      </c>
      <c r="J157" s="5">
        <v>931095</v>
      </c>
      <c r="K157" s="5">
        <v>102.26764985899266</v>
      </c>
    </row>
    <row r="158" spans="1:11" x14ac:dyDescent="0.3">
      <c r="A158" s="4">
        <v>14065</v>
      </c>
      <c r="B158" s="1" t="s">
        <v>73</v>
      </c>
      <c r="C158" s="1" t="str">
        <f>_xlfn.XLOOKUP(FederalWFederalWithholding_AllFunding[[#This Row],[LEA Code]],'295 School Districts Only'!A:A,'295 School Districts Only'!C:C)</f>
        <v>6</v>
      </c>
      <c r="D158" s="6">
        <v>310.71999999999997</v>
      </c>
      <c r="E158" s="5">
        <v>0</v>
      </c>
      <c r="F158" s="5">
        <v>17410</v>
      </c>
      <c r="G158" s="5">
        <v>0</v>
      </c>
      <c r="H158" s="5">
        <v>10000</v>
      </c>
      <c r="I158" s="5">
        <v>0</v>
      </c>
      <c r="J158" s="5">
        <v>27410</v>
      </c>
      <c r="K158" s="5">
        <v>88.214469618949551</v>
      </c>
    </row>
    <row r="159" spans="1:11" x14ac:dyDescent="0.3">
      <c r="A159" s="4">
        <v>32354</v>
      </c>
      <c r="B159" s="1" t="s">
        <v>225</v>
      </c>
      <c r="C159" s="1" t="str">
        <f>_xlfn.XLOOKUP(FederalWFederalWithholding_AllFunding[[#This Row],[LEA Code]],'295 School Districts Only'!A:A,'295 School Districts Only'!C:C)</f>
        <v>5</v>
      </c>
      <c r="D159" s="6">
        <v>10043.620000000003</v>
      </c>
      <c r="E159" s="5">
        <v>0</v>
      </c>
      <c r="F159" s="5">
        <v>263778</v>
      </c>
      <c r="G159" s="5">
        <v>53301</v>
      </c>
      <c r="H159" s="5">
        <v>137740</v>
      </c>
      <c r="I159" s="5">
        <v>337409</v>
      </c>
      <c r="J159" s="5">
        <v>792228</v>
      </c>
      <c r="K159" s="5">
        <v>78.878730975484913</v>
      </c>
    </row>
    <row r="160" spans="1:11" x14ac:dyDescent="0.3">
      <c r="A160" s="4">
        <v>32326</v>
      </c>
      <c r="B160" s="1" t="s">
        <v>224</v>
      </c>
      <c r="C160" s="1" t="str">
        <f>_xlfn.XLOOKUP(FederalWFederalWithholding_AllFunding[[#This Row],[LEA Code]],'295 School Districts Only'!A:A,'295 School Districts Only'!C:C)</f>
        <v>5</v>
      </c>
      <c r="D160" s="6">
        <v>1697.9059999999997</v>
      </c>
      <c r="E160" s="5">
        <v>0</v>
      </c>
      <c r="F160" s="5">
        <v>51096</v>
      </c>
      <c r="G160" s="5">
        <v>0</v>
      </c>
      <c r="H160" s="5">
        <v>25654</v>
      </c>
      <c r="I160" s="5">
        <v>0</v>
      </c>
      <c r="J160" s="5">
        <v>76750</v>
      </c>
      <c r="K160" s="5">
        <v>45.202737960758732</v>
      </c>
    </row>
    <row r="161" spans="1:11" x14ac:dyDescent="0.3">
      <c r="A161" s="4">
        <v>17400</v>
      </c>
      <c r="B161" s="1" t="s">
        <v>94</v>
      </c>
      <c r="C161" s="1" t="str">
        <f>_xlfn.XLOOKUP(FederalWFederalWithholding_AllFunding[[#This Row],[LEA Code]],'295 School Districts Only'!A:A,'295 School Districts Only'!C:C)</f>
        <v>1, 9</v>
      </c>
      <c r="D161" s="6">
        <v>3901.2839999999997</v>
      </c>
      <c r="E161" s="5">
        <v>0</v>
      </c>
      <c r="F161" s="5">
        <v>49804</v>
      </c>
      <c r="G161" s="5">
        <v>20278</v>
      </c>
      <c r="H161" s="5">
        <v>10689</v>
      </c>
      <c r="I161" s="5">
        <v>0</v>
      </c>
      <c r="J161" s="5">
        <v>80771</v>
      </c>
      <c r="K161" s="5">
        <v>20.703696526579456</v>
      </c>
    </row>
    <row r="162" spans="1:11" x14ac:dyDescent="0.3">
      <c r="A162" s="4">
        <v>37505</v>
      </c>
      <c r="B162" s="1" t="s">
        <v>266</v>
      </c>
      <c r="C162" s="1" t="str">
        <f>_xlfn.XLOOKUP(FederalWFederalWithholding_AllFunding[[#This Row],[LEA Code]],'295 School Districts Only'!A:A,'295 School Districts Only'!C:C)</f>
        <v>2</v>
      </c>
      <c r="D162" s="6">
        <v>1807.7620000000004</v>
      </c>
      <c r="E162" s="5">
        <v>32793</v>
      </c>
      <c r="F162" s="5">
        <v>49782</v>
      </c>
      <c r="G162" s="5">
        <v>31062</v>
      </c>
      <c r="H162" s="5">
        <v>28849</v>
      </c>
      <c r="I162" s="5">
        <v>0</v>
      </c>
      <c r="J162" s="5">
        <v>142486</v>
      </c>
      <c r="K162" s="5">
        <v>78.819003829043851</v>
      </c>
    </row>
    <row r="163" spans="1:11" x14ac:dyDescent="0.3">
      <c r="A163" s="4">
        <v>24350</v>
      </c>
      <c r="B163" s="1" t="s">
        <v>164</v>
      </c>
      <c r="C163" s="1" t="str">
        <f>_xlfn.XLOOKUP(FederalWFederalWithholding_AllFunding[[#This Row],[LEA Code]],'295 School Districts Only'!A:A,'295 School Districts Only'!C:C)</f>
        <v>4</v>
      </c>
      <c r="D163" s="6">
        <v>749.21600000000012</v>
      </c>
      <c r="E163" s="5">
        <v>0</v>
      </c>
      <c r="F163" s="5">
        <v>18561</v>
      </c>
      <c r="G163" s="5">
        <v>3481</v>
      </c>
      <c r="H163" s="5">
        <v>15901</v>
      </c>
      <c r="I163" s="5">
        <v>0</v>
      </c>
      <c r="J163" s="5">
        <v>37943</v>
      </c>
      <c r="K163" s="5">
        <v>50.643606116260187</v>
      </c>
    </row>
    <row r="164" spans="1:11" x14ac:dyDescent="0.3">
      <c r="A164" s="4">
        <v>30031</v>
      </c>
      <c r="B164" s="1" t="s">
        <v>204</v>
      </c>
      <c r="C164" s="1" t="str">
        <f>_xlfn.XLOOKUP(FederalWFederalWithholding_AllFunding[[#This Row],[LEA Code]],'295 School Districts Only'!A:A,'295 School Districts Only'!C:C)</f>
        <v>3</v>
      </c>
      <c r="D164" s="6">
        <v>61.269999999999996</v>
      </c>
      <c r="E164" s="5">
        <v>0</v>
      </c>
      <c r="F164" s="5">
        <v>3979</v>
      </c>
      <c r="G164" s="5">
        <v>0</v>
      </c>
      <c r="H164" s="5">
        <v>10000</v>
      </c>
      <c r="I164" s="5">
        <v>0</v>
      </c>
      <c r="J164" s="5">
        <v>13979</v>
      </c>
      <c r="K164" s="5">
        <v>228.15407213970948</v>
      </c>
    </row>
    <row r="165" spans="1:11" x14ac:dyDescent="0.3">
      <c r="A165" s="4" t="s">
        <v>344</v>
      </c>
      <c r="B165" s="1" t="s">
        <v>343</v>
      </c>
      <c r="C165" s="6" t="s">
        <v>388</v>
      </c>
      <c r="D165" s="6" t="s">
        <v>388</v>
      </c>
      <c r="E165" s="5">
        <v>0</v>
      </c>
      <c r="F165" s="5">
        <v>0</v>
      </c>
      <c r="G165" s="5">
        <v>0</v>
      </c>
      <c r="H165" s="5">
        <v>0</v>
      </c>
      <c r="I165" s="5">
        <v>589404</v>
      </c>
      <c r="J165" s="5">
        <v>589404</v>
      </c>
      <c r="K165" s="6" t="s">
        <v>388</v>
      </c>
    </row>
    <row r="166" spans="1:11" x14ac:dyDescent="0.3">
      <c r="A166" s="4">
        <v>31103</v>
      </c>
      <c r="B166" s="1" t="s">
        <v>213</v>
      </c>
      <c r="C166" s="1" t="str">
        <f>_xlfn.XLOOKUP(FederalWFederalWithholding_AllFunding[[#This Row],[LEA Code]],'295 School Districts Only'!A:A,'295 School Districts Only'!C:C)</f>
        <v>1, 8</v>
      </c>
      <c r="D166" s="6">
        <v>5499.3280000000004</v>
      </c>
      <c r="E166" s="5">
        <v>0</v>
      </c>
      <c r="F166" s="5">
        <v>121420</v>
      </c>
      <c r="G166" s="5">
        <v>101158</v>
      </c>
      <c r="H166" s="5">
        <v>49070</v>
      </c>
      <c r="I166" s="5">
        <v>0</v>
      </c>
      <c r="J166" s="5">
        <v>271648</v>
      </c>
      <c r="K166" s="5">
        <v>49.396580818601834</v>
      </c>
    </row>
    <row r="167" spans="1:11" x14ac:dyDescent="0.3">
      <c r="A167" s="4">
        <v>14066</v>
      </c>
      <c r="B167" s="1" t="s">
        <v>74</v>
      </c>
      <c r="C167" s="1" t="str">
        <f>_xlfn.XLOOKUP(FederalWFederalWithholding_AllFunding[[#This Row],[LEA Code]],'295 School Districts Only'!A:A,'295 School Districts Only'!C:C)</f>
        <v>6</v>
      </c>
      <c r="D167" s="6">
        <v>1376.87</v>
      </c>
      <c r="E167" s="5">
        <v>0</v>
      </c>
      <c r="F167" s="5">
        <v>48177</v>
      </c>
      <c r="G167" s="5">
        <v>0</v>
      </c>
      <c r="H167" s="5">
        <v>25082</v>
      </c>
      <c r="I167" s="5">
        <v>0</v>
      </c>
      <c r="J167" s="5">
        <v>73259</v>
      </c>
      <c r="K167" s="5">
        <v>53.206911327866834</v>
      </c>
    </row>
    <row r="168" spans="1:11" x14ac:dyDescent="0.3">
      <c r="A168" s="4">
        <v>21214</v>
      </c>
      <c r="B168" s="1" t="s">
        <v>134</v>
      </c>
      <c r="C168" s="1" t="str">
        <f>_xlfn.XLOOKUP(FederalWFederalWithholding_AllFunding[[#This Row],[LEA Code]],'295 School Districts Only'!A:A,'295 School Districts Only'!C:C)</f>
        <v>3</v>
      </c>
      <c r="D168" s="6">
        <v>421.13000000000005</v>
      </c>
      <c r="E168" s="5">
        <v>0</v>
      </c>
      <c r="F168" s="5">
        <v>10550</v>
      </c>
      <c r="G168" s="5">
        <v>0</v>
      </c>
      <c r="H168" s="5">
        <v>10025</v>
      </c>
      <c r="I168" s="5">
        <v>0</v>
      </c>
      <c r="J168" s="5">
        <v>20575</v>
      </c>
      <c r="K168" s="5">
        <v>48.856647591005149</v>
      </c>
    </row>
    <row r="169" spans="1:11" x14ac:dyDescent="0.3">
      <c r="A169" s="4">
        <v>13161</v>
      </c>
      <c r="B169" s="1" t="s">
        <v>66</v>
      </c>
      <c r="C169" s="1" t="str">
        <f>_xlfn.XLOOKUP(FederalWFederalWithholding_AllFunding[[#This Row],[LEA Code]],'295 School Districts Only'!A:A,'295 School Districts Only'!C:C)</f>
        <v>4</v>
      </c>
      <c r="D169" s="6">
        <v>8189.9800000000005</v>
      </c>
      <c r="E169" s="5">
        <v>368249</v>
      </c>
      <c r="F169" s="5">
        <v>319407</v>
      </c>
      <c r="G169" s="5">
        <v>164735</v>
      </c>
      <c r="H169" s="5">
        <v>238288</v>
      </c>
      <c r="I169" s="5">
        <v>0</v>
      </c>
      <c r="J169" s="5">
        <v>1090679</v>
      </c>
      <c r="K169" s="5">
        <v>133.17236427927784</v>
      </c>
    </row>
    <row r="170" spans="1:11" x14ac:dyDescent="0.3">
      <c r="A170" s="4">
        <v>21206</v>
      </c>
      <c r="B170" s="1" t="s">
        <v>133</v>
      </c>
      <c r="C170" s="1" t="str">
        <f>_xlfn.XLOOKUP(FederalWFederalWithholding_AllFunding[[#This Row],[LEA Code]],'295 School Districts Only'!A:A,'295 School Districts Only'!C:C)</f>
        <v>3</v>
      </c>
      <c r="D170" s="6">
        <v>621.57799999999997</v>
      </c>
      <c r="E170" s="5">
        <v>18412</v>
      </c>
      <c r="F170" s="5">
        <v>28438</v>
      </c>
      <c r="G170" s="5">
        <v>7765</v>
      </c>
      <c r="H170" s="5">
        <v>14944</v>
      </c>
      <c r="I170" s="5">
        <v>0</v>
      </c>
      <c r="J170" s="5">
        <v>69559</v>
      </c>
      <c r="K170" s="5">
        <v>111.90711382964005</v>
      </c>
    </row>
    <row r="171" spans="1:11" x14ac:dyDescent="0.3">
      <c r="A171" s="4">
        <v>39209</v>
      </c>
      <c r="B171" s="1" t="s">
        <v>296</v>
      </c>
      <c r="C171" s="1" t="str">
        <f>_xlfn.XLOOKUP(FederalWFederalWithholding_AllFunding[[#This Row],[LEA Code]],'295 School Districts Only'!A:A,'295 School Districts Only'!C:C)</f>
        <v>4</v>
      </c>
      <c r="D171" s="6">
        <v>833.4319999999999</v>
      </c>
      <c r="E171" s="5">
        <v>194132</v>
      </c>
      <c r="F171" s="5">
        <v>56906</v>
      </c>
      <c r="G171" s="5">
        <v>53850</v>
      </c>
      <c r="H171" s="5">
        <v>42022</v>
      </c>
      <c r="I171" s="5">
        <v>0</v>
      </c>
      <c r="J171" s="5">
        <v>346910</v>
      </c>
      <c r="K171" s="5">
        <v>416.24271686232356</v>
      </c>
    </row>
    <row r="172" spans="1:11" x14ac:dyDescent="0.3">
      <c r="A172" s="4">
        <v>37507</v>
      </c>
      <c r="B172" s="1" t="s">
        <v>268</v>
      </c>
      <c r="C172" s="1" t="str">
        <f>_xlfn.XLOOKUP(FederalWFederalWithholding_AllFunding[[#This Row],[LEA Code]],'295 School Districts Only'!A:A,'295 School Districts Only'!C:C)</f>
        <v>2</v>
      </c>
      <c r="D172" s="6">
        <v>1525.8320000000001</v>
      </c>
      <c r="E172" s="5">
        <v>20610</v>
      </c>
      <c r="F172" s="5">
        <v>68442</v>
      </c>
      <c r="G172" s="5">
        <v>19181</v>
      </c>
      <c r="H172" s="5">
        <v>58883</v>
      </c>
      <c r="I172" s="5">
        <v>0</v>
      </c>
      <c r="J172" s="5">
        <v>167116</v>
      </c>
      <c r="K172" s="5">
        <v>109.524508595966</v>
      </c>
    </row>
    <row r="173" spans="1:11" x14ac:dyDescent="0.3">
      <c r="A173" s="4">
        <v>30029</v>
      </c>
      <c r="B173" s="1" t="s">
        <v>203</v>
      </c>
      <c r="C173" s="1" t="str">
        <f>_xlfn.XLOOKUP(FederalWFederalWithholding_AllFunding[[#This Row],[LEA Code]],'295 School Districts Only'!A:A,'295 School Districts Only'!C:C)</f>
        <v>3</v>
      </c>
      <c r="D173" s="6">
        <v>71.599999999999994</v>
      </c>
      <c r="E173" s="5">
        <v>0</v>
      </c>
      <c r="F173" s="5">
        <v>818</v>
      </c>
      <c r="G173" s="5">
        <v>0</v>
      </c>
      <c r="H173" s="5">
        <v>0</v>
      </c>
      <c r="I173" s="5">
        <v>0</v>
      </c>
      <c r="J173" s="5">
        <v>818</v>
      </c>
      <c r="K173" s="5">
        <v>11.424581005586592</v>
      </c>
    </row>
    <row r="174" spans="1:11" x14ac:dyDescent="0.3">
      <c r="A174" s="4">
        <v>29320</v>
      </c>
      <c r="B174" s="1" t="s">
        <v>201</v>
      </c>
      <c r="C174" s="1" t="str">
        <f>_xlfn.XLOOKUP(FederalWFederalWithholding_AllFunding[[#This Row],[LEA Code]],'295 School Districts Only'!A:A,'295 School Districts Only'!C:C)</f>
        <v>2</v>
      </c>
      <c r="D174" s="6">
        <v>6375.9699999999993</v>
      </c>
      <c r="E174" s="5">
        <v>1462597</v>
      </c>
      <c r="F174" s="5">
        <v>219322</v>
      </c>
      <c r="G174" s="5">
        <v>232111</v>
      </c>
      <c r="H174" s="5">
        <v>151572</v>
      </c>
      <c r="I174" s="5">
        <v>0</v>
      </c>
      <c r="J174" s="5">
        <v>2065602</v>
      </c>
      <c r="K174" s="5">
        <v>323.96670624234434</v>
      </c>
    </row>
    <row r="175" spans="1:11" x14ac:dyDescent="0.3">
      <c r="A175" s="4">
        <v>31006</v>
      </c>
      <c r="B175" s="1" t="s">
        <v>208</v>
      </c>
      <c r="C175" s="1" t="str">
        <f>_xlfn.XLOOKUP(FederalWFederalWithholding_AllFunding[[#This Row],[LEA Code]],'295 School Districts Only'!A:A,'295 School Districts Only'!C:C)</f>
        <v>1, 2</v>
      </c>
      <c r="D175" s="6">
        <v>14794.359999999997</v>
      </c>
      <c r="E175" s="5">
        <v>0</v>
      </c>
      <c r="F175" s="5">
        <v>550912</v>
      </c>
      <c r="G175" s="5">
        <v>514421</v>
      </c>
      <c r="H175" s="5">
        <v>265100</v>
      </c>
      <c r="I175" s="5">
        <v>0</v>
      </c>
      <c r="J175" s="5">
        <v>1330433</v>
      </c>
      <c r="K175" s="5">
        <v>89.928391630324001</v>
      </c>
    </row>
    <row r="176" spans="1:11" x14ac:dyDescent="0.3">
      <c r="A176" s="4">
        <v>39003</v>
      </c>
      <c r="B176" s="1" t="s">
        <v>283</v>
      </c>
      <c r="C176" s="1" t="str">
        <f>_xlfn.XLOOKUP(FederalWFederalWithholding_AllFunding[[#This Row],[LEA Code]],'295 School Districts Only'!A:A,'295 School Districts Only'!C:C)</f>
        <v>4, 8</v>
      </c>
      <c r="D176" s="6">
        <v>1281.4699999999998</v>
      </c>
      <c r="E176" s="5">
        <v>0</v>
      </c>
      <c r="F176" s="5">
        <v>52070</v>
      </c>
      <c r="G176" s="5">
        <v>8672</v>
      </c>
      <c r="H176" s="5">
        <v>25162</v>
      </c>
      <c r="I176" s="5">
        <v>0</v>
      </c>
      <c r="J176" s="5">
        <v>85904</v>
      </c>
      <c r="K176" s="5">
        <v>67.035513902003174</v>
      </c>
    </row>
    <row r="177" spans="1:11" x14ac:dyDescent="0.3">
      <c r="A177" s="4">
        <v>21014</v>
      </c>
      <c r="B177" s="1" t="s">
        <v>131</v>
      </c>
      <c r="C177" s="1" t="str">
        <f>_xlfn.XLOOKUP(FederalWFederalWithholding_AllFunding[[#This Row],[LEA Code]],'295 School Districts Only'!A:A,'295 School Districts Only'!C:C)</f>
        <v>3</v>
      </c>
      <c r="D177" s="6">
        <v>770.90600000000006</v>
      </c>
      <c r="E177" s="5">
        <v>0</v>
      </c>
      <c r="F177" s="5">
        <v>17107</v>
      </c>
      <c r="G177" s="5">
        <v>0</v>
      </c>
      <c r="H177" s="5">
        <v>14194</v>
      </c>
      <c r="I177" s="5">
        <v>0</v>
      </c>
      <c r="J177" s="5">
        <v>31301</v>
      </c>
      <c r="K177" s="5">
        <v>40.602875058697165</v>
      </c>
    </row>
    <row r="178" spans="1:11" x14ac:dyDescent="0.3">
      <c r="A178" s="4">
        <v>25155</v>
      </c>
      <c r="B178" s="1" t="s">
        <v>170</v>
      </c>
      <c r="C178" s="1" t="str">
        <f>_xlfn.XLOOKUP(FederalWFederalWithholding_AllFunding[[#This Row],[LEA Code]],'295 School Districts Only'!A:A,'295 School Districts Only'!C:C)</f>
        <v>3</v>
      </c>
      <c r="D178" s="6">
        <v>305.61599999999999</v>
      </c>
      <c r="E178" s="5">
        <v>48084</v>
      </c>
      <c r="F178" s="5">
        <v>8797</v>
      </c>
      <c r="G178" s="5">
        <v>1329</v>
      </c>
      <c r="H178" s="5">
        <v>10000</v>
      </c>
      <c r="I178" s="5">
        <v>0</v>
      </c>
      <c r="J178" s="5">
        <v>68210</v>
      </c>
      <c r="K178" s="5">
        <v>223.18857651431864</v>
      </c>
    </row>
    <row r="179" spans="1:11" x14ac:dyDescent="0.3">
      <c r="A179" s="4">
        <v>24014</v>
      </c>
      <c r="B179" s="1" t="s">
        <v>159</v>
      </c>
      <c r="C179" s="1" t="str">
        <f>_xlfn.XLOOKUP(FederalWFederalWithholding_AllFunding[[#This Row],[LEA Code]],'295 School Districts Only'!A:A,'295 School Districts Only'!C:C)</f>
        <v>4</v>
      </c>
      <c r="D179" s="6">
        <v>170</v>
      </c>
      <c r="E179" s="5">
        <v>47949</v>
      </c>
      <c r="F179" s="5">
        <v>14892</v>
      </c>
      <c r="G179" s="5">
        <v>13547</v>
      </c>
      <c r="H179" s="5">
        <v>14862</v>
      </c>
      <c r="I179" s="5">
        <v>0</v>
      </c>
      <c r="J179" s="5">
        <v>91250</v>
      </c>
      <c r="K179" s="5">
        <v>536.76470588235293</v>
      </c>
    </row>
    <row r="180" spans="1:11" x14ac:dyDescent="0.3">
      <c r="A180" s="4">
        <v>26056</v>
      </c>
      <c r="B180" s="1" t="s">
        <v>173</v>
      </c>
      <c r="C180" s="1" t="str">
        <f>_xlfn.XLOOKUP(FederalWFederalWithholding_AllFunding[[#This Row],[LEA Code]],'295 School Districts Only'!A:A,'295 School Districts Only'!C:C)</f>
        <v>5</v>
      </c>
      <c r="D180" s="6">
        <v>1155.7860000000001</v>
      </c>
      <c r="E180" s="5">
        <v>0</v>
      </c>
      <c r="F180" s="5">
        <v>60861</v>
      </c>
      <c r="G180" s="5">
        <v>0</v>
      </c>
      <c r="H180" s="5">
        <v>48266</v>
      </c>
      <c r="I180" s="5">
        <v>431907</v>
      </c>
      <c r="J180" s="5">
        <v>541034</v>
      </c>
      <c r="K180" s="5">
        <v>468.10914823332342</v>
      </c>
    </row>
    <row r="181" spans="1:11" x14ac:dyDescent="0.3">
      <c r="A181" s="4">
        <v>32325</v>
      </c>
      <c r="B181" s="1" t="s">
        <v>223</v>
      </c>
      <c r="C181" s="1" t="str">
        <f>_xlfn.XLOOKUP(FederalWFederalWithholding_AllFunding[[#This Row],[LEA Code]],'295 School Districts Only'!A:A,'295 School Districts Only'!C:C)</f>
        <v>5</v>
      </c>
      <c r="D181" s="6">
        <v>1339.0439999999999</v>
      </c>
      <c r="E181" s="5">
        <v>0</v>
      </c>
      <c r="F181" s="5">
        <v>29124</v>
      </c>
      <c r="G181" s="5">
        <v>0</v>
      </c>
      <c r="H181" s="5">
        <v>39533</v>
      </c>
      <c r="I181" s="5">
        <v>0</v>
      </c>
      <c r="J181" s="5">
        <v>68657</v>
      </c>
      <c r="K181" s="5">
        <v>51.273147110923915</v>
      </c>
    </row>
    <row r="182" spans="1:11" x14ac:dyDescent="0.3">
      <c r="A182" s="4">
        <v>37506</v>
      </c>
      <c r="B182" s="1" t="s">
        <v>267</v>
      </c>
      <c r="C182" s="1" t="str">
        <f>_xlfn.XLOOKUP(FederalWFederalWithholding_AllFunding[[#This Row],[LEA Code]],'295 School Districts Only'!A:A,'295 School Districts Only'!C:C)</f>
        <v>2</v>
      </c>
      <c r="D182" s="6">
        <v>1966.0660000000003</v>
      </c>
      <c r="E182" s="5">
        <v>94510</v>
      </c>
      <c r="F182" s="5">
        <v>51713</v>
      </c>
      <c r="G182" s="5">
        <v>40662</v>
      </c>
      <c r="H182" s="5">
        <v>36462</v>
      </c>
      <c r="I182" s="5">
        <v>0</v>
      </c>
      <c r="J182" s="5">
        <v>223347</v>
      </c>
      <c r="K182" s="5">
        <v>113.60096761756725</v>
      </c>
    </row>
    <row r="183" spans="1:11" x14ac:dyDescent="0.3">
      <c r="A183" s="4">
        <v>14064</v>
      </c>
      <c r="B183" s="1" t="s">
        <v>72</v>
      </c>
      <c r="C183" s="1" t="str">
        <f>_xlfn.XLOOKUP(FederalWFederalWithholding_AllFunding[[#This Row],[LEA Code]],'295 School Districts Only'!A:A,'295 School Districts Only'!C:C)</f>
        <v>6</v>
      </c>
      <c r="D183" s="6">
        <v>600.05799999999999</v>
      </c>
      <c r="E183" s="5">
        <v>24676</v>
      </c>
      <c r="F183" s="5">
        <v>35024</v>
      </c>
      <c r="G183" s="5">
        <v>0</v>
      </c>
      <c r="H183" s="5">
        <v>26623</v>
      </c>
      <c r="I183" s="5">
        <v>0</v>
      </c>
      <c r="J183" s="5">
        <v>86323</v>
      </c>
      <c r="K183" s="5">
        <v>143.85776041649308</v>
      </c>
    </row>
    <row r="184" spans="1:11" x14ac:dyDescent="0.3">
      <c r="A184" s="4">
        <v>11051</v>
      </c>
      <c r="B184" s="1" t="s">
        <v>56</v>
      </c>
      <c r="C184" s="1" t="str">
        <f>_xlfn.XLOOKUP(FederalWFederalWithholding_AllFunding[[#This Row],[LEA Code]],'295 School Districts Only'!A:A,'295 School Districts Only'!C:C)</f>
        <v>5</v>
      </c>
      <c r="D184" s="6">
        <v>1999.1580000000001</v>
      </c>
      <c r="E184" s="5">
        <v>501769</v>
      </c>
      <c r="F184" s="5">
        <v>94285</v>
      </c>
      <c r="G184" s="5">
        <v>92318</v>
      </c>
      <c r="H184" s="5">
        <v>53779</v>
      </c>
      <c r="I184" s="5">
        <v>0</v>
      </c>
      <c r="J184" s="5">
        <v>742151</v>
      </c>
      <c r="K184" s="5">
        <v>371.23178858299343</v>
      </c>
    </row>
    <row r="185" spans="1:11" x14ac:dyDescent="0.3">
      <c r="A185" s="4">
        <v>18400</v>
      </c>
      <c r="B185" s="1" t="s">
        <v>112</v>
      </c>
      <c r="C185" s="1" t="str">
        <f>_xlfn.XLOOKUP(FederalWFederalWithholding_AllFunding[[#This Row],[LEA Code]],'295 School Districts Only'!A:A,'295 School Districts Only'!C:C)</f>
        <v>6</v>
      </c>
      <c r="D185" s="6">
        <v>5035.7839999999997</v>
      </c>
      <c r="E185" s="5">
        <v>0</v>
      </c>
      <c r="F185" s="5">
        <v>147688</v>
      </c>
      <c r="G185" s="5">
        <v>42814</v>
      </c>
      <c r="H185" s="5">
        <v>75476</v>
      </c>
      <c r="I185" s="5">
        <v>0</v>
      </c>
      <c r="J185" s="5">
        <v>265978</v>
      </c>
      <c r="K185" s="5">
        <v>52.817595035847454</v>
      </c>
    </row>
    <row r="186" spans="1:11" x14ac:dyDescent="0.3">
      <c r="A186" s="4">
        <v>23403</v>
      </c>
      <c r="B186" s="1" t="s">
        <v>157</v>
      </c>
      <c r="C186" s="1" t="str">
        <f>_xlfn.XLOOKUP(FederalWFederalWithholding_AllFunding[[#This Row],[LEA Code]],'295 School Districts Only'!A:A,'295 School Districts Only'!C:C)</f>
        <v>6</v>
      </c>
      <c r="D186" s="6">
        <v>2245.6639999999998</v>
      </c>
      <c r="E186" s="5">
        <v>0</v>
      </c>
      <c r="F186" s="5">
        <v>80625</v>
      </c>
      <c r="G186" s="5">
        <v>52352</v>
      </c>
      <c r="H186" s="5">
        <v>55016</v>
      </c>
      <c r="I186" s="5">
        <v>0</v>
      </c>
      <c r="J186" s="5">
        <v>187993</v>
      </c>
      <c r="K186" s="5">
        <v>83.713770181113475</v>
      </c>
    </row>
    <row r="187" spans="1:11" x14ac:dyDescent="0.3">
      <c r="A187" s="4">
        <v>25200</v>
      </c>
      <c r="B187" s="1" t="s">
        <v>172</v>
      </c>
      <c r="C187" s="1" t="str">
        <f>_xlfn.XLOOKUP(FederalWFederalWithholding_AllFunding[[#This Row],[LEA Code]],'295 School Districts Only'!A:A,'295 School Districts Only'!C:C)</f>
        <v>3, 6</v>
      </c>
      <c r="D187" s="6">
        <v>49.453999999999994</v>
      </c>
      <c r="E187" s="5">
        <v>0</v>
      </c>
      <c r="F187" s="5">
        <v>1673</v>
      </c>
      <c r="G187" s="5">
        <v>0</v>
      </c>
      <c r="H187" s="5">
        <v>10000</v>
      </c>
      <c r="I187" s="5">
        <v>0</v>
      </c>
      <c r="J187" s="5">
        <v>11673</v>
      </c>
      <c r="K187" s="5">
        <v>236.03752982569665</v>
      </c>
    </row>
    <row r="188" spans="1:11" x14ac:dyDescent="0.3">
      <c r="A188" s="4">
        <v>34003</v>
      </c>
      <c r="B188" s="1" t="s">
        <v>247</v>
      </c>
      <c r="C188" s="1" t="str">
        <f>_xlfn.XLOOKUP(FederalWFederalWithholding_AllFunding[[#This Row],[LEA Code]],'295 School Districts Only'!A:A,'295 School Districts Only'!C:C)</f>
        <v>10</v>
      </c>
      <c r="D188" s="6">
        <v>14444.599999999999</v>
      </c>
      <c r="E188" s="5">
        <v>43811</v>
      </c>
      <c r="F188" s="5">
        <v>382031</v>
      </c>
      <c r="G188" s="5">
        <v>134244</v>
      </c>
      <c r="H188" s="5">
        <v>253938</v>
      </c>
      <c r="I188" s="5">
        <v>0</v>
      </c>
      <c r="J188" s="5">
        <v>814024</v>
      </c>
      <c r="K188" s="5">
        <v>56.354900793376075</v>
      </c>
    </row>
    <row r="189" spans="1:11" x14ac:dyDescent="0.3">
      <c r="A189" s="4" t="s">
        <v>346</v>
      </c>
      <c r="B189" s="1" t="s">
        <v>345</v>
      </c>
      <c r="C189" s="6" t="s">
        <v>388</v>
      </c>
      <c r="D189" s="6" t="s">
        <v>388</v>
      </c>
      <c r="E189" s="5">
        <v>0</v>
      </c>
      <c r="F189" s="5">
        <v>0</v>
      </c>
      <c r="G189" s="5">
        <v>0</v>
      </c>
      <c r="H189" s="5">
        <v>0</v>
      </c>
      <c r="I189" s="5">
        <v>552667</v>
      </c>
      <c r="J189" s="5">
        <v>552667</v>
      </c>
      <c r="K189" s="6" t="s">
        <v>388</v>
      </c>
    </row>
    <row r="190" spans="1:11" x14ac:dyDescent="0.3">
      <c r="A190" s="4">
        <v>33211</v>
      </c>
      <c r="B190" s="1" t="s">
        <v>244</v>
      </c>
      <c r="C190" s="1" t="str">
        <f>_xlfn.XLOOKUP(FederalWFederalWithholding_AllFunding[[#This Row],[LEA Code]],'295 School Districts Only'!A:A,'295 School Districts Only'!C:C)</f>
        <v>5</v>
      </c>
      <c r="D190" s="6">
        <v>260.16999999999996</v>
      </c>
      <c r="E190" s="5">
        <v>0</v>
      </c>
      <c r="F190" s="5">
        <v>15139</v>
      </c>
      <c r="G190" s="5">
        <v>0</v>
      </c>
      <c r="H190" s="5">
        <v>10877</v>
      </c>
      <c r="I190" s="5">
        <v>0</v>
      </c>
      <c r="J190" s="5">
        <v>26016</v>
      </c>
      <c r="K190" s="5">
        <v>99.996156359303555</v>
      </c>
    </row>
    <row r="191" spans="1:11" x14ac:dyDescent="0.3">
      <c r="A191" s="4">
        <v>17417</v>
      </c>
      <c r="B191" s="1" t="s">
        <v>109</v>
      </c>
      <c r="C191" s="1" t="str">
        <f>_xlfn.XLOOKUP(FederalWFederalWithholding_AllFunding[[#This Row],[LEA Code]],'295 School Districts Only'!A:A,'295 School Districts Only'!C:C)</f>
        <v>1, 8</v>
      </c>
      <c r="D191" s="6">
        <v>21607.231999999996</v>
      </c>
      <c r="E191" s="5">
        <v>0</v>
      </c>
      <c r="F191" s="5">
        <v>335367</v>
      </c>
      <c r="G191" s="5">
        <v>305437</v>
      </c>
      <c r="H191" s="5">
        <v>58179</v>
      </c>
      <c r="I191" s="5">
        <v>0</v>
      </c>
      <c r="J191" s="5">
        <v>698983</v>
      </c>
      <c r="K191" s="5">
        <v>32.3494929845711</v>
      </c>
    </row>
    <row r="192" spans="1:11" x14ac:dyDescent="0.3">
      <c r="A192" s="4" t="s">
        <v>348</v>
      </c>
      <c r="B192" s="1" t="s">
        <v>347</v>
      </c>
      <c r="C192" s="6" t="s">
        <v>388</v>
      </c>
      <c r="D192" s="6" t="s">
        <v>388</v>
      </c>
      <c r="E192" s="5">
        <v>0</v>
      </c>
      <c r="F192" s="5">
        <v>0</v>
      </c>
      <c r="G192" s="5">
        <v>0</v>
      </c>
      <c r="H192" s="5">
        <v>0</v>
      </c>
      <c r="I192" s="5">
        <v>1000000</v>
      </c>
      <c r="J192" s="5">
        <v>1000000</v>
      </c>
      <c r="K192" s="6" t="s">
        <v>388</v>
      </c>
    </row>
    <row r="193" spans="1:11" x14ac:dyDescent="0.3">
      <c r="A193" s="4">
        <v>15201</v>
      </c>
      <c r="B193" s="1" t="s">
        <v>83</v>
      </c>
      <c r="C193" s="1" t="str">
        <f>_xlfn.XLOOKUP(FederalWFederalWithholding_AllFunding[[#This Row],[LEA Code]],'295 School Districts Only'!A:A,'295 School Districts Only'!C:C)</f>
        <v>2</v>
      </c>
      <c r="D193" s="6">
        <v>5370.1880000000001</v>
      </c>
      <c r="E193" s="5">
        <v>0</v>
      </c>
      <c r="F193" s="5">
        <v>113777</v>
      </c>
      <c r="G193" s="5">
        <v>38045</v>
      </c>
      <c r="H193" s="5">
        <v>67150</v>
      </c>
      <c r="I193" s="5">
        <v>0</v>
      </c>
      <c r="J193" s="5">
        <v>218972</v>
      </c>
      <c r="K193" s="5">
        <v>40.775481230824695</v>
      </c>
    </row>
    <row r="194" spans="1:11" x14ac:dyDescent="0.3">
      <c r="A194" s="4">
        <v>38324</v>
      </c>
      <c r="B194" s="1" t="s">
        <v>281</v>
      </c>
      <c r="C194" s="1" t="str">
        <f>_xlfn.XLOOKUP(FederalWFederalWithholding_AllFunding[[#This Row],[LEA Code]],'295 School Districts Only'!A:A,'295 School Districts Only'!C:C)</f>
        <v>5</v>
      </c>
      <c r="D194" s="6">
        <v>142.54</v>
      </c>
      <c r="E194" s="5">
        <v>0</v>
      </c>
      <c r="F194" s="5">
        <v>4062</v>
      </c>
      <c r="G194" s="5">
        <v>0</v>
      </c>
      <c r="H194" s="5">
        <v>10000</v>
      </c>
      <c r="I194" s="5">
        <v>0</v>
      </c>
      <c r="J194" s="5">
        <v>14062</v>
      </c>
      <c r="K194" s="5">
        <v>98.653009681492918</v>
      </c>
    </row>
    <row r="195" spans="1:11" x14ac:dyDescent="0.3">
      <c r="A195" s="4">
        <v>14400</v>
      </c>
      <c r="B195" s="1" t="s">
        <v>82</v>
      </c>
      <c r="C195" s="1" t="str">
        <f>_xlfn.XLOOKUP(FederalWFederalWithholding_AllFunding[[#This Row],[LEA Code]],'295 School Districts Only'!A:A,'295 School Districts Only'!C:C)</f>
        <v>3, 6</v>
      </c>
      <c r="D195" s="6">
        <v>307.70400000000006</v>
      </c>
      <c r="E195" s="5">
        <v>0</v>
      </c>
      <c r="F195" s="5">
        <v>23912</v>
      </c>
      <c r="G195" s="5">
        <v>0</v>
      </c>
      <c r="H195" s="5">
        <v>12974</v>
      </c>
      <c r="I195" s="5">
        <v>447000</v>
      </c>
      <c r="J195" s="5">
        <v>483886</v>
      </c>
      <c r="K195" s="5">
        <v>1572.5697423497904</v>
      </c>
    </row>
    <row r="196" spans="1:11" x14ac:dyDescent="0.3">
      <c r="A196" s="4">
        <v>25101</v>
      </c>
      <c r="B196" s="1" t="s">
        <v>167</v>
      </c>
      <c r="C196" s="1" t="str">
        <f>_xlfn.XLOOKUP(FederalWFederalWithholding_AllFunding[[#This Row],[LEA Code]],'295 School Districts Only'!A:A,'295 School Districts Only'!C:C)</f>
        <v>3</v>
      </c>
      <c r="D196" s="6">
        <v>930.51</v>
      </c>
      <c r="E196" s="5">
        <v>16625</v>
      </c>
      <c r="F196" s="5">
        <v>43247</v>
      </c>
      <c r="G196" s="5">
        <v>7744</v>
      </c>
      <c r="H196" s="5">
        <v>31012</v>
      </c>
      <c r="I196" s="5">
        <v>0</v>
      </c>
      <c r="J196" s="5">
        <v>98628</v>
      </c>
      <c r="K196" s="5">
        <v>105.99348744237031</v>
      </c>
    </row>
    <row r="197" spans="1:11" x14ac:dyDescent="0.3">
      <c r="A197" s="4">
        <v>14172</v>
      </c>
      <c r="B197" s="1" t="s">
        <v>81</v>
      </c>
      <c r="C197" s="1" t="str">
        <f>_xlfn.XLOOKUP(FederalWFederalWithholding_AllFunding[[#This Row],[LEA Code]],'295 School Districts Only'!A:A,'295 School Districts Only'!C:C)</f>
        <v>3, 6</v>
      </c>
      <c r="D197" s="6">
        <v>559.52599999999995</v>
      </c>
      <c r="E197" s="5">
        <v>22296</v>
      </c>
      <c r="F197" s="5">
        <v>42351</v>
      </c>
      <c r="G197" s="5">
        <v>9201</v>
      </c>
      <c r="H197" s="5">
        <v>33372</v>
      </c>
      <c r="I197" s="5">
        <v>0</v>
      </c>
      <c r="J197" s="5">
        <v>107220</v>
      </c>
      <c r="K197" s="5">
        <v>191.62648384525474</v>
      </c>
    </row>
    <row r="198" spans="1:11" x14ac:dyDescent="0.3">
      <c r="A198" s="4">
        <v>22105</v>
      </c>
      <c r="B198" s="1" t="s">
        <v>148</v>
      </c>
      <c r="C198" s="1" t="str">
        <f>_xlfn.XLOOKUP(FederalWFederalWithholding_AllFunding[[#This Row],[LEA Code]],'295 School Districts Only'!A:A,'295 School Districts Only'!C:C)</f>
        <v>4, 5</v>
      </c>
      <c r="D198" s="6">
        <v>214.25599999999997</v>
      </c>
      <c r="E198" s="5">
        <v>0</v>
      </c>
      <c r="F198" s="5">
        <v>8038</v>
      </c>
      <c r="G198" s="5">
        <v>0</v>
      </c>
      <c r="H198" s="5">
        <v>10000</v>
      </c>
      <c r="I198" s="5">
        <v>0</v>
      </c>
      <c r="J198" s="5">
        <v>18038</v>
      </c>
      <c r="K198" s="5">
        <v>84.189007542379215</v>
      </c>
    </row>
    <row r="199" spans="1:11" x14ac:dyDescent="0.3">
      <c r="A199" s="4">
        <v>24105</v>
      </c>
      <c r="B199" s="1" t="s">
        <v>161</v>
      </c>
      <c r="C199" s="1" t="str">
        <f>_xlfn.XLOOKUP(FederalWFederalWithholding_AllFunding[[#This Row],[LEA Code]],'295 School Districts Only'!A:A,'295 School Districts Only'!C:C)</f>
        <v>4</v>
      </c>
      <c r="D199" s="6">
        <v>1045.7800000000002</v>
      </c>
      <c r="E199" s="5">
        <v>0</v>
      </c>
      <c r="F199" s="5">
        <v>39525</v>
      </c>
      <c r="G199" s="5">
        <v>12111</v>
      </c>
      <c r="H199" s="5">
        <v>44347</v>
      </c>
      <c r="I199" s="5">
        <v>0</v>
      </c>
      <c r="J199" s="5">
        <v>95983</v>
      </c>
      <c r="K199" s="5">
        <v>91.781254183480257</v>
      </c>
    </row>
    <row r="200" spans="1:11" x14ac:dyDescent="0.3">
      <c r="A200" s="4">
        <v>34111</v>
      </c>
      <c r="B200" s="1" t="s">
        <v>249</v>
      </c>
      <c r="C200" s="1" t="str">
        <f>_xlfn.XLOOKUP(FederalWFederalWithholding_AllFunding[[#This Row],[LEA Code]],'295 School Districts Only'!A:A,'295 School Districts Only'!C:C)</f>
        <v>10</v>
      </c>
      <c r="D200" s="6">
        <v>9080.2440000000006</v>
      </c>
      <c r="E200" s="5">
        <v>32452</v>
      </c>
      <c r="F200" s="5">
        <v>268946</v>
      </c>
      <c r="G200" s="5">
        <v>46843</v>
      </c>
      <c r="H200" s="5">
        <v>158002</v>
      </c>
      <c r="I200" s="5">
        <v>0</v>
      </c>
      <c r="J200" s="5">
        <v>506243</v>
      </c>
      <c r="K200" s="5">
        <v>55.75213617607632</v>
      </c>
    </row>
    <row r="201" spans="1:11" x14ac:dyDescent="0.3">
      <c r="A201" s="4">
        <v>24019</v>
      </c>
      <c r="B201" s="1" t="s">
        <v>160</v>
      </c>
      <c r="C201" s="1" t="str">
        <f>_xlfn.XLOOKUP(FederalWFederalWithholding_AllFunding[[#This Row],[LEA Code]],'295 School Districts Only'!A:A,'295 School Districts Only'!C:C)</f>
        <v>4</v>
      </c>
      <c r="D201" s="6">
        <v>5780.43</v>
      </c>
      <c r="E201" s="5">
        <v>0</v>
      </c>
      <c r="F201" s="5">
        <v>84215</v>
      </c>
      <c r="G201" s="5">
        <v>44692</v>
      </c>
      <c r="H201" s="5">
        <v>85486</v>
      </c>
      <c r="I201" s="5">
        <v>0</v>
      </c>
      <c r="J201" s="5">
        <v>214393</v>
      </c>
      <c r="K201" s="5">
        <v>37.089455282738477</v>
      </c>
    </row>
    <row r="202" spans="1:11" x14ac:dyDescent="0.3">
      <c r="A202" s="4">
        <v>21300</v>
      </c>
      <c r="B202" s="1" t="s">
        <v>139</v>
      </c>
      <c r="C202" s="1" t="str">
        <f>_xlfn.XLOOKUP(FederalWFederalWithholding_AllFunding[[#This Row],[LEA Code]],'295 School Districts Only'!A:A,'295 School Districts Only'!C:C)</f>
        <v>3</v>
      </c>
      <c r="D202" s="6">
        <v>851.42000000000007</v>
      </c>
      <c r="E202" s="5">
        <v>0</v>
      </c>
      <c r="F202" s="5">
        <v>30298</v>
      </c>
      <c r="G202" s="5">
        <v>0</v>
      </c>
      <c r="H202" s="5">
        <v>20051</v>
      </c>
      <c r="I202" s="5">
        <v>0</v>
      </c>
      <c r="J202" s="5">
        <v>50349</v>
      </c>
      <c r="K202" s="5">
        <v>59.135326865706695</v>
      </c>
    </row>
    <row r="203" spans="1:11" x14ac:dyDescent="0.3">
      <c r="A203" s="4">
        <v>33030</v>
      </c>
      <c r="B203" s="1" t="s">
        <v>234</v>
      </c>
      <c r="C203" s="1" t="str">
        <f>_xlfn.XLOOKUP(FederalWFederalWithholding_AllFunding[[#This Row],[LEA Code]],'295 School Districts Only'!A:A,'295 School Districts Only'!C:C)</f>
        <v>5</v>
      </c>
      <c r="D203" s="6">
        <v>40.4</v>
      </c>
      <c r="E203" s="5">
        <v>0</v>
      </c>
      <c r="F203" s="5">
        <v>4114</v>
      </c>
      <c r="G203" s="5">
        <v>0</v>
      </c>
      <c r="H203" s="5">
        <v>10000</v>
      </c>
      <c r="I203" s="5">
        <v>0</v>
      </c>
      <c r="J203" s="5">
        <v>14114</v>
      </c>
      <c r="K203" s="5">
        <v>349.3564356435644</v>
      </c>
    </row>
    <row r="204" spans="1:11" x14ac:dyDescent="0.3">
      <c r="A204" s="4">
        <v>28137</v>
      </c>
      <c r="B204" s="1" t="s">
        <v>192</v>
      </c>
      <c r="C204" s="1" t="str">
        <f>_xlfn.XLOOKUP(FederalWFederalWithholding_AllFunding[[#This Row],[LEA Code]],'295 School Districts Only'!A:A,'295 School Districts Only'!C:C)</f>
        <v>2</v>
      </c>
      <c r="D204" s="6">
        <v>779.44199999999989</v>
      </c>
      <c r="E204" s="5">
        <v>0</v>
      </c>
      <c r="F204" s="5">
        <v>18883</v>
      </c>
      <c r="G204" s="5">
        <v>5824</v>
      </c>
      <c r="H204" s="5">
        <v>11193</v>
      </c>
      <c r="I204" s="5">
        <v>0</v>
      </c>
      <c r="J204" s="5">
        <v>35900</v>
      </c>
      <c r="K204" s="5">
        <v>46.058590632786022</v>
      </c>
    </row>
    <row r="205" spans="1:11" x14ac:dyDescent="0.3">
      <c r="A205" s="4">
        <v>32123</v>
      </c>
      <c r="B205" s="1" t="s">
        <v>221</v>
      </c>
      <c r="C205" s="1" t="str">
        <f>_xlfn.XLOOKUP(FederalWFederalWithholding_AllFunding[[#This Row],[LEA Code]],'295 School Districts Only'!A:A,'295 School Districts Only'!C:C)</f>
        <v>5</v>
      </c>
      <c r="D205" s="6">
        <v>77.400000000000006</v>
      </c>
      <c r="E205" s="5">
        <v>0</v>
      </c>
      <c r="F205" s="5">
        <v>5331</v>
      </c>
      <c r="G205" s="5">
        <v>0</v>
      </c>
      <c r="H205" s="5">
        <v>0</v>
      </c>
      <c r="I205" s="5">
        <v>0</v>
      </c>
      <c r="J205" s="5">
        <v>5331</v>
      </c>
      <c r="K205" s="5">
        <v>68.875968992248062</v>
      </c>
    </row>
    <row r="206" spans="1:11" x14ac:dyDescent="0.3">
      <c r="A206" s="4">
        <v>10065</v>
      </c>
      <c r="B206" s="1" t="s">
        <v>52</v>
      </c>
      <c r="C206" s="1" t="str">
        <f>_xlfn.XLOOKUP(FederalWFederalWithholding_AllFunding[[#This Row],[LEA Code]],'295 School Districts Only'!A:A,'295 School Districts Only'!C:C)</f>
        <v>5</v>
      </c>
      <c r="D206" s="6">
        <v>42.4</v>
      </c>
      <c r="E206" s="5">
        <v>0</v>
      </c>
      <c r="F206" s="5">
        <v>7852</v>
      </c>
      <c r="G206" s="5">
        <v>0</v>
      </c>
      <c r="H206" s="5">
        <v>10000</v>
      </c>
      <c r="I206" s="5">
        <v>0</v>
      </c>
      <c r="J206" s="5">
        <v>17852</v>
      </c>
      <c r="K206" s="5">
        <v>421.03773584905662</v>
      </c>
    </row>
    <row r="207" spans="1:11" x14ac:dyDescent="0.3">
      <c r="A207" s="4">
        <v>9013</v>
      </c>
      <c r="B207" s="1" t="s">
        <v>44</v>
      </c>
      <c r="C207" s="1" t="str">
        <f>_xlfn.XLOOKUP(FederalWFederalWithholding_AllFunding[[#This Row],[LEA Code]],'295 School Districts Only'!A:A,'295 School Districts Only'!C:C)</f>
        <v>4</v>
      </c>
      <c r="D207" s="6">
        <v>108.2</v>
      </c>
      <c r="E207" s="5">
        <v>32380</v>
      </c>
      <c r="F207" s="5">
        <v>8172</v>
      </c>
      <c r="G207" s="5">
        <v>7217</v>
      </c>
      <c r="H207" s="5">
        <v>11683</v>
      </c>
      <c r="I207" s="5">
        <v>362418</v>
      </c>
      <c r="J207" s="5">
        <v>421870</v>
      </c>
      <c r="K207" s="5">
        <v>3898.9833641404803</v>
      </c>
    </row>
    <row r="208" spans="1:11" x14ac:dyDescent="0.3">
      <c r="A208" s="4">
        <v>24410</v>
      </c>
      <c r="B208" s="1" t="s">
        <v>166</v>
      </c>
      <c r="C208" s="1" t="str">
        <f>_xlfn.XLOOKUP(FederalWFederalWithholding_AllFunding[[#This Row],[LEA Code]],'295 School Districts Only'!A:A,'295 School Districts Only'!C:C)</f>
        <v>4</v>
      </c>
      <c r="D208" s="6">
        <v>497.18400000000003</v>
      </c>
      <c r="E208" s="5">
        <v>0</v>
      </c>
      <c r="F208" s="5">
        <v>39240</v>
      </c>
      <c r="G208" s="5">
        <v>0</v>
      </c>
      <c r="H208" s="5">
        <v>59454</v>
      </c>
      <c r="I208" s="5">
        <v>0</v>
      </c>
      <c r="J208" s="5">
        <v>98694</v>
      </c>
      <c r="K208" s="5">
        <v>198.5059857115273</v>
      </c>
    </row>
    <row r="209" spans="1:11" x14ac:dyDescent="0.3">
      <c r="A209" s="4">
        <v>27344</v>
      </c>
      <c r="B209" s="1" t="s">
        <v>183</v>
      </c>
      <c r="C209" s="1" t="str">
        <f>_xlfn.XLOOKUP(FederalWFederalWithholding_AllFunding[[#This Row],[LEA Code]],'295 School Districts Only'!A:A,'295 School Districts Only'!C:C)</f>
        <v>8, 10</v>
      </c>
      <c r="D209" s="6">
        <v>2757.8980000000006</v>
      </c>
      <c r="E209" s="5">
        <v>0</v>
      </c>
      <c r="F209" s="5">
        <v>50955</v>
      </c>
      <c r="G209" s="5">
        <v>17914</v>
      </c>
      <c r="H209" s="5">
        <v>25162</v>
      </c>
      <c r="I209" s="5">
        <v>0</v>
      </c>
      <c r="J209" s="5">
        <v>94031</v>
      </c>
      <c r="K209" s="5">
        <v>34.095169582051248</v>
      </c>
    </row>
    <row r="210" spans="1:11" x14ac:dyDescent="0.3">
      <c r="A210" s="4">
        <v>1147</v>
      </c>
      <c r="B210" s="1" t="s">
        <v>4</v>
      </c>
      <c r="C210" s="1" t="str">
        <f>_xlfn.XLOOKUP(FederalWFederalWithholding_AllFunding[[#This Row],[LEA Code]],'295 School Districts Only'!A:A,'295 School Districts Only'!C:C)</f>
        <v>4, 5</v>
      </c>
      <c r="D210" s="6">
        <v>4430.235999999999</v>
      </c>
      <c r="E210" s="5">
        <v>621957</v>
      </c>
      <c r="F210" s="5">
        <v>171129</v>
      </c>
      <c r="G210" s="5">
        <v>248802</v>
      </c>
      <c r="H210" s="5">
        <v>143458</v>
      </c>
      <c r="I210" s="5">
        <v>0</v>
      </c>
      <c r="J210" s="5">
        <v>1185346</v>
      </c>
      <c r="K210" s="5">
        <v>267.55820683141945</v>
      </c>
    </row>
    <row r="211" spans="1:11" x14ac:dyDescent="0.3">
      <c r="A211" s="4">
        <v>9102</v>
      </c>
      <c r="B211" s="1" t="s">
        <v>46</v>
      </c>
      <c r="C211" s="1" t="str">
        <f>_xlfn.XLOOKUP(FederalWFederalWithholding_AllFunding[[#This Row],[LEA Code]],'295 School Districts Only'!A:A,'295 School Districts Only'!C:C)</f>
        <v>4</v>
      </c>
      <c r="D211" s="6">
        <v>31.6</v>
      </c>
      <c r="E211" s="5">
        <v>0</v>
      </c>
      <c r="F211" s="5">
        <v>2237</v>
      </c>
      <c r="G211" s="5">
        <v>971</v>
      </c>
      <c r="H211" s="5">
        <v>10000</v>
      </c>
      <c r="I211" s="5">
        <v>0</v>
      </c>
      <c r="J211" s="5">
        <v>13208</v>
      </c>
      <c r="K211" s="5">
        <v>417.97468354430379</v>
      </c>
    </row>
    <row r="212" spans="1:11" x14ac:dyDescent="0.3">
      <c r="A212" s="4">
        <v>38301</v>
      </c>
      <c r="B212" s="1" t="s">
        <v>274</v>
      </c>
      <c r="C212" s="1" t="str">
        <f>_xlfn.XLOOKUP(FederalWFederalWithholding_AllFunding[[#This Row],[LEA Code]],'295 School Districts Only'!A:A,'295 School Districts Only'!C:C)</f>
        <v>5</v>
      </c>
      <c r="D212" s="6">
        <v>174.51399999999998</v>
      </c>
      <c r="E212" s="5">
        <v>0</v>
      </c>
      <c r="F212" s="5">
        <v>3467</v>
      </c>
      <c r="G212" s="5">
        <v>0</v>
      </c>
      <c r="H212" s="5">
        <v>10000</v>
      </c>
      <c r="I212" s="5">
        <v>0</v>
      </c>
      <c r="J212" s="5">
        <v>13467</v>
      </c>
      <c r="K212" s="5">
        <v>77.168593923696676</v>
      </c>
    </row>
    <row r="213" spans="1:11" x14ac:dyDescent="0.3">
      <c r="A213" s="4">
        <v>11001</v>
      </c>
      <c r="B213" s="1" t="s">
        <v>55</v>
      </c>
      <c r="C213" s="1" t="str">
        <f>_xlfn.XLOOKUP(FederalWFederalWithholding_AllFunding[[#This Row],[LEA Code]],'295 School Districts Only'!A:A,'295 School Districts Only'!C:C)</f>
        <v>4, 5</v>
      </c>
      <c r="D213" s="6">
        <v>17806.673999999999</v>
      </c>
      <c r="E213" s="5">
        <v>1346146</v>
      </c>
      <c r="F213" s="5">
        <v>583363</v>
      </c>
      <c r="G213" s="5">
        <v>863222</v>
      </c>
      <c r="H213" s="5">
        <v>494347</v>
      </c>
      <c r="I213" s="5">
        <v>0</v>
      </c>
      <c r="J213" s="5">
        <v>3287078</v>
      </c>
      <c r="K213" s="5">
        <v>184.598089457919</v>
      </c>
    </row>
    <row r="214" spans="1:11" x14ac:dyDescent="0.3">
      <c r="A214" s="4">
        <v>24122</v>
      </c>
      <c r="B214" s="1" t="s">
        <v>163</v>
      </c>
      <c r="C214" s="1" t="str">
        <f>_xlfn.XLOOKUP(FederalWFederalWithholding_AllFunding[[#This Row],[LEA Code]],'295 School Districts Only'!A:A,'295 School Districts Only'!C:C)</f>
        <v>4, 8</v>
      </c>
      <c r="D214" s="6">
        <v>227.30800000000005</v>
      </c>
      <c r="E214" s="5">
        <v>19859</v>
      </c>
      <c r="F214" s="5">
        <v>8151</v>
      </c>
      <c r="G214" s="5">
        <v>0</v>
      </c>
      <c r="H214" s="5">
        <v>11525</v>
      </c>
      <c r="I214" s="5">
        <v>0</v>
      </c>
      <c r="J214" s="5">
        <v>39535</v>
      </c>
      <c r="K214" s="5">
        <v>173.92700652858673</v>
      </c>
    </row>
    <row r="215" spans="1:11" x14ac:dyDescent="0.3">
      <c r="A215" s="4">
        <v>3050</v>
      </c>
      <c r="B215" s="1" t="s">
        <v>10</v>
      </c>
      <c r="C215" s="1" t="str">
        <f>_xlfn.XLOOKUP(FederalWFederalWithholding_AllFunding[[#This Row],[LEA Code]],'295 School Districts Only'!A:A,'295 School Districts Only'!C:C)</f>
        <v>4</v>
      </c>
      <c r="D215" s="6">
        <v>136.4</v>
      </c>
      <c r="E215" s="5">
        <v>17360</v>
      </c>
      <c r="F215" s="5">
        <v>1862</v>
      </c>
      <c r="G215" s="5">
        <v>0</v>
      </c>
      <c r="H215" s="5">
        <v>10000</v>
      </c>
      <c r="I215" s="5">
        <v>0</v>
      </c>
      <c r="J215" s="5">
        <v>29222</v>
      </c>
      <c r="K215" s="5">
        <v>214.23753665689148</v>
      </c>
    </row>
    <row r="216" spans="1:11" x14ac:dyDescent="0.3">
      <c r="A216" s="4">
        <v>21301</v>
      </c>
      <c r="B216" s="1" t="s">
        <v>140</v>
      </c>
      <c r="C216" s="1" t="str">
        <f>_xlfn.XLOOKUP(FederalWFederalWithholding_AllFunding[[#This Row],[LEA Code]],'295 School Districts Only'!A:A,'295 School Districts Only'!C:C)</f>
        <v>3</v>
      </c>
      <c r="D216" s="6">
        <v>279.31399999999996</v>
      </c>
      <c r="E216" s="5">
        <v>0</v>
      </c>
      <c r="F216" s="5">
        <v>7311</v>
      </c>
      <c r="G216" s="5">
        <v>0</v>
      </c>
      <c r="H216" s="5">
        <v>10000</v>
      </c>
      <c r="I216" s="5">
        <v>0</v>
      </c>
      <c r="J216" s="5">
        <v>17311</v>
      </c>
      <c r="K216" s="5">
        <v>61.976843266001715</v>
      </c>
    </row>
    <row r="217" spans="1:11" x14ac:dyDescent="0.3">
      <c r="A217" s="4">
        <v>27401</v>
      </c>
      <c r="B217" s="1" t="s">
        <v>185</v>
      </c>
      <c r="C217" s="1" t="str">
        <f>_xlfn.XLOOKUP(FederalWFederalWithholding_AllFunding[[#This Row],[LEA Code]],'295 School Districts Only'!A:A,'295 School Districts Only'!C:C)</f>
        <v>6</v>
      </c>
      <c r="D217" s="6">
        <v>8426.8420000000006</v>
      </c>
      <c r="E217" s="5">
        <v>0</v>
      </c>
      <c r="F217" s="5">
        <v>165904</v>
      </c>
      <c r="G217" s="5">
        <v>32390</v>
      </c>
      <c r="H217" s="5">
        <v>76428</v>
      </c>
      <c r="I217" s="5">
        <v>0</v>
      </c>
      <c r="J217" s="5">
        <v>274722</v>
      </c>
      <c r="K217" s="5">
        <v>32.600824840432509</v>
      </c>
    </row>
    <row r="218" spans="1:11" x14ac:dyDescent="0.3">
      <c r="A218" s="4" t="s">
        <v>350</v>
      </c>
      <c r="B218" s="1" t="s">
        <v>349</v>
      </c>
      <c r="C218" s="6" t="s">
        <v>388</v>
      </c>
      <c r="D218" s="6" t="s">
        <v>388</v>
      </c>
      <c r="E218" s="5">
        <v>13677</v>
      </c>
      <c r="F218" s="5">
        <v>7007</v>
      </c>
      <c r="G218" s="5">
        <v>0</v>
      </c>
      <c r="H218" s="5">
        <v>10000</v>
      </c>
      <c r="I218" s="5">
        <v>0</v>
      </c>
      <c r="J218" s="5">
        <v>30684</v>
      </c>
      <c r="K218" s="6" t="s">
        <v>388</v>
      </c>
    </row>
    <row r="219" spans="1:11" x14ac:dyDescent="0.3">
      <c r="A219" s="4">
        <v>23402</v>
      </c>
      <c r="B219" s="1" t="s">
        <v>156</v>
      </c>
      <c r="C219" s="1" t="str">
        <f>_xlfn.XLOOKUP(FederalWFederalWithholding_AllFunding[[#This Row],[LEA Code]],'295 School Districts Only'!A:A,'295 School Districts Only'!C:C)</f>
        <v>6</v>
      </c>
      <c r="D219" s="6">
        <v>712.54600000000005</v>
      </c>
      <c r="E219" s="5">
        <v>0</v>
      </c>
      <c r="F219" s="5">
        <v>43655</v>
      </c>
      <c r="G219" s="5">
        <v>0</v>
      </c>
      <c r="H219" s="5">
        <v>34452</v>
      </c>
      <c r="I219" s="5">
        <v>0</v>
      </c>
      <c r="J219" s="5">
        <v>78107</v>
      </c>
      <c r="K219" s="5">
        <v>109.61678263578771</v>
      </c>
    </row>
    <row r="220" spans="1:11" x14ac:dyDescent="0.3">
      <c r="A220" s="4">
        <v>12110</v>
      </c>
      <c r="B220" s="1" t="s">
        <v>59</v>
      </c>
      <c r="C220" s="1" t="str">
        <f>_xlfn.XLOOKUP(FederalWFederalWithholding_AllFunding[[#This Row],[LEA Code]],'295 School Districts Only'!A:A,'295 School Districts Only'!C:C)</f>
        <v>5</v>
      </c>
      <c r="D220" s="6">
        <v>337.12399999999997</v>
      </c>
      <c r="E220" s="5">
        <v>0</v>
      </c>
      <c r="F220" s="5">
        <v>14964</v>
      </c>
      <c r="G220" s="5">
        <v>0</v>
      </c>
      <c r="H220" s="5">
        <v>10000</v>
      </c>
      <c r="I220" s="5">
        <v>0</v>
      </c>
      <c r="J220" s="5">
        <v>24964</v>
      </c>
      <c r="K220" s="5">
        <v>74.049904486183138</v>
      </c>
    </row>
    <row r="221" spans="1:11" x14ac:dyDescent="0.3">
      <c r="A221" s="4">
        <v>5121</v>
      </c>
      <c r="B221" s="1" t="s">
        <v>22</v>
      </c>
      <c r="C221" s="1" t="str">
        <f>_xlfn.XLOOKUP(FederalWFederalWithholding_AllFunding[[#This Row],[LEA Code]],'295 School Districts Only'!A:A,'295 School Districts Only'!C:C)</f>
        <v>6</v>
      </c>
      <c r="D221" s="6">
        <v>3314.9739999999997</v>
      </c>
      <c r="E221" s="5">
        <v>0</v>
      </c>
      <c r="F221" s="5">
        <v>135732</v>
      </c>
      <c r="G221" s="5">
        <v>0</v>
      </c>
      <c r="H221" s="5">
        <v>103966</v>
      </c>
      <c r="I221" s="5">
        <v>0</v>
      </c>
      <c r="J221" s="5">
        <v>239698</v>
      </c>
      <c r="K221" s="5">
        <v>72.307656108313381</v>
      </c>
    </row>
    <row r="222" spans="1:11" x14ac:dyDescent="0.3">
      <c r="A222" s="4">
        <v>16050</v>
      </c>
      <c r="B222" s="1" t="s">
        <v>90</v>
      </c>
      <c r="C222" s="1" t="str">
        <f>_xlfn.XLOOKUP(FederalWFederalWithholding_AllFunding[[#This Row],[LEA Code]],'295 School Districts Only'!A:A,'295 School Districts Only'!C:C)</f>
        <v>6</v>
      </c>
      <c r="D222" s="6">
        <v>1218.4019999999998</v>
      </c>
      <c r="E222" s="5">
        <v>0</v>
      </c>
      <c r="F222" s="5">
        <v>42662</v>
      </c>
      <c r="G222" s="5">
        <v>0</v>
      </c>
      <c r="H222" s="5">
        <v>43750</v>
      </c>
      <c r="I222" s="5">
        <v>0</v>
      </c>
      <c r="J222" s="5">
        <v>86412</v>
      </c>
      <c r="K222" s="5">
        <v>70.922404920543471</v>
      </c>
    </row>
    <row r="223" spans="1:11" x14ac:dyDescent="0.3">
      <c r="A223" s="4">
        <v>36402</v>
      </c>
      <c r="B223" s="1" t="s">
        <v>261</v>
      </c>
      <c r="C223" s="1" t="str">
        <f>_xlfn.XLOOKUP(FederalWFederalWithholding_AllFunding[[#This Row],[LEA Code]],'295 School Districts Only'!A:A,'295 School Districts Only'!C:C)</f>
        <v>5</v>
      </c>
      <c r="D223" s="6">
        <v>261.14</v>
      </c>
      <c r="E223" s="5">
        <v>33568</v>
      </c>
      <c r="F223" s="5">
        <v>11012</v>
      </c>
      <c r="G223" s="5">
        <v>13674</v>
      </c>
      <c r="H223" s="5">
        <v>10000</v>
      </c>
      <c r="I223" s="5">
        <v>0</v>
      </c>
      <c r="J223" s="5">
        <v>68254</v>
      </c>
      <c r="K223" s="5">
        <v>261.36938040897604</v>
      </c>
    </row>
    <row r="224" spans="1:11" x14ac:dyDescent="0.3">
      <c r="A224" s="4" t="s">
        <v>351</v>
      </c>
      <c r="B224" s="1" t="s">
        <v>352</v>
      </c>
      <c r="C224" s="6" t="s">
        <v>388</v>
      </c>
      <c r="D224" s="6" t="s">
        <v>388</v>
      </c>
      <c r="E224" s="5">
        <v>0</v>
      </c>
      <c r="F224" s="5">
        <v>15492</v>
      </c>
      <c r="G224" s="5">
        <v>0</v>
      </c>
      <c r="H224" s="5">
        <v>24172</v>
      </c>
      <c r="I224" s="5">
        <v>0</v>
      </c>
      <c r="J224" s="5">
        <v>39664</v>
      </c>
      <c r="K224" s="6" t="s">
        <v>388</v>
      </c>
    </row>
    <row r="225" spans="1:11" x14ac:dyDescent="0.3">
      <c r="A225" s="4" t="s">
        <v>390</v>
      </c>
      <c r="B225" s="1" t="s">
        <v>395</v>
      </c>
      <c r="C225" s="6" t="s">
        <v>388</v>
      </c>
      <c r="D225" s="6" t="s">
        <v>388</v>
      </c>
      <c r="E225" s="5">
        <v>0</v>
      </c>
      <c r="F225" s="5">
        <v>1018373.34</v>
      </c>
      <c r="G225" s="5">
        <v>0</v>
      </c>
      <c r="H225" s="5">
        <v>0</v>
      </c>
      <c r="I225" s="5">
        <v>0</v>
      </c>
      <c r="J225" s="5">
        <v>1018373.34</v>
      </c>
      <c r="K225" s="6" t="s">
        <v>388</v>
      </c>
    </row>
    <row r="226" spans="1:11" x14ac:dyDescent="0.3">
      <c r="A226" s="4">
        <v>3116</v>
      </c>
      <c r="B226" s="1" t="s">
        <v>13</v>
      </c>
      <c r="C226" s="1" t="str">
        <f>_xlfn.XLOOKUP(FederalWFederalWithholding_AllFunding[[#This Row],[LEA Code]],'295 School Districts Only'!A:A,'295 School Districts Only'!C:C)</f>
        <v>4</v>
      </c>
      <c r="D226" s="6">
        <v>2413.9940000000001</v>
      </c>
      <c r="E226" s="5">
        <v>614750</v>
      </c>
      <c r="F226" s="5">
        <v>81500</v>
      </c>
      <c r="G226" s="5">
        <v>84172</v>
      </c>
      <c r="H226" s="5">
        <v>62886</v>
      </c>
      <c r="I226" s="5">
        <v>0</v>
      </c>
      <c r="J226" s="5">
        <v>843308</v>
      </c>
      <c r="K226" s="5">
        <v>349.34138195869582</v>
      </c>
    </row>
    <row r="227" spans="1:11" x14ac:dyDescent="0.3">
      <c r="A227" s="4">
        <v>38267</v>
      </c>
      <c r="B227" s="1" t="s">
        <v>272</v>
      </c>
      <c r="C227" s="1" t="str">
        <f>_xlfn.XLOOKUP(FederalWFederalWithholding_AllFunding[[#This Row],[LEA Code]],'295 School Districts Only'!A:A,'295 School Districts Only'!C:C)</f>
        <v>5</v>
      </c>
      <c r="D227" s="6">
        <v>2612.2259999999997</v>
      </c>
      <c r="E227" s="5">
        <v>0</v>
      </c>
      <c r="F227" s="5">
        <v>81916</v>
      </c>
      <c r="G227" s="5">
        <v>20553</v>
      </c>
      <c r="H227" s="5">
        <v>42602</v>
      </c>
      <c r="I227" s="5">
        <v>0</v>
      </c>
      <c r="J227" s="5">
        <v>145071</v>
      </c>
      <c r="K227" s="5">
        <v>55.535393951365627</v>
      </c>
    </row>
    <row r="228" spans="1:11" x14ac:dyDescent="0.3">
      <c r="A228" s="4">
        <v>27003</v>
      </c>
      <c r="B228" s="1" t="s">
        <v>177</v>
      </c>
      <c r="C228" s="1" t="str">
        <f>_xlfn.XLOOKUP(FederalWFederalWithholding_AllFunding[[#This Row],[LEA Code]],'295 School Districts Only'!A:A,'295 School Districts Only'!C:C)</f>
        <v>6, 8, 10</v>
      </c>
      <c r="D228" s="6">
        <v>22185.998</v>
      </c>
      <c r="E228" s="5">
        <v>11467</v>
      </c>
      <c r="F228" s="5">
        <v>495536</v>
      </c>
      <c r="G228" s="5">
        <v>247368</v>
      </c>
      <c r="H228" s="5">
        <v>264044</v>
      </c>
      <c r="I228" s="5">
        <v>0</v>
      </c>
      <c r="J228" s="5">
        <v>1018415</v>
      </c>
      <c r="K228" s="5">
        <v>45.90350183931325</v>
      </c>
    </row>
    <row r="229" spans="1:11" x14ac:dyDescent="0.3">
      <c r="A229" s="4">
        <v>16020</v>
      </c>
      <c r="B229" s="1" t="s">
        <v>86</v>
      </c>
      <c r="C229" s="1" t="str">
        <f>_xlfn.XLOOKUP(FederalWFederalWithholding_AllFunding[[#This Row],[LEA Code]],'295 School Districts Only'!A:A,'295 School Districts Only'!C:C)</f>
        <v>6</v>
      </c>
      <c r="D229" s="6">
        <v>37</v>
      </c>
      <c r="E229" s="5">
        <v>0</v>
      </c>
      <c r="F229" s="5">
        <v>2361</v>
      </c>
      <c r="G229" s="5">
        <v>0</v>
      </c>
      <c r="H229" s="5">
        <v>10000</v>
      </c>
      <c r="I229" s="5">
        <v>0</v>
      </c>
      <c r="J229" s="5">
        <v>12361</v>
      </c>
      <c r="K229" s="5">
        <v>334.08108108108109</v>
      </c>
    </row>
    <row r="230" spans="1:11" x14ac:dyDescent="0.3">
      <c r="A230" s="4">
        <v>16048</v>
      </c>
      <c r="B230" s="1" t="s">
        <v>88</v>
      </c>
      <c r="C230" s="1" t="str">
        <f>_xlfn.XLOOKUP(FederalWFederalWithholding_AllFunding[[#This Row],[LEA Code]],'295 School Districts Only'!A:A,'295 School Districts Only'!C:C)</f>
        <v>6</v>
      </c>
      <c r="D230" s="6">
        <v>661.70999999999992</v>
      </c>
      <c r="E230" s="5">
        <v>0</v>
      </c>
      <c r="F230" s="5">
        <v>6842</v>
      </c>
      <c r="G230" s="5">
        <v>0</v>
      </c>
      <c r="H230" s="5">
        <v>10000</v>
      </c>
      <c r="I230" s="5">
        <v>0</v>
      </c>
      <c r="J230" s="5">
        <v>16842</v>
      </c>
      <c r="K230" s="5">
        <v>25.452237384957158</v>
      </c>
    </row>
    <row r="231" spans="1:11" x14ac:dyDescent="0.3">
      <c r="A231" s="4">
        <v>5402</v>
      </c>
      <c r="B231" s="1" t="s">
        <v>26</v>
      </c>
      <c r="C231" s="1" t="str">
        <f>_xlfn.XLOOKUP(FederalWFederalWithholding_AllFunding[[#This Row],[LEA Code]],'295 School Districts Only'!A:A,'295 School Districts Only'!C:C)</f>
        <v>6</v>
      </c>
      <c r="D231" s="6">
        <v>3601.8420000000001</v>
      </c>
      <c r="E231" s="5">
        <v>67231</v>
      </c>
      <c r="F231" s="5">
        <v>58840</v>
      </c>
      <c r="G231" s="5">
        <v>45599</v>
      </c>
      <c r="H231" s="5">
        <v>58371</v>
      </c>
      <c r="I231" s="5">
        <v>0</v>
      </c>
      <c r="J231" s="5">
        <v>230041</v>
      </c>
      <c r="K231" s="5">
        <v>63.867598856362939</v>
      </c>
    </row>
    <row r="232" spans="1:11" x14ac:dyDescent="0.3">
      <c r="A232" s="4">
        <v>13144</v>
      </c>
      <c r="B232" s="1" t="s">
        <v>61</v>
      </c>
      <c r="C232" s="1" t="str">
        <f>_xlfn.XLOOKUP(FederalWFederalWithholding_AllFunding[[#This Row],[LEA Code]],'295 School Districts Only'!A:A,'295 School Districts Only'!C:C)</f>
        <v>4</v>
      </c>
      <c r="D232" s="6">
        <v>3182.0019999999995</v>
      </c>
      <c r="E232" s="5">
        <v>460789</v>
      </c>
      <c r="F232" s="5">
        <v>108627</v>
      </c>
      <c r="G232" s="5">
        <v>167141</v>
      </c>
      <c r="H232" s="5">
        <v>82917</v>
      </c>
      <c r="I232" s="5">
        <v>0</v>
      </c>
      <c r="J232" s="5">
        <v>819474</v>
      </c>
      <c r="K232" s="5">
        <v>257.53409331609475</v>
      </c>
    </row>
    <row r="233" spans="1:11" x14ac:dyDescent="0.3">
      <c r="A233" s="4" t="s">
        <v>355</v>
      </c>
      <c r="B233" s="1" t="s">
        <v>353</v>
      </c>
      <c r="C233" s="6" t="s">
        <v>388</v>
      </c>
      <c r="D233" s="6" t="s">
        <v>388</v>
      </c>
      <c r="E233" s="5">
        <v>0</v>
      </c>
      <c r="F233" s="5">
        <v>13392</v>
      </c>
      <c r="G233" s="5">
        <v>21992</v>
      </c>
      <c r="H233" s="5">
        <v>10823</v>
      </c>
      <c r="I233" s="5">
        <v>0</v>
      </c>
      <c r="J233" s="5">
        <v>46207</v>
      </c>
      <c r="K233" s="6" t="s">
        <v>388</v>
      </c>
    </row>
    <row r="234" spans="1:11" x14ac:dyDescent="0.3">
      <c r="A234" s="4">
        <v>34307</v>
      </c>
      <c r="B234" s="1" t="s">
        <v>250</v>
      </c>
      <c r="C234" s="1" t="str">
        <f>_xlfn.XLOOKUP(FederalWFederalWithholding_AllFunding[[#This Row],[LEA Code]],'295 School Districts Only'!A:A,'295 School Districts Only'!C:C)</f>
        <v>3, 10</v>
      </c>
      <c r="D234" s="6">
        <v>951.41399999999987</v>
      </c>
      <c r="E234" s="5">
        <v>0</v>
      </c>
      <c r="F234" s="5">
        <v>26021</v>
      </c>
      <c r="G234" s="5">
        <v>0</v>
      </c>
      <c r="H234" s="5">
        <v>22013</v>
      </c>
      <c r="I234" s="5">
        <v>0</v>
      </c>
      <c r="J234" s="5">
        <v>48034</v>
      </c>
      <c r="K234" s="5">
        <v>50.486959409888868</v>
      </c>
    </row>
    <row r="235" spans="1:11" x14ac:dyDescent="0.3">
      <c r="A235" s="4" t="s">
        <v>356</v>
      </c>
      <c r="B235" s="1" t="s">
        <v>354</v>
      </c>
      <c r="C235" s="6" t="s">
        <v>388</v>
      </c>
      <c r="D235" s="6" t="s">
        <v>388</v>
      </c>
      <c r="E235" s="5">
        <v>0</v>
      </c>
      <c r="F235" s="5">
        <v>16827</v>
      </c>
      <c r="G235" s="5">
        <v>1940</v>
      </c>
      <c r="H235" s="5">
        <v>10000</v>
      </c>
      <c r="I235" s="5">
        <v>175283</v>
      </c>
      <c r="J235" s="5">
        <v>204050</v>
      </c>
      <c r="K235" s="6" t="s">
        <v>388</v>
      </c>
    </row>
    <row r="236" spans="1:11" x14ac:dyDescent="0.3">
      <c r="A236" s="4">
        <v>25116</v>
      </c>
      <c r="B236" s="1" t="s">
        <v>168</v>
      </c>
      <c r="C236" s="1" t="str">
        <f>_xlfn.XLOOKUP(FederalWFederalWithholding_AllFunding[[#This Row],[LEA Code]],'295 School Districts Only'!A:A,'295 School Districts Only'!C:C)</f>
        <v>3</v>
      </c>
      <c r="D236" s="6">
        <v>469.87999999999994</v>
      </c>
      <c r="E236" s="5">
        <v>0</v>
      </c>
      <c r="F236" s="5">
        <v>24480</v>
      </c>
      <c r="G236" s="5">
        <v>7131</v>
      </c>
      <c r="H236" s="5">
        <v>15696</v>
      </c>
      <c r="I236" s="5">
        <v>0</v>
      </c>
      <c r="J236" s="5">
        <v>47307</v>
      </c>
      <c r="K236" s="5">
        <v>100.6788967395931</v>
      </c>
    </row>
    <row r="237" spans="1:11" x14ac:dyDescent="0.3">
      <c r="A237" s="4">
        <v>22009</v>
      </c>
      <c r="B237" s="1" t="s">
        <v>145</v>
      </c>
      <c r="C237" s="1" t="str">
        <f>_xlfn.XLOOKUP(FederalWFederalWithholding_AllFunding[[#This Row],[LEA Code]],'295 School Districts Only'!A:A,'295 School Districts Only'!C:C)</f>
        <v>5</v>
      </c>
      <c r="D237" s="6">
        <v>699.80599999999993</v>
      </c>
      <c r="E237" s="5">
        <v>0</v>
      </c>
      <c r="F237" s="5">
        <v>30031</v>
      </c>
      <c r="G237" s="5">
        <v>0</v>
      </c>
      <c r="H237" s="5">
        <v>18752</v>
      </c>
      <c r="I237" s="5">
        <v>0</v>
      </c>
      <c r="J237" s="5">
        <v>48783</v>
      </c>
      <c r="K237" s="5">
        <v>69.709319439959089</v>
      </c>
    </row>
    <row r="238" spans="1:11" x14ac:dyDescent="0.3">
      <c r="A238" s="4">
        <v>17403</v>
      </c>
      <c r="B238" s="1" t="s">
        <v>97</v>
      </c>
      <c r="C238" s="1" t="str">
        <f>_xlfn.XLOOKUP(FederalWFederalWithholding_AllFunding[[#This Row],[LEA Code]],'295 School Districts Only'!A:A,'295 School Districts Only'!C:C)</f>
        <v>8, 9</v>
      </c>
      <c r="D238" s="6">
        <v>13789.079999999998</v>
      </c>
      <c r="E238" s="5">
        <v>0</v>
      </c>
      <c r="F238" s="5">
        <v>535336</v>
      </c>
      <c r="G238" s="5">
        <v>454981</v>
      </c>
      <c r="H238" s="5">
        <v>369413</v>
      </c>
      <c r="I238" s="5">
        <v>347000</v>
      </c>
      <c r="J238" s="5">
        <v>1706730</v>
      </c>
      <c r="K238" s="5">
        <v>123.77402988451733</v>
      </c>
    </row>
    <row r="239" spans="1:11" x14ac:dyDescent="0.3">
      <c r="A239" s="4">
        <v>10309</v>
      </c>
      <c r="B239" s="1" t="s">
        <v>54</v>
      </c>
      <c r="C239" s="1" t="str">
        <f>_xlfn.XLOOKUP(FederalWFederalWithholding_AllFunding[[#This Row],[LEA Code]],'295 School Districts Only'!A:A,'295 School Districts Only'!C:C)</f>
        <v>4, 5</v>
      </c>
      <c r="D239" s="6">
        <v>497.03000000000003</v>
      </c>
      <c r="E239" s="5">
        <v>0</v>
      </c>
      <c r="F239" s="5">
        <v>19641</v>
      </c>
      <c r="G239" s="5">
        <v>0</v>
      </c>
      <c r="H239" s="5">
        <v>15236</v>
      </c>
      <c r="I239" s="5">
        <v>0</v>
      </c>
      <c r="J239" s="5">
        <v>34877</v>
      </c>
      <c r="K239" s="5">
        <v>70.170814638955392</v>
      </c>
    </row>
    <row r="240" spans="1:11" x14ac:dyDescent="0.3">
      <c r="A240" s="4">
        <v>3400</v>
      </c>
      <c r="B240" s="1" t="s">
        <v>14</v>
      </c>
      <c r="C240" s="1" t="str">
        <f>_xlfn.XLOOKUP(FederalWFederalWithholding_AllFunding[[#This Row],[LEA Code]],'295 School Districts Only'!A:A,'295 School Districts Only'!C:C)</f>
        <v>4</v>
      </c>
      <c r="D240" s="6">
        <v>13555.939999999999</v>
      </c>
      <c r="E240" s="5">
        <v>209751</v>
      </c>
      <c r="F240" s="5">
        <v>344575</v>
      </c>
      <c r="G240" s="5">
        <v>124117</v>
      </c>
      <c r="H240" s="5">
        <v>207177</v>
      </c>
      <c r="I240" s="5">
        <v>0</v>
      </c>
      <c r="J240" s="5">
        <v>885620</v>
      </c>
      <c r="K240" s="5">
        <v>65.330770127339022</v>
      </c>
    </row>
    <row r="241" spans="1:11" x14ac:dyDescent="0.3">
      <c r="A241" s="4">
        <v>6122</v>
      </c>
      <c r="B241" s="1" t="s">
        <v>35</v>
      </c>
      <c r="C241" s="1" t="str">
        <f>_xlfn.XLOOKUP(FederalWFederalWithholding_AllFunding[[#This Row],[LEA Code]],'295 School Districts Only'!A:A,'295 School Districts Only'!C:C)</f>
        <v>3</v>
      </c>
      <c r="D241" s="6">
        <v>4056.28</v>
      </c>
      <c r="E241" s="5">
        <v>18389</v>
      </c>
      <c r="F241" s="5">
        <v>54142</v>
      </c>
      <c r="G241" s="5">
        <v>22599</v>
      </c>
      <c r="H241" s="5">
        <v>32061</v>
      </c>
      <c r="I241" s="5">
        <v>0</v>
      </c>
      <c r="J241" s="5">
        <v>127191</v>
      </c>
      <c r="K241" s="5">
        <v>31.356563156389598</v>
      </c>
    </row>
    <row r="242" spans="1:11" x14ac:dyDescent="0.3">
      <c r="A242" s="4">
        <v>1160</v>
      </c>
      <c r="B242" s="1" t="s">
        <v>6</v>
      </c>
      <c r="C242" s="1" t="str">
        <f>_xlfn.XLOOKUP(FederalWFederalWithholding_AllFunding[[#This Row],[LEA Code]],'295 School Districts Only'!A:A,'295 School Districts Only'!C:C)</f>
        <v>5</v>
      </c>
      <c r="D242" s="6">
        <v>389.62000000000006</v>
      </c>
      <c r="E242" s="5">
        <v>0</v>
      </c>
      <c r="F242" s="5">
        <v>13810</v>
      </c>
      <c r="G242" s="5">
        <v>0</v>
      </c>
      <c r="H242" s="5">
        <v>10000</v>
      </c>
      <c r="I242" s="5">
        <v>0</v>
      </c>
      <c r="J242" s="5">
        <v>23810</v>
      </c>
      <c r="K242" s="5">
        <v>61.11082593296031</v>
      </c>
    </row>
    <row r="243" spans="1:11" x14ac:dyDescent="0.3">
      <c r="A243" s="4">
        <v>32416</v>
      </c>
      <c r="B243" s="1" t="s">
        <v>233</v>
      </c>
      <c r="C243" s="1" t="str">
        <f>_xlfn.XLOOKUP(FederalWFederalWithholding_AllFunding[[#This Row],[LEA Code]],'295 School Districts Only'!A:A,'295 School Districts Only'!C:C)</f>
        <v>5</v>
      </c>
      <c r="D243" s="6">
        <v>1445.1259999999997</v>
      </c>
      <c r="E243" s="5">
        <v>0</v>
      </c>
      <c r="F243" s="5">
        <v>60144</v>
      </c>
      <c r="G243" s="5">
        <v>0</v>
      </c>
      <c r="H243" s="5">
        <v>37088</v>
      </c>
      <c r="I243" s="5">
        <v>0</v>
      </c>
      <c r="J243" s="5">
        <v>97232</v>
      </c>
      <c r="K243" s="5">
        <v>67.282714448428734</v>
      </c>
    </row>
    <row r="244" spans="1:11" x14ac:dyDescent="0.3">
      <c r="A244" s="4">
        <v>17407</v>
      </c>
      <c r="B244" s="1" t="s">
        <v>101</v>
      </c>
      <c r="C244" s="1" t="str">
        <f>_xlfn.XLOOKUP(FederalWFederalWithholding_AllFunding[[#This Row],[LEA Code]],'295 School Districts Only'!A:A,'295 School Districts Only'!C:C)</f>
        <v>8</v>
      </c>
      <c r="D244" s="6">
        <v>2813.576</v>
      </c>
      <c r="E244" s="5">
        <v>0</v>
      </c>
      <c r="F244" s="5">
        <v>46410</v>
      </c>
      <c r="G244" s="5">
        <v>26947</v>
      </c>
      <c r="H244" s="5">
        <v>25400</v>
      </c>
      <c r="I244" s="5">
        <v>0</v>
      </c>
      <c r="J244" s="5">
        <v>98757</v>
      </c>
      <c r="K244" s="5">
        <v>35.100171454405356</v>
      </c>
    </row>
    <row r="245" spans="1:11" x14ac:dyDescent="0.3">
      <c r="A245" s="4">
        <v>34401</v>
      </c>
      <c r="B245" s="1" t="s">
        <v>252</v>
      </c>
      <c r="C245" s="1" t="str">
        <f>_xlfn.XLOOKUP(FederalWFederalWithholding_AllFunding[[#This Row],[LEA Code]],'295 School Districts Only'!A:A,'295 School Districts Only'!C:C)</f>
        <v>3, 6, 10</v>
      </c>
      <c r="D245" s="6">
        <v>2055.0759999999996</v>
      </c>
      <c r="E245" s="5">
        <v>28125</v>
      </c>
      <c r="F245" s="5">
        <v>61906</v>
      </c>
      <c r="G245" s="5">
        <v>35154</v>
      </c>
      <c r="H245" s="5">
        <v>54434</v>
      </c>
      <c r="I245" s="5">
        <v>0</v>
      </c>
      <c r="J245" s="5">
        <v>179619</v>
      </c>
      <c r="K245" s="5">
        <v>87.402607008207994</v>
      </c>
    </row>
    <row r="246" spans="1:11" x14ac:dyDescent="0.3">
      <c r="A246" s="4">
        <v>20403</v>
      </c>
      <c r="B246" s="1" t="s">
        <v>127</v>
      </c>
      <c r="C246" s="1" t="str">
        <f>_xlfn.XLOOKUP(FederalWFederalWithholding_AllFunding[[#This Row],[LEA Code]],'295 School Districts Only'!A:A,'295 School Districts Only'!C:C)</f>
        <v>4</v>
      </c>
      <c r="D246" s="6">
        <v>25</v>
      </c>
      <c r="E246" s="5">
        <v>13779</v>
      </c>
      <c r="F246" s="5">
        <v>1222</v>
      </c>
      <c r="G246" s="5">
        <v>0</v>
      </c>
      <c r="H246" s="5">
        <v>10000</v>
      </c>
      <c r="I246" s="5">
        <v>0</v>
      </c>
      <c r="J246" s="5">
        <v>25001</v>
      </c>
      <c r="K246" s="5">
        <v>1000.04</v>
      </c>
    </row>
    <row r="247" spans="1:11" x14ac:dyDescent="0.3">
      <c r="A247" s="4" t="s">
        <v>358</v>
      </c>
      <c r="B247" s="1" t="s">
        <v>357</v>
      </c>
      <c r="C247" s="6" t="s">
        <v>388</v>
      </c>
      <c r="D247" s="6" t="s">
        <v>388</v>
      </c>
      <c r="E247" s="5">
        <v>0</v>
      </c>
      <c r="F247" s="5">
        <v>2245</v>
      </c>
      <c r="G247" s="5">
        <v>0</v>
      </c>
      <c r="H247" s="5">
        <v>0</v>
      </c>
      <c r="I247" s="5">
        <v>0</v>
      </c>
      <c r="J247" s="5">
        <v>2245</v>
      </c>
      <c r="K247" s="6" t="s">
        <v>388</v>
      </c>
    </row>
    <row r="248" spans="1:11" x14ac:dyDescent="0.3">
      <c r="A248" s="4">
        <v>38320</v>
      </c>
      <c r="B248" s="1" t="s">
        <v>279</v>
      </c>
      <c r="C248" s="1" t="str">
        <f>_xlfn.XLOOKUP(FederalWFederalWithholding_AllFunding[[#This Row],[LEA Code]],'295 School Districts Only'!A:A,'295 School Districts Only'!C:C)</f>
        <v>5</v>
      </c>
      <c r="D248" s="6">
        <v>145.77800000000005</v>
      </c>
      <c r="E248" s="5">
        <v>0</v>
      </c>
      <c r="F248" s="5">
        <v>7843</v>
      </c>
      <c r="G248" s="5">
        <v>0</v>
      </c>
      <c r="H248" s="5">
        <v>10000</v>
      </c>
      <c r="I248" s="5">
        <v>0</v>
      </c>
      <c r="J248" s="5">
        <v>17843</v>
      </c>
      <c r="K248" s="5">
        <v>122.39844146579041</v>
      </c>
    </row>
    <row r="249" spans="1:11" x14ac:dyDescent="0.3">
      <c r="A249" s="4">
        <v>13160</v>
      </c>
      <c r="B249" s="1" t="s">
        <v>65</v>
      </c>
      <c r="C249" s="1" t="str">
        <f>_xlfn.XLOOKUP(FederalWFederalWithholding_AllFunding[[#This Row],[LEA Code]],'295 School Districts Only'!A:A,'295 School Districts Only'!C:C)</f>
        <v>4</v>
      </c>
      <c r="D249" s="6">
        <v>1699.712</v>
      </c>
      <c r="E249" s="5">
        <v>183213</v>
      </c>
      <c r="F249" s="5">
        <v>60796</v>
      </c>
      <c r="G249" s="5">
        <v>96642</v>
      </c>
      <c r="H249" s="5">
        <v>50753</v>
      </c>
      <c r="I249" s="5">
        <v>0</v>
      </c>
      <c r="J249" s="5">
        <v>391404</v>
      </c>
      <c r="K249" s="5">
        <v>230.27665863393327</v>
      </c>
    </row>
    <row r="250" spans="1:11" x14ac:dyDescent="0.3">
      <c r="A250" s="4">
        <v>28149</v>
      </c>
      <c r="B250" s="1" t="s">
        <v>194</v>
      </c>
      <c r="C250" s="1" t="str">
        <f>_xlfn.XLOOKUP(FederalWFederalWithholding_AllFunding[[#This Row],[LEA Code]],'295 School Districts Only'!A:A,'295 School Districts Only'!C:C)</f>
        <v>2</v>
      </c>
      <c r="D250" s="6">
        <v>786.86800000000005</v>
      </c>
      <c r="E250" s="5">
        <v>0</v>
      </c>
      <c r="F250" s="5">
        <v>20518</v>
      </c>
      <c r="G250" s="5">
        <v>8230</v>
      </c>
      <c r="H250" s="5">
        <v>14813</v>
      </c>
      <c r="I250" s="5">
        <v>0</v>
      </c>
      <c r="J250" s="5">
        <v>43561</v>
      </c>
      <c r="K250" s="5">
        <v>55.35998413965239</v>
      </c>
    </row>
    <row r="251" spans="1:11" x14ac:dyDescent="0.3">
      <c r="A251" s="4">
        <v>14104</v>
      </c>
      <c r="B251" s="1" t="s">
        <v>79</v>
      </c>
      <c r="C251" s="1" t="str">
        <f>_xlfn.XLOOKUP(FederalWFederalWithholding_AllFunding[[#This Row],[LEA Code]],'295 School Districts Only'!A:A,'295 School Districts Only'!C:C)</f>
        <v>6</v>
      </c>
      <c r="D251" s="6">
        <v>62.2</v>
      </c>
      <c r="E251" s="5">
        <v>0</v>
      </c>
      <c r="F251" s="5">
        <v>4174</v>
      </c>
      <c r="G251" s="5">
        <v>0</v>
      </c>
      <c r="H251" s="5">
        <v>10000</v>
      </c>
      <c r="I251" s="5">
        <v>0</v>
      </c>
      <c r="J251" s="5">
        <v>14174</v>
      </c>
      <c r="K251" s="5">
        <v>227.87781350482314</v>
      </c>
    </row>
    <row r="252" spans="1:11" x14ac:dyDescent="0.3">
      <c r="A252" s="4" t="s">
        <v>360</v>
      </c>
      <c r="B252" s="1" t="s">
        <v>359</v>
      </c>
      <c r="C252" s="6" t="s">
        <v>388</v>
      </c>
      <c r="D252" s="6" t="s">
        <v>388</v>
      </c>
      <c r="E252" s="5">
        <v>0</v>
      </c>
      <c r="F252" s="5">
        <v>0</v>
      </c>
      <c r="G252" s="5">
        <v>0</v>
      </c>
      <c r="H252" s="5">
        <v>0</v>
      </c>
      <c r="I252" s="5">
        <v>355220</v>
      </c>
      <c r="J252" s="5">
        <v>355220</v>
      </c>
      <c r="K252" s="6" t="s">
        <v>388</v>
      </c>
    </row>
    <row r="253" spans="1:11" x14ac:dyDescent="0.3">
      <c r="A253" s="4" t="s">
        <v>363</v>
      </c>
      <c r="B253" s="1" t="s">
        <v>361</v>
      </c>
      <c r="C253" s="6" t="s">
        <v>388</v>
      </c>
      <c r="D253" s="6" t="s">
        <v>388</v>
      </c>
      <c r="E253" s="5">
        <v>0</v>
      </c>
      <c r="F253" s="5">
        <v>5087</v>
      </c>
      <c r="G253" s="5">
        <v>0</v>
      </c>
      <c r="H253" s="5">
        <v>10000</v>
      </c>
      <c r="I253" s="5">
        <v>0</v>
      </c>
      <c r="J253" s="5">
        <v>15087</v>
      </c>
      <c r="K253" s="6" t="s">
        <v>388</v>
      </c>
    </row>
    <row r="254" spans="1:11" x14ac:dyDescent="0.3">
      <c r="A254" s="4" t="s">
        <v>364</v>
      </c>
      <c r="B254" s="1" t="s">
        <v>362</v>
      </c>
      <c r="C254" s="6" t="s">
        <v>388</v>
      </c>
      <c r="D254" s="6" t="s">
        <v>388</v>
      </c>
      <c r="E254" s="5">
        <v>0</v>
      </c>
      <c r="F254" s="5">
        <v>1081</v>
      </c>
      <c r="G254" s="5">
        <v>0</v>
      </c>
      <c r="H254" s="5">
        <v>10000</v>
      </c>
      <c r="I254" s="5">
        <v>0</v>
      </c>
      <c r="J254" s="5">
        <v>11081</v>
      </c>
      <c r="K254" s="6" t="s">
        <v>388</v>
      </c>
    </row>
    <row r="255" spans="1:11" x14ac:dyDescent="0.3">
      <c r="A255" s="4">
        <v>17001</v>
      </c>
      <c r="B255" s="1" t="s">
        <v>91</v>
      </c>
      <c r="C255" s="1" t="str">
        <f>_xlfn.XLOOKUP(FederalWFederalWithholding_AllFunding[[#This Row],[LEA Code]],'295 School Districts Only'!A:A,'295 School Districts Only'!C:C)</f>
        <v>7, 9</v>
      </c>
      <c r="D255" s="6">
        <v>48559.694000000003</v>
      </c>
      <c r="E255" s="5">
        <v>0</v>
      </c>
      <c r="F255" s="5">
        <v>1497925</v>
      </c>
      <c r="G255" s="5">
        <v>893339</v>
      </c>
      <c r="H255" s="5">
        <v>1273410</v>
      </c>
      <c r="I255" s="5">
        <v>0</v>
      </c>
      <c r="J255" s="5">
        <v>3664674</v>
      </c>
      <c r="K255" s="5">
        <v>75.467403068890832</v>
      </c>
    </row>
    <row r="256" spans="1:11" x14ac:dyDescent="0.3">
      <c r="A256" s="4">
        <v>29101</v>
      </c>
      <c r="B256" s="1" t="s">
        <v>197</v>
      </c>
      <c r="C256" s="1" t="str">
        <f>_xlfn.XLOOKUP(FederalWFederalWithholding_AllFunding[[#This Row],[LEA Code]],'295 School Districts Only'!A:A,'295 School Districts Only'!C:C)</f>
        <v>2</v>
      </c>
      <c r="D256" s="6">
        <v>4312.485999999999</v>
      </c>
      <c r="E256" s="5">
        <v>116259</v>
      </c>
      <c r="F256" s="5">
        <v>148520</v>
      </c>
      <c r="G256" s="5">
        <v>55959</v>
      </c>
      <c r="H256" s="5">
        <v>77974</v>
      </c>
      <c r="I256" s="5">
        <v>0</v>
      </c>
      <c r="J256" s="5">
        <v>398712</v>
      </c>
      <c r="K256" s="5">
        <v>92.455256666340503</v>
      </c>
    </row>
    <row r="257" spans="1:11" x14ac:dyDescent="0.3">
      <c r="A257" s="4">
        <v>39119</v>
      </c>
      <c r="B257" s="1" t="s">
        <v>286</v>
      </c>
      <c r="C257" s="1" t="str">
        <f>_xlfn.XLOOKUP(FederalWFederalWithholding_AllFunding[[#This Row],[LEA Code]],'295 School Districts Only'!A:A,'295 School Districts Only'!C:C)</f>
        <v>4, 8</v>
      </c>
      <c r="D257" s="6">
        <v>3609.6940000000004</v>
      </c>
      <c r="E257" s="5">
        <v>171940</v>
      </c>
      <c r="F257" s="5">
        <v>113849</v>
      </c>
      <c r="G257" s="5">
        <v>57438</v>
      </c>
      <c r="H257" s="5">
        <v>59466</v>
      </c>
      <c r="I257" s="5">
        <v>0</v>
      </c>
      <c r="J257" s="5">
        <v>402693</v>
      </c>
      <c r="K257" s="5">
        <v>111.55876370684051</v>
      </c>
    </row>
    <row r="258" spans="1:11" x14ac:dyDescent="0.3">
      <c r="A258" s="4">
        <v>26070</v>
      </c>
      <c r="B258" s="1" t="s">
        <v>175</v>
      </c>
      <c r="C258" s="1" t="str">
        <f>_xlfn.XLOOKUP(FederalWFederalWithholding_AllFunding[[#This Row],[LEA Code]],'295 School Districts Only'!A:A,'295 School Districts Only'!C:C)</f>
        <v>5</v>
      </c>
      <c r="D258" s="6">
        <v>246.62200000000001</v>
      </c>
      <c r="E258" s="5">
        <v>0</v>
      </c>
      <c r="F258" s="5">
        <v>18791</v>
      </c>
      <c r="G258" s="5">
        <v>0</v>
      </c>
      <c r="H258" s="5">
        <v>13015</v>
      </c>
      <c r="I258" s="5">
        <v>0</v>
      </c>
      <c r="J258" s="5">
        <v>31806</v>
      </c>
      <c r="K258" s="5">
        <v>128.96659665398869</v>
      </c>
    </row>
    <row r="259" spans="1:11" x14ac:dyDescent="0.3">
      <c r="A259" s="4">
        <v>5323</v>
      </c>
      <c r="B259" s="1" t="s">
        <v>24</v>
      </c>
      <c r="C259" s="1" t="str">
        <f>_xlfn.XLOOKUP(FederalWFederalWithholding_AllFunding[[#This Row],[LEA Code]],'295 School Districts Only'!A:A,'295 School Districts Only'!C:C)</f>
        <v>6</v>
      </c>
      <c r="D259" s="6">
        <v>2510.7699999999995</v>
      </c>
      <c r="E259" s="5">
        <v>0</v>
      </c>
      <c r="F259" s="5">
        <v>100559</v>
      </c>
      <c r="G259" s="5">
        <v>0</v>
      </c>
      <c r="H259" s="5">
        <v>70717</v>
      </c>
      <c r="I259" s="5">
        <v>0</v>
      </c>
      <c r="J259" s="5">
        <v>171276</v>
      </c>
      <c r="K259" s="5">
        <v>68.21652321797697</v>
      </c>
    </row>
    <row r="260" spans="1:11" x14ac:dyDescent="0.3">
      <c r="A260" s="4">
        <v>28010</v>
      </c>
      <c r="B260" s="1" t="s">
        <v>191</v>
      </c>
      <c r="C260" s="1" t="str">
        <f>_xlfn.XLOOKUP(FederalWFederalWithholding_AllFunding[[#This Row],[LEA Code]],'295 School Districts Only'!A:A,'295 School Districts Only'!C:C)</f>
        <v>2</v>
      </c>
      <c r="D260" s="6">
        <v>7.16</v>
      </c>
      <c r="E260" s="5">
        <v>0</v>
      </c>
      <c r="F260" s="5">
        <v>318</v>
      </c>
      <c r="G260" s="5">
        <v>0</v>
      </c>
      <c r="H260" s="5">
        <v>0</v>
      </c>
      <c r="I260" s="5">
        <v>0</v>
      </c>
      <c r="J260" s="5">
        <v>318</v>
      </c>
      <c r="K260" s="5">
        <v>44.41340782122905</v>
      </c>
    </row>
    <row r="261" spans="1:11" x14ac:dyDescent="0.3">
      <c r="A261" s="4">
        <v>23309</v>
      </c>
      <c r="B261" s="1" t="s">
        <v>154</v>
      </c>
      <c r="C261" s="1" t="str">
        <f>_xlfn.XLOOKUP(FederalWFederalWithholding_AllFunding[[#This Row],[LEA Code]],'295 School Districts Only'!A:A,'295 School Districts Only'!C:C)</f>
        <v>6</v>
      </c>
      <c r="D261" s="6">
        <v>4273.0640000000003</v>
      </c>
      <c r="E261" s="5">
        <v>0</v>
      </c>
      <c r="F261" s="5">
        <v>154136</v>
      </c>
      <c r="G261" s="5">
        <v>139014</v>
      </c>
      <c r="H261" s="5">
        <v>139410</v>
      </c>
      <c r="I261" s="5">
        <v>0</v>
      </c>
      <c r="J261" s="5">
        <v>432560</v>
      </c>
      <c r="K261" s="5">
        <v>101.22946906482093</v>
      </c>
    </row>
    <row r="262" spans="1:11" x14ac:dyDescent="0.3">
      <c r="A262" s="4">
        <v>17412</v>
      </c>
      <c r="B262" s="1" t="s">
        <v>106</v>
      </c>
      <c r="C262" s="1" t="str">
        <f>_xlfn.XLOOKUP(FederalWFederalWithholding_AllFunding[[#This Row],[LEA Code]],'295 School Districts Only'!A:A,'295 School Districts Only'!C:C)</f>
        <v>7</v>
      </c>
      <c r="D262" s="6">
        <v>8995.4559999999983</v>
      </c>
      <c r="E262" s="5">
        <v>0</v>
      </c>
      <c r="F262" s="5">
        <v>176620</v>
      </c>
      <c r="G262" s="5">
        <v>138212</v>
      </c>
      <c r="H262" s="5">
        <v>100682</v>
      </c>
      <c r="I262" s="5">
        <v>0</v>
      </c>
      <c r="J262" s="5">
        <v>415514</v>
      </c>
      <c r="K262" s="5">
        <v>46.191543819457301</v>
      </c>
    </row>
    <row r="263" spans="1:11" x14ac:dyDescent="0.3">
      <c r="A263" s="4">
        <v>30002</v>
      </c>
      <c r="B263" s="1" t="s">
        <v>202</v>
      </c>
      <c r="C263" s="1" t="str">
        <f>_xlfn.XLOOKUP(FederalWFederalWithholding_AllFunding[[#This Row],[LEA Code]],'295 School Districts Only'!A:A,'295 School Districts Only'!C:C)</f>
        <v>3</v>
      </c>
      <c r="D263" s="6">
        <v>108</v>
      </c>
      <c r="E263" s="5">
        <v>0</v>
      </c>
      <c r="F263" s="5">
        <v>3272</v>
      </c>
      <c r="G263" s="5">
        <v>0</v>
      </c>
      <c r="H263" s="5">
        <v>10000</v>
      </c>
      <c r="I263" s="5">
        <v>0</v>
      </c>
      <c r="J263" s="5">
        <v>13272</v>
      </c>
      <c r="K263" s="5">
        <v>122.88888888888889</v>
      </c>
    </row>
    <row r="264" spans="1:11" x14ac:dyDescent="0.3">
      <c r="A264" s="4">
        <v>17404</v>
      </c>
      <c r="B264" s="1" t="s">
        <v>98</v>
      </c>
      <c r="C264" s="1" t="str">
        <f>_xlfn.XLOOKUP(FederalWFederalWithholding_AllFunding[[#This Row],[LEA Code]],'295 School Districts Only'!A:A,'295 School Districts Only'!C:C)</f>
        <v>8</v>
      </c>
      <c r="D264" s="6">
        <v>41.36</v>
      </c>
      <c r="E264" s="5">
        <v>0</v>
      </c>
      <c r="F264" s="5">
        <v>1560</v>
      </c>
      <c r="G264" s="5">
        <v>0</v>
      </c>
      <c r="H264" s="5">
        <v>10000</v>
      </c>
      <c r="I264" s="5">
        <v>0</v>
      </c>
      <c r="J264" s="5">
        <v>11560</v>
      </c>
      <c r="K264" s="5">
        <v>279.49709864603483</v>
      </c>
    </row>
    <row r="265" spans="1:11" x14ac:dyDescent="0.3">
      <c r="A265" s="4">
        <v>31201</v>
      </c>
      <c r="B265" s="1" t="s">
        <v>214</v>
      </c>
      <c r="C265" s="1" t="str">
        <f>_xlfn.XLOOKUP(FederalWFederalWithholding_AllFunding[[#This Row],[LEA Code]],'295 School Districts Only'!A:A,'295 School Districts Only'!C:C)</f>
        <v>1, 2, 8</v>
      </c>
      <c r="D265" s="6">
        <v>9352.68</v>
      </c>
      <c r="E265" s="5">
        <v>46083</v>
      </c>
      <c r="F265" s="5">
        <v>165646</v>
      </c>
      <c r="G265" s="5">
        <v>72715</v>
      </c>
      <c r="H265" s="5">
        <v>29277</v>
      </c>
      <c r="I265" s="5">
        <v>0</v>
      </c>
      <c r="J265" s="5">
        <v>313721</v>
      </c>
      <c r="K265" s="5">
        <v>33.543433539905138</v>
      </c>
    </row>
    <row r="266" spans="1:11" x14ac:dyDescent="0.3">
      <c r="A266" s="4">
        <v>17410</v>
      </c>
      <c r="B266" s="1" t="s">
        <v>104</v>
      </c>
      <c r="C266" s="1" t="str">
        <f>_xlfn.XLOOKUP(FederalWFederalWithholding_AllFunding[[#This Row],[LEA Code]],'295 School Districts Only'!A:A,'295 School Districts Only'!C:C)</f>
        <v>8</v>
      </c>
      <c r="D266" s="6">
        <v>6827.848</v>
      </c>
      <c r="E266" s="5">
        <v>0</v>
      </c>
      <c r="F266" s="5">
        <v>94074</v>
      </c>
      <c r="G266" s="5">
        <v>39269</v>
      </c>
      <c r="H266" s="5">
        <v>47643</v>
      </c>
      <c r="I266" s="5">
        <v>0</v>
      </c>
      <c r="J266" s="5">
        <v>180986</v>
      </c>
      <c r="K266" s="5">
        <v>26.507034134327537</v>
      </c>
    </row>
    <row r="267" spans="1:11" x14ac:dyDescent="0.3">
      <c r="A267" s="4">
        <v>13156</v>
      </c>
      <c r="B267" s="1" t="s">
        <v>64</v>
      </c>
      <c r="C267" s="1" t="str">
        <f>_xlfn.XLOOKUP(FederalWFederalWithholding_AllFunding[[#This Row],[LEA Code]],'295 School Districts Only'!A:A,'295 School Districts Only'!C:C)</f>
        <v>4</v>
      </c>
      <c r="D267" s="6">
        <v>541.06200000000001</v>
      </c>
      <c r="E267" s="5">
        <v>0</v>
      </c>
      <c r="F267" s="5">
        <v>34318</v>
      </c>
      <c r="G267" s="5">
        <v>17303</v>
      </c>
      <c r="H267" s="5">
        <v>25678</v>
      </c>
      <c r="I267" s="5">
        <v>0</v>
      </c>
      <c r="J267" s="5">
        <v>77299</v>
      </c>
      <c r="K267" s="5">
        <v>142.86532781825372</v>
      </c>
    </row>
    <row r="268" spans="1:11" x14ac:dyDescent="0.3">
      <c r="A268" s="4">
        <v>25118</v>
      </c>
      <c r="B268" s="1" t="s">
        <v>169</v>
      </c>
      <c r="C268" s="1" t="str">
        <f>_xlfn.XLOOKUP(FederalWFederalWithholding_AllFunding[[#This Row],[LEA Code]],'295 School Districts Only'!A:A,'295 School Districts Only'!C:C)</f>
        <v>3</v>
      </c>
      <c r="D268" s="6">
        <v>1071.0640000000001</v>
      </c>
      <c r="E268" s="5">
        <v>0</v>
      </c>
      <c r="F268" s="5">
        <v>20373</v>
      </c>
      <c r="G268" s="5">
        <v>11606</v>
      </c>
      <c r="H268" s="5">
        <v>13601</v>
      </c>
      <c r="I268" s="5">
        <v>0</v>
      </c>
      <c r="J268" s="5">
        <v>45580</v>
      </c>
      <c r="K268" s="5">
        <v>42.55581365819409</v>
      </c>
    </row>
    <row r="269" spans="1:11" x14ac:dyDescent="0.3">
      <c r="A269" s="4">
        <v>18402</v>
      </c>
      <c r="B269" s="1" t="s">
        <v>114</v>
      </c>
      <c r="C269" s="1" t="str">
        <f>_xlfn.XLOOKUP(FederalWFederalWithholding_AllFunding[[#This Row],[LEA Code]],'295 School Districts Only'!A:A,'295 School Districts Only'!C:C)</f>
        <v>6</v>
      </c>
      <c r="D269" s="6">
        <v>8900.57</v>
      </c>
      <c r="E269" s="5">
        <v>0</v>
      </c>
      <c r="F269" s="5">
        <v>285978</v>
      </c>
      <c r="G269" s="5">
        <v>40979</v>
      </c>
      <c r="H269" s="5">
        <v>157917</v>
      </c>
      <c r="I269" s="5">
        <v>0</v>
      </c>
      <c r="J269" s="5">
        <v>484874</v>
      </c>
      <c r="K269" s="5">
        <v>54.476735759619892</v>
      </c>
    </row>
    <row r="270" spans="1:11" x14ac:dyDescent="0.3">
      <c r="A270" s="4">
        <v>15206</v>
      </c>
      <c r="B270" s="1" t="s">
        <v>85</v>
      </c>
      <c r="C270" s="1" t="str">
        <f>_xlfn.XLOOKUP(FederalWFederalWithholding_AllFunding[[#This Row],[LEA Code]],'295 School Districts Only'!A:A,'295 School Districts Only'!C:C)</f>
        <v>2</v>
      </c>
      <c r="D270" s="6">
        <v>1143.83</v>
      </c>
      <c r="E270" s="5">
        <v>0</v>
      </c>
      <c r="F270" s="5">
        <v>33155</v>
      </c>
      <c r="G270" s="5">
        <v>0</v>
      </c>
      <c r="H270" s="5">
        <v>21831</v>
      </c>
      <c r="I270" s="5">
        <v>0</v>
      </c>
      <c r="J270" s="5">
        <v>54986</v>
      </c>
      <c r="K270" s="5">
        <v>48.071828855686597</v>
      </c>
    </row>
    <row r="271" spans="1:11" x14ac:dyDescent="0.3">
      <c r="A271" s="4">
        <v>23042</v>
      </c>
      <c r="B271" s="1" t="s">
        <v>152</v>
      </c>
      <c r="C271" s="1" t="str">
        <f>_xlfn.XLOOKUP(FederalWFederalWithholding_AllFunding[[#This Row],[LEA Code]],'295 School Districts Only'!A:A,'295 School Districts Only'!C:C)</f>
        <v>6</v>
      </c>
      <c r="D271" s="6">
        <v>208.6</v>
      </c>
      <c r="E271" s="5">
        <v>0</v>
      </c>
      <c r="F271" s="5">
        <v>13039</v>
      </c>
      <c r="G271" s="5">
        <v>0</v>
      </c>
      <c r="H271" s="5">
        <v>10000</v>
      </c>
      <c r="I271" s="5">
        <v>0</v>
      </c>
      <c r="J271" s="5">
        <v>23039</v>
      </c>
      <c r="K271" s="5">
        <v>110.44582933844679</v>
      </c>
    </row>
    <row r="272" spans="1:11" x14ac:dyDescent="0.3">
      <c r="A272" s="4" t="s">
        <v>366</v>
      </c>
      <c r="B272" s="1" t="s">
        <v>365</v>
      </c>
      <c r="C272" s="6" t="s">
        <v>388</v>
      </c>
      <c r="D272" s="6" t="s">
        <v>388</v>
      </c>
      <c r="E272" s="5">
        <v>0</v>
      </c>
      <c r="F272" s="5">
        <v>31516</v>
      </c>
      <c r="G272" s="5">
        <v>6941</v>
      </c>
      <c r="H272" s="5">
        <v>20164</v>
      </c>
      <c r="I272" s="5">
        <v>0</v>
      </c>
      <c r="J272" s="5">
        <v>58621</v>
      </c>
      <c r="K272" s="6" t="s">
        <v>388</v>
      </c>
    </row>
    <row r="273" spans="1:11" x14ac:dyDescent="0.3">
      <c r="A273" s="4">
        <v>32081</v>
      </c>
      <c r="B273" s="1" t="s">
        <v>220</v>
      </c>
      <c r="C273" s="1" t="str">
        <f>_xlfn.XLOOKUP(FederalWFederalWithholding_AllFunding[[#This Row],[LEA Code]],'295 School Districts Only'!A:A,'295 School Districts Only'!C:C)</f>
        <v>5</v>
      </c>
      <c r="D273" s="6">
        <v>28336.421999999999</v>
      </c>
      <c r="E273" s="5">
        <v>0</v>
      </c>
      <c r="F273" s="5">
        <v>1345496</v>
      </c>
      <c r="G273" s="5">
        <v>324048</v>
      </c>
      <c r="H273" s="5">
        <v>1070519</v>
      </c>
      <c r="I273" s="5">
        <v>600000</v>
      </c>
      <c r="J273" s="5">
        <v>3340063</v>
      </c>
      <c r="K273" s="5">
        <v>117.87172706561189</v>
      </c>
    </row>
    <row r="274" spans="1:11" x14ac:dyDescent="0.3">
      <c r="A274" s="4">
        <v>22008</v>
      </c>
      <c r="B274" s="1" t="s">
        <v>144</v>
      </c>
      <c r="C274" s="1" t="str">
        <f>_xlfn.XLOOKUP(FederalWFederalWithholding_AllFunding[[#This Row],[LEA Code]],'295 School Districts Only'!A:A,'295 School Districts Only'!C:C)</f>
        <v>5</v>
      </c>
      <c r="D274" s="6">
        <v>47</v>
      </c>
      <c r="E274" s="5">
        <v>0</v>
      </c>
      <c r="F274" s="5">
        <v>5072</v>
      </c>
      <c r="G274" s="5">
        <v>0</v>
      </c>
      <c r="H274" s="5">
        <v>10000</v>
      </c>
      <c r="I274" s="5">
        <v>0</v>
      </c>
      <c r="J274" s="5">
        <v>15072</v>
      </c>
      <c r="K274" s="5">
        <v>320.68085106382978</v>
      </c>
    </row>
    <row r="275" spans="1:11" x14ac:dyDescent="0.3">
      <c r="A275" s="4">
        <v>38322</v>
      </c>
      <c r="B275" s="1" t="s">
        <v>280</v>
      </c>
      <c r="C275" s="1" t="str">
        <f>_xlfn.XLOOKUP(FederalWFederalWithholding_AllFunding[[#This Row],[LEA Code]],'295 School Districts Only'!A:A,'295 School Districts Only'!C:C)</f>
        <v>5</v>
      </c>
      <c r="D275" s="6">
        <v>148.56</v>
      </c>
      <c r="E275" s="5">
        <v>0</v>
      </c>
      <c r="F275" s="5">
        <v>4417</v>
      </c>
      <c r="G275" s="5">
        <v>0</v>
      </c>
      <c r="H275" s="5">
        <v>10000</v>
      </c>
      <c r="I275" s="5">
        <v>0</v>
      </c>
      <c r="J275" s="5">
        <v>14417</v>
      </c>
      <c r="K275" s="5">
        <v>97.044964997307488</v>
      </c>
    </row>
    <row r="276" spans="1:11" x14ac:dyDescent="0.3">
      <c r="A276" s="4">
        <v>31401</v>
      </c>
      <c r="B276" s="1" t="s">
        <v>219</v>
      </c>
      <c r="C276" s="1" t="str">
        <f>_xlfn.XLOOKUP(FederalWFederalWithholding_AllFunding[[#This Row],[LEA Code]],'295 School Districts Only'!A:A,'295 School Districts Only'!C:C)</f>
        <v>2, 8</v>
      </c>
      <c r="D276" s="6">
        <v>4706.0639999999994</v>
      </c>
      <c r="E276" s="5">
        <v>0</v>
      </c>
      <c r="F276" s="5">
        <v>108587</v>
      </c>
      <c r="G276" s="5">
        <v>21777</v>
      </c>
      <c r="H276" s="5">
        <v>48594</v>
      </c>
      <c r="I276" s="5">
        <v>0</v>
      </c>
      <c r="J276" s="5">
        <v>178958</v>
      </c>
      <c r="K276" s="5">
        <v>38.02710715366387</v>
      </c>
    </row>
    <row r="277" spans="1:11" x14ac:dyDescent="0.3">
      <c r="A277" s="4">
        <v>11054</v>
      </c>
      <c r="B277" s="1" t="s">
        <v>57</v>
      </c>
      <c r="C277" s="1" t="str">
        <f>_xlfn.XLOOKUP(FederalWFederalWithholding_AllFunding[[#This Row],[LEA Code]],'295 School Districts Only'!A:A,'295 School Districts Only'!C:C)</f>
        <v>5</v>
      </c>
      <c r="D277" s="6">
        <v>13</v>
      </c>
      <c r="E277" s="5">
        <v>0</v>
      </c>
      <c r="F277" s="5">
        <v>931</v>
      </c>
      <c r="G277" s="5">
        <v>0</v>
      </c>
      <c r="H277" s="5">
        <v>0</v>
      </c>
      <c r="I277" s="5">
        <v>0</v>
      </c>
      <c r="J277" s="5">
        <v>931</v>
      </c>
      <c r="K277" s="5">
        <v>71.615384615384613</v>
      </c>
    </row>
    <row r="278" spans="1:11" x14ac:dyDescent="0.3">
      <c r="A278" s="4">
        <v>7035</v>
      </c>
      <c r="B278" s="1" t="s">
        <v>37</v>
      </c>
      <c r="C278" s="1" t="str">
        <f>_xlfn.XLOOKUP(FederalWFederalWithholding_AllFunding[[#This Row],[LEA Code]],'295 School Districts Only'!A:A,'295 School Districts Only'!C:C)</f>
        <v>5</v>
      </c>
      <c r="D278" s="6">
        <v>758.93600000000015</v>
      </c>
      <c r="E278" s="5">
        <v>0</v>
      </c>
      <c r="F278" s="5">
        <v>3065</v>
      </c>
      <c r="G278" s="5">
        <v>0</v>
      </c>
      <c r="H278" s="5">
        <v>10000</v>
      </c>
      <c r="I278" s="5">
        <v>0</v>
      </c>
      <c r="J278" s="5">
        <v>13065</v>
      </c>
      <c r="K278" s="5">
        <v>17.214890320132394</v>
      </c>
    </row>
    <row r="279" spans="1:11" x14ac:dyDescent="0.3">
      <c r="A279" s="4" t="s">
        <v>390</v>
      </c>
      <c r="B279" s="1" t="s">
        <v>391</v>
      </c>
      <c r="C279" s="6" t="s">
        <v>388</v>
      </c>
      <c r="D279" s="6" t="s">
        <v>388</v>
      </c>
      <c r="E279" s="5">
        <v>279859</v>
      </c>
      <c r="F279" s="5">
        <v>357324</v>
      </c>
      <c r="G279" s="5">
        <v>0</v>
      </c>
      <c r="H279" s="5">
        <v>217547</v>
      </c>
      <c r="I279" s="5">
        <v>0</v>
      </c>
      <c r="J279" s="5">
        <v>854730</v>
      </c>
      <c r="K279" s="6" t="s">
        <v>388</v>
      </c>
    </row>
    <row r="280" spans="1:11" x14ac:dyDescent="0.3">
      <c r="A280" s="4" t="s">
        <v>390</v>
      </c>
      <c r="B280" s="1" t="s">
        <v>389</v>
      </c>
      <c r="C280" s="6" t="s">
        <v>388</v>
      </c>
      <c r="D280" s="6" t="s">
        <v>388</v>
      </c>
      <c r="E280" s="5">
        <v>13417269</v>
      </c>
      <c r="F280" s="5">
        <v>1429296</v>
      </c>
      <c r="G280" s="5">
        <v>1030405</v>
      </c>
      <c r="H280" s="5">
        <v>870187</v>
      </c>
      <c r="I280" s="5">
        <v>1460439.12</v>
      </c>
      <c r="J280" s="5">
        <v>18207596.120000001</v>
      </c>
      <c r="K280" s="6" t="s">
        <v>388</v>
      </c>
    </row>
    <row r="281" spans="1:11" x14ac:dyDescent="0.3">
      <c r="A281" s="4">
        <v>4069</v>
      </c>
      <c r="B281" s="1" t="s">
        <v>16</v>
      </c>
      <c r="C281" s="1" t="str">
        <f>_xlfn.XLOOKUP(FederalWFederalWithholding_AllFunding[[#This Row],[LEA Code]],'295 School Districts Only'!A:A,'295 School Districts Only'!C:C)</f>
        <v>8</v>
      </c>
      <c r="D281" s="6">
        <v>11.388</v>
      </c>
      <c r="E281" s="5">
        <v>0</v>
      </c>
      <c r="F281" s="5">
        <v>678</v>
      </c>
      <c r="G281" s="5">
        <v>0</v>
      </c>
      <c r="H281" s="5">
        <v>0</v>
      </c>
      <c r="I281" s="5">
        <v>0</v>
      </c>
      <c r="J281" s="5">
        <v>678</v>
      </c>
      <c r="K281" s="5">
        <v>59.536354056902006</v>
      </c>
    </row>
    <row r="282" spans="1:11" x14ac:dyDescent="0.3">
      <c r="A282" s="4">
        <v>27001</v>
      </c>
      <c r="B282" s="1" t="s">
        <v>176</v>
      </c>
      <c r="C282" s="1" t="str">
        <f>_xlfn.XLOOKUP(FederalWFederalWithholding_AllFunding[[#This Row],[LEA Code]],'295 School Districts Only'!A:A,'295 School Districts Only'!C:C)</f>
        <v>10</v>
      </c>
      <c r="D282" s="6">
        <v>2807.4119999999998</v>
      </c>
      <c r="E282" s="5">
        <v>0</v>
      </c>
      <c r="F282" s="5">
        <v>72062</v>
      </c>
      <c r="G282" s="5">
        <v>14201</v>
      </c>
      <c r="H282" s="5">
        <v>34353</v>
      </c>
      <c r="I282" s="5">
        <v>0</v>
      </c>
      <c r="J282" s="5">
        <v>120616</v>
      </c>
      <c r="K282" s="5">
        <v>42.963412566449101</v>
      </c>
    </row>
    <row r="283" spans="1:11" x14ac:dyDescent="0.3">
      <c r="A283" s="4">
        <v>38304</v>
      </c>
      <c r="B283" s="1" t="s">
        <v>276</v>
      </c>
      <c r="C283" s="1" t="str">
        <f>_xlfn.XLOOKUP(FederalWFederalWithholding_AllFunding[[#This Row],[LEA Code]],'295 School Districts Only'!A:A,'295 School Districts Only'!C:C)</f>
        <v>5</v>
      </c>
      <c r="D283" s="6">
        <v>30.200000000000003</v>
      </c>
      <c r="E283" s="5">
        <v>0</v>
      </c>
      <c r="F283" s="5">
        <v>673</v>
      </c>
      <c r="G283" s="5">
        <v>0</v>
      </c>
      <c r="H283" s="5">
        <v>10000</v>
      </c>
      <c r="I283" s="5">
        <v>0</v>
      </c>
      <c r="J283" s="5">
        <v>10673</v>
      </c>
      <c r="K283" s="5">
        <v>353.41059602649005</v>
      </c>
    </row>
    <row r="284" spans="1:11" x14ac:dyDescent="0.3">
      <c r="A284" s="4">
        <v>30303</v>
      </c>
      <c r="B284" s="1" t="s">
        <v>205</v>
      </c>
      <c r="C284" s="1" t="str">
        <f>_xlfn.XLOOKUP(FederalWFederalWithholding_AllFunding[[#This Row],[LEA Code]],'295 School Districts Only'!A:A,'295 School Districts Only'!C:C)</f>
        <v>3</v>
      </c>
      <c r="D284" s="6">
        <v>734.27200000000005</v>
      </c>
      <c r="E284" s="5">
        <v>0</v>
      </c>
      <c r="F284" s="5">
        <v>29830</v>
      </c>
      <c r="G284" s="5">
        <v>0</v>
      </c>
      <c r="H284" s="5">
        <v>19979</v>
      </c>
      <c r="I284" s="5">
        <v>0</v>
      </c>
      <c r="J284" s="5">
        <v>49809</v>
      </c>
      <c r="K284" s="5">
        <v>67.834535431011943</v>
      </c>
    </row>
    <row r="285" spans="1:11" x14ac:dyDescent="0.3">
      <c r="A285" s="4">
        <v>31311</v>
      </c>
      <c r="B285" s="1" t="s">
        <v>216</v>
      </c>
      <c r="C285" s="1" t="str">
        <f>_xlfn.XLOOKUP(FederalWFederalWithholding_AllFunding[[#This Row],[LEA Code]],'295 School Districts Only'!A:A,'295 School Districts Only'!C:C)</f>
        <v>8</v>
      </c>
      <c r="D285" s="6">
        <v>2097.8459999999995</v>
      </c>
      <c r="E285" s="5">
        <v>0</v>
      </c>
      <c r="F285" s="5">
        <v>55649</v>
      </c>
      <c r="G285" s="5">
        <v>35406</v>
      </c>
      <c r="H285" s="5">
        <v>30633</v>
      </c>
      <c r="I285" s="5">
        <v>0</v>
      </c>
      <c r="J285" s="5">
        <v>121688</v>
      </c>
      <c r="K285" s="5">
        <v>58.006164418169888</v>
      </c>
    </row>
    <row r="286" spans="1:11" x14ac:dyDescent="0.3">
      <c r="A286" s="4" t="s">
        <v>390</v>
      </c>
      <c r="B286" s="1" t="s">
        <v>392</v>
      </c>
      <c r="C286" s="6" t="s">
        <v>388</v>
      </c>
      <c r="D286" s="6" t="s">
        <v>388</v>
      </c>
      <c r="E286" s="5">
        <v>2279569</v>
      </c>
      <c r="F286" s="5">
        <v>0</v>
      </c>
      <c r="G286" s="5">
        <v>0</v>
      </c>
      <c r="H286" s="5">
        <v>0</v>
      </c>
      <c r="I286" s="5">
        <v>0</v>
      </c>
      <c r="J286" s="5">
        <v>2279569</v>
      </c>
      <c r="K286" s="6" t="s">
        <v>388</v>
      </c>
    </row>
    <row r="287" spans="1:11" x14ac:dyDescent="0.3">
      <c r="A287" s="4" t="s">
        <v>368</v>
      </c>
      <c r="B287" s="1" t="s">
        <v>367</v>
      </c>
      <c r="C287" s="6" t="s">
        <v>388</v>
      </c>
      <c r="D287" s="6" t="s">
        <v>388</v>
      </c>
      <c r="E287" s="5">
        <v>0</v>
      </c>
      <c r="F287" s="5">
        <v>26198</v>
      </c>
      <c r="G287" s="5">
        <v>12681</v>
      </c>
      <c r="H287" s="5">
        <v>15929</v>
      </c>
      <c r="I287" s="5">
        <v>0</v>
      </c>
      <c r="J287" s="5">
        <v>54808</v>
      </c>
      <c r="K287" s="6" t="s">
        <v>388</v>
      </c>
    </row>
    <row r="288" spans="1:11" x14ac:dyDescent="0.3">
      <c r="A288" s="4" t="s">
        <v>371</v>
      </c>
      <c r="B288" s="1" t="s">
        <v>369</v>
      </c>
      <c r="C288" s="6" t="s">
        <v>388</v>
      </c>
      <c r="D288" s="6" t="s">
        <v>388</v>
      </c>
      <c r="E288" s="5">
        <v>0</v>
      </c>
      <c r="F288" s="5">
        <v>5540</v>
      </c>
      <c r="G288" s="5">
        <v>0</v>
      </c>
      <c r="H288" s="5">
        <v>10000</v>
      </c>
      <c r="I288" s="5">
        <v>0</v>
      </c>
      <c r="J288" s="5">
        <v>15540</v>
      </c>
      <c r="K288" s="6" t="s">
        <v>388</v>
      </c>
    </row>
    <row r="289" spans="1:11" x14ac:dyDescent="0.3">
      <c r="A289" s="4" t="s">
        <v>372</v>
      </c>
      <c r="B289" s="1" t="s">
        <v>370</v>
      </c>
      <c r="C289" s="6" t="s">
        <v>388</v>
      </c>
      <c r="D289" s="6" t="s">
        <v>388</v>
      </c>
      <c r="E289" s="5">
        <v>0</v>
      </c>
      <c r="F289" s="5">
        <v>10155</v>
      </c>
      <c r="G289" s="5">
        <v>0</v>
      </c>
      <c r="H289" s="5">
        <v>10000</v>
      </c>
      <c r="I289" s="5">
        <v>0</v>
      </c>
      <c r="J289" s="5">
        <v>20155</v>
      </c>
      <c r="K289" s="6" t="s">
        <v>388</v>
      </c>
    </row>
    <row r="290" spans="1:11" x14ac:dyDescent="0.3">
      <c r="A290" s="4">
        <v>33202</v>
      </c>
      <c r="B290" s="1" t="s">
        <v>240</v>
      </c>
      <c r="C290" s="1" t="str">
        <f>_xlfn.XLOOKUP(FederalWFederalWithholding_AllFunding[[#This Row],[LEA Code]],'295 School Districts Only'!A:A,'295 School Districts Only'!C:C)</f>
        <v>5</v>
      </c>
      <c r="D290" s="6">
        <v>96.3</v>
      </c>
      <c r="E290" s="5">
        <v>0</v>
      </c>
      <c r="F290" s="5">
        <v>4991</v>
      </c>
      <c r="G290" s="5">
        <v>0</v>
      </c>
      <c r="H290" s="5">
        <v>10000</v>
      </c>
      <c r="I290" s="5">
        <v>0</v>
      </c>
      <c r="J290" s="5">
        <v>14991</v>
      </c>
      <c r="K290" s="5">
        <v>155.66978193146417</v>
      </c>
    </row>
    <row r="291" spans="1:11" x14ac:dyDescent="0.3">
      <c r="A291" s="4">
        <v>27320</v>
      </c>
      <c r="B291" s="1" t="s">
        <v>181</v>
      </c>
      <c r="C291" s="1" t="str">
        <f>_xlfn.XLOOKUP(FederalWFederalWithholding_AllFunding[[#This Row],[LEA Code]],'295 School Districts Only'!A:A,'295 School Districts Only'!C:C)</f>
        <v>8, 10</v>
      </c>
      <c r="D291" s="6">
        <v>10026.787999999999</v>
      </c>
      <c r="E291" s="5">
        <v>0</v>
      </c>
      <c r="F291" s="5">
        <v>161521</v>
      </c>
      <c r="G291" s="5">
        <v>78708</v>
      </c>
      <c r="H291" s="5">
        <v>78093</v>
      </c>
      <c r="I291" s="5">
        <v>0</v>
      </c>
      <c r="J291" s="5">
        <v>318322</v>
      </c>
      <c r="K291" s="5">
        <v>31.747155719259254</v>
      </c>
    </row>
    <row r="292" spans="1:11" x14ac:dyDescent="0.3">
      <c r="A292" s="4">
        <v>39201</v>
      </c>
      <c r="B292" s="1" t="s">
        <v>289</v>
      </c>
      <c r="C292" s="1" t="str">
        <f>_xlfn.XLOOKUP(FederalWFederalWithholding_AllFunding[[#This Row],[LEA Code]],'295 School Districts Only'!A:A,'295 School Districts Only'!C:C)</f>
        <v>4</v>
      </c>
      <c r="D292" s="6">
        <v>5871.5520000000006</v>
      </c>
      <c r="E292" s="5">
        <v>1525977</v>
      </c>
      <c r="F292" s="5">
        <v>268584</v>
      </c>
      <c r="G292" s="5">
        <v>264354</v>
      </c>
      <c r="H292" s="5">
        <v>193353</v>
      </c>
      <c r="I292" s="5">
        <v>0</v>
      </c>
      <c r="J292" s="5">
        <v>2252268</v>
      </c>
      <c r="K292" s="5">
        <v>383.5898924168601</v>
      </c>
    </row>
    <row r="293" spans="1:11" x14ac:dyDescent="0.3">
      <c r="A293" s="4">
        <v>18902</v>
      </c>
      <c r="B293" s="1" t="s">
        <v>387</v>
      </c>
      <c r="C293" s="6" t="s">
        <v>388</v>
      </c>
      <c r="D293" s="6" t="s">
        <v>388</v>
      </c>
      <c r="E293" s="5">
        <v>0</v>
      </c>
      <c r="F293" s="5">
        <v>4047</v>
      </c>
      <c r="G293" s="5">
        <v>0</v>
      </c>
      <c r="H293" s="5">
        <v>10000</v>
      </c>
      <c r="I293" s="5">
        <v>0</v>
      </c>
      <c r="J293" s="5">
        <v>14047</v>
      </c>
      <c r="K293" s="6" t="s">
        <v>388</v>
      </c>
    </row>
    <row r="294" spans="1:11" x14ac:dyDescent="0.3">
      <c r="A294" s="4">
        <v>27010</v>
      </c>
      <c r="B294" s="1" t="s">
        <v>178</v>
      </c>
      <c r="C294" s="1" t="str">
        <f>_xlfn.XLOOKUP(FederalWFederalWithholding_AllFunding[[#This Row],[LEA Code]],'295 School Districts Only'!A:A,'295 School Districts Only'!C:C)</f>
        <v>6, 10</v>
      </c>
      <c r="D294" s="6">
        <v>27290.853999999999</v>
      </c>
      <c r="E294" s="5">
        <v>0</v>
      </c>
      <c r="F294" s="5">
        <v>1015909</v>
      </c>
      <c r="G294" s="5">
        <v>431916</v>
      </c>
      <c r="H294" s="5">
        <v>797816</v>
      </c>
      <c r="I294" s="5">
        <v>0</v>
      </c>
      <c r="J294" s="5">
        <v>2245641</v>
      </c>
      <c r="K294" s="5">
        <v>82.285479230514369</v>
      </c>
    </row>
    <row r="295" spans="1:11" x14ac:dyDescent="0.3">
      <c r="A295" s="4">
        <v>14077</v>
      </c>
      <c r="B295" s="1" t="s">
        <v>76</v>
      </c>
      <c r="C295" s="1" t="str">
        <f>_xlfn.XLOOKUP(FederalWFederalWithholding_AllFunding[[#This Row],[LEA Code]],'295 School Districts Only'!A:A,'295 School Districts Only'!C:C)</f>
        <v>6</v>
      </c>
      <c r="D295" s="6">
        <v>186.50600000000003</v>
      </c>
      <c r="E295" s="5">
        <v>80464</v>
      </c>
      <c r="F295" s="5">
        <v>19173</v>
      </c>
      <c r="G295" s="5">
        <v>0</v>
      </c>
      <c r="H295" s="5">
        <v>11334</v>
      </c>
      <c r="I295" s="5">
        <v>0</v>
      </c>
      <c r="J295" s="5">
        <v>110971</v>
      </c>
      <c r="K295" s="5">
        <v>594.999624676954</v>
      </c>
    </row>
    <row r="296" spans="1:11" x14ac:dyDescent="0.3">
      <c r="A296" s="4">
        <v>17409</v>
      </c>
      <c r="B296" s="1" t="s">
        <v>103</v>
      </c>
      <c r="C296" s="1" t="str">
        <f>_xlfn.XLOOKUP(FederalWFederalWithholding_AllFunding[[#This Row],[LEA Code]],'295 School Districts Only'!A:A,'295 School Districts Only'!C:C)</f>
        <v>8</v>
      </c>
      <c r="D296" s="6">
        <v>8658.4220000000005</v>
      </c>
      <c r="E296" s="5">
        <v>0</v>
      </c>
      <c r="F296" s="5">
        <v>124058</v>
      </c>
      <c r="G296" s="5">
        <v>60055</v>
      </c>
      <c r="H296" s="5">
        <v>25361</v>
      </c>
      <c r="I296" s="5">
        <v>0</v>
      </c>
      <c r="J296" s="5">
        <v>209474</v>
      </c>
      <c r="K296" s="5">
        <v>24.193091997594941</v>
      </c>
    </row>
    <row r="297" spans="1:11" x14ac:dyDescent="0.3">
      <c r="A297" s="4">
        <v>38265</v>
      </c>
      <c r="B297" s="1" t="s">
        <v>271</v>
      </c>
      <c r="C297" s="1" t="str">
        <f>_xlfn.XLOOKUP(FederalWFederalWithholding_AllFunding[[#This Row],[LEA Code]],'295 School Districts Only'!A:A,'295 School Districts Only'!C:C)</f>
        <v>5</v>
      </c>
      <c r="D297" s="6">
        <v>193.27800000000002</v>
      </c>
      <c r="E297" s="5">
        <v>0</v>
      </c>
      <c r="F297" s="5">
        <v>6450</v>
      </c>
      <c r="G297" s="5">
        <v>0</v>
      </c>
      <c r="H297" s="5">
        <v>10000</v>
      </c>
      <c r="I297" s="5">
        <v>0</v>
      </c>
      <c r="J297" s="5">
        <v>16450</v>
      </c>
      <c r="K297" s="5">
        <v>85.110566127546846</v>
      </c>
    </row>
    <row r="298" spans="1:11" x14ac:dyDescent="0.3">
      <c r="A298" s="4">
        <v>34402</v>
      </c>
      <c r="B298" s="1" t="s">
        <v>253</v>
      </c>
      <c r="C298" s="1" t="str">
        <f>_xlfn.XLOOKUP(FederalWFederalWithholding_AllFunding[[#This Row],[LEA Code]],'295 School Districts Only'!A:A,'295 School Districts Only'!C:C)</f>
        <v>3, 10</v>
      </c>
      <c r="D298" s="6">
        <v>1235.2740000000001</v>
      </c>
      <c r="E298" s="5">
        <v>0</v>
      </c>
      <c r="F298" s="5">
        <v>46138</v>
      </c>
      <c r="G298" s="5">
        <v>0</v>
      </c>
      <c r="H298" s="5">
        <v>26113</v>
      </c>
      <c r="I298" s="5">
        <v>0</v>
      </c>
      <c r="J298" s="5">
        <v>72251</v>
      </c>
      <c r="K298" s="5">
        <v>58.489857311009537</v>
      </c>
    </row>
    <row r="299" spans="1:11" x14ac:dyDescent="0.3">
      <c r="A299" s="4">
        <v>19400</v>
      </c>
      <c r="B299" s="1" t="s">
        <v>117</v>
      </c>
      <c r="C299" s="1" t="str">
        <f>_xlfn.XLOOKUP(FederalWFederalWithholding_AllFunding[[#This Row],[LEA Code]],'295 School Districts Only'!A:A,'295 School Districts Only'!C:C)</f>
        <v>8</v>
      </c>
      <c r="D299" s="6">
        <v>246.64800000000002</v>
      </c>
      <c r="E299" s="5">
        <v>0</v>
      </c>
      <c r="F299" s="5">
        <v>5881</v>
      </c>
      <c r="G299" s="5">
        <v>0</v>
      </c>
      <c r="H299" s="5">
        <v>10000</v>
      </c>
      <c r="I299" s="5">
        <v>0</v>
      </c>
      <c r="J299" s="5">
        <v>15881</v>
      </c>
      <c r="K299" s="5">
        <v>64.387304985242125</v>
      </c>
    </row>
    <row r="300" spans="1:11" x14ac:dyDescent="0.3">
      <c r="A300" s="4" t="s">
        <v>374</v>
      </c>
      <c r="B300" s="1" t="s">
        <v>373</v>
      </c>
      <c r="C300" s="6" t="s">
        <v>388</v>
      </c>
      <c r="D300" s="6" t="s">
        <v>388</v>
      </c>
      <c r="E300" s="5">
        <v>0</v>
      </c>
      <c r="F300" s="5">
        <v>0</v>
      </c>
      <c r="G300" s="5">
        <v>0</v>
      </c>
      <c r="H300" s="5">
        <v>0</v>
      </c>
      <c r="I300" s="5">
        <v>592935</v>
      </c>
      <c r="J300" s="5">
        <v>592935</v>
      </c>
      <c r="K300" s="6" t="s">
        <v>388</v>
      </c>
    </row>
    <row r="301" spans="1:11" x14ac:dyDescent="0.3">
      <c r="A301" s="4">
        <v>21237</v>
      </c>
      <c r="B301" s="1" t="s">
        <v>138</v>
      </c>
      <c r="C301" s="1" t="str">
        <f>_xlfn.XLOOKUP(FederalWFederalWithholding_AllFunding[[#This Row],[LEA Code]],'295 School Districts Only'!A:A,'295 School Districts Only'!C:C)</f>
        <v>3</v>
      </c>
      <c r="D301" s="6">
        <v>885.62799999999993</v>
      </c>
      <c r="E301" s="5">
        <v>0</v>
      </c>
      <c r="F301" s="5">
        <v>21904</v>
      </c>
      <c r="G301" s="5">
        <v>0</v>
      </c>
      <c r="H301" s="5">
        <v>13932</v>
      </c>
      <c r="I301" s="5">
        <v>0</v>
      </c>
      <c r="J301" s="5">
        <v>35836</v>
      </c>
      <c r="K301" s="5">
        <v>40.463941971121059</v>
      </c>
    </row>
    <row r="302" spans="1:11" x14ac:dyDescent="0.3">
      <c r="A302" s="4">
        <v>24404</v>
      </c>
      <c r="B302" s="7" t="s">
        <v>165</v>
      </c>
      <c r="C302" s="1" t="str">
        <f>_xlfn.XLOOKUP(FederalWFederalWithholding_AllFunding[[#This Row],[LEA Code]],'295 School Districts Only'!A:A,'295 School Districts Only'!C:C)</f>
        <v>4</v>
      </c>
      <c r="D302" s="6">
        <v>1033.3439999999998</v>
      </c>
      <c r="E302" s="5">
        <v>306835</v>
      </c>
      <c r="F302" s="5">
        <v>61995</v>
      </c>
      <c r="G302" s="5">
        <v>16628</v>
      </c>
      <c r="H302" s="5">
        <v>65088</v>
      </c>
      <c r="I302" s="5">
        <v>0</v>
      </c>
      <c r="J302" s="5">
        <v>450546</v>
      </c>
      <c r="K302" s="5">
        <v>436.00775733927918</v>
      </c>
    </row>
    <row r="303" spans="1:11" x14ac:dyDescent="0.3">
      <c r="A303" s="4">
        <v>39202</v>
      </c>
      <c r="B303" s="1" t="s">
        <v>290</v>
      </c>
      <c r="C303" s="1" t="str">
        <f>_xlfn.XLOOKUP(FederalWFederalWithholding_AllFunding[[#This Row],[LEA Code]],'295 School Districts Only'!A:A,'295 School Districts Only'!C:C)</f>
        <v>4</v>
      </c>
      <c r="D303" s="6">
        <v>3806.2620000000002</v>
      </c>
      <c r="E303" s="5">
        <v>635826</v>
      </c>
      <c r="F303" s="5">
        <v>159960</v>
      </c>
      <c r="G303" s="5">
        <v>176172</v>
      </c>
      <c r="H303" s="5">
        <v>130987</v>
      </c>
      <c r="I303" s="5">
        <v>0</v>
      </c>
      <c r="J303" s="5">
        <v>1102945</v>
      </c>
      <c r="K303" s="5">
        <v>289.77117182159293</v>
      </c>
    </row>
    <row r="304" spans="1:11" x14ac:dyDescent="0.3">
      <c r="A304" s="4">
        <v>36300</v>
      </c>
      <c r="B304" s="1" t="s">
        <v>258</v>
      </c>
      <c r="C304" s="1" t="str">
        <f>_xlfn.XLOOKUP(FederalWFederalWithholding_AllFunding[[#This Row],[LEA Code]],'295 School Districts Only'!A:A,'295 School Districts Only'!C:C)</f>
        <v>5</v>
      </c>
      <c r="D304" s="6">
        <v>239.28799999999995</v>
      </c>
      <c r="E304" s="5">
        <v>0</v>
      </c>
      <c r="F304" s="5">
        <v>6747</v>
      </c>
      <c r="G304" s="5">
        <v>0</v>
      </c>
      <c r="H304" s="5">
        <v>10000</v>
      </c>
      <c r="I304" s="5">
        <v>0</v>
      </c>
      <c r="J304" s="5">
        <v>16747</v>
      </c>
      <c r="K304" s="5">
        <v>69.986794155996137</v>
      </c>
    </row>
    <row r="305" spans="1:11" x14ac:dyDescent="0.3">
      <c r="A305" s="4">
        <v>8130</v>
      </c>
      <c r="B305" s="1" t="s">
        <v>39</v>
      </c>
      <c r="C305" s="1" t="str">
        <f>_xlfn.XLOOKUP(FederalWFederalWithholding_AllFunding[[#This Row],[LEA Code]],'295 School Districts Only'!A:A,'295 School Districts Only'!C:C)</f>
        <v>3</v>
      </c>
      <c r="D305" s="6">
        <v>635.74599999999987</v>
      </c>
      <c r="E305" s="5">
        <v>0</v>
      </c>
      <c r="F305" s="5">
        <v>19065</v>
      </c>
      <c r="G305" s="5">
        <v>0</v>
      </c>
      <c r="H305" s="5">
        <v>10888</v>
      </c>
      <c r="I305" s="5">
        <v>0</v>
      </c>
      <c r="J305" s="5">
        <v>29953</v>
      </c>
      <c r="K305" s="5">
        <v>47.114728209064637</v>
      </c>
    </row>
    <row r="306" spans="1:11" x14ac:dyDescent="0.3">
      <c r="A306" s="4">
        <v>20400</v>
      </c>
      <c r="B306" s="1" t="s">
        <v>124</v>
      </c>
      <c r="C306" s="1" t="str">
        <f>_xlfn.XLOOKUP(FederalWFederalWithholding_AllFunding[[#This Row],[LEA Code]],'295 School Districts Only'!A:A,'295 School Districts Only'!C:C)</f>
        <v>4</v>
      </c>
      <c r="D306" s="6">
        <v>204.19799999999998</v>
      </c>
      <c r="E306" s="5">
        <v>0</v>
      </c>
      <c r="F306" s="5">
        <v>7633</v>
      </c>
      <c r="G306" s="5">
        <v>0</v>
      </c>
      <c r="H306" s="5">
        <v>10000</v>
      </c>
      <c r="I306" s="5">
        <v>0</v>
      </c>
      <c r="J306" s="5">
        <v>17633</v>
      </c>
      <c r="K306" s="5">
        <v>86.352461826266676</v>
      </c>
    </row>
    <row r="307" spans="1:11" x14ac:dyDescent="0.3">
      <c r="A307" s="4">
        <v>17406</v>
      </c>
      <c r="B307" s="1" t="s">
        <v>100</v>
      </c>
      <c r="C307" s="1" t="str">
        <f>_xlfn.XLOOKUP(FederalWFederalWithholding_AllFunding[[#This Row],[LEA Code]],'295 School Districts Only'!A:A,'295 School Districts Only'!C:C)</f>
        <v>7, 9</v>
      </c>
      <c r="D307" s="6">
        <v>2618.308</v>
      </c>
      <c r="E307" s="5">
        <v>0</v>
      </c>
      <c r="F307" s="5">
        <v>99895</v>
      </c>
      <c r="G307" s="5">
        <v>159841</v>
      </c>
      <c r="H307" s="5">
        <v>92514</v>
      </c>
      <c r="I307" s="5">
        <v>0</v>
      </c>
      <c r="J307" s="5">
        <v>352250</v>
      </c>
      <c r="K307" s="5">
        <v>134.53344679082826</v>
      </c>
    </row>
    <row r="308" spans="1:11" x14ac:dyDescent="0.3">
      <c r="A308" s="4">
        <v>34033</v>
      </c>
      <c r="B308" s="1" t="s">
        <v>248</v>
      </c>
      <c r="C308" s="1" t="str">
        <f>_xlfn.XLOOKUP(FederalWFederalWithholding_AllFunding[[#This Row],[LEA Code]],'295 School Districts Only'!A:A,'295 School Districts Only'!C:C)</f>
        <v>10</v>
      </c>
      <c r="D308" s="6">
        <v>6438.55</v>
      </c>
      <c r="E308" s="5">
        <v>0</v>
      </c>
      <c r="F308" s="5">
        <v>165147</v>
      </c>
      <c r="G308" s="5">
        <v>21206</v>
      </c>
      <c r="H308" s="5">
        <v>89822</v>
      </c>
      <c r="I308" s="5">
        <v>0</v>
      </c>
      <c r="J308" s="5">
        <v>276175</v>
      </c>
      <c r="K308" s="5">
        <v>42.893974575020771</v>
      </c>
    </row>
    <row r="309" spans="1:11" x14ac:dyDescent="0.3">
      <c r="A309" s="4">
        <v>39002</v>
      </c>
      <c r="B309" s="1" t="s">
        <v>282</v>
      </c>
      <c r="C309" s="1" t="str">
        <f>_xlfn.XLOOKUP(FederalWFederalWithholding_AllFunding[[#This Row],[LEA Code]],'295 School Districts Only'!A:A,'295 School Districts Only'!C:C)</f>
        <v>4</v>
      </c>
      <c r="D309" s="6">
        <v>542.4</v>
      </c>
      <c r="E309" s="5">
        <v>64312</v>
      </c>
      <c r="F309" s="5">
        <v>44553</v>
      </c>
      <c r="G309" s="5">
        <v>17302</v>
      </c>
      <c r="H309" s="5">
        <v>25801</v>
      </c>
      <c r="I309" s="5">
        <v>0</v>
      </c>
      <c r="J309" s="5">
        <v>151968</v>
      </c>
      <c r="K309" s="5">
        <v>280.17699115044246</v>
      </c>
    </row>
    <row r="310" spans="1:11" x14ac:dyDescent="0.3">
      <c r="A310" s="4">
        <v>27083</v>
      </c>
      <c r="B310" s="1" t="s">
        <v>180</v>
      </c>
      <c r="C310" s="1" t="str">
        <f>_xlfn.XLOOKUP(FederalWFederalWithholding_AllFunding[[#This Row],[LEA Code]],'295 School Districts Only'!A:A,'295 School Districts Only'!C:C)</f>
        <v>6, 10</v>
      </c>
      <c r="D310" s="6">
        <v>4287.3859999999995</v>
      </c>
      <c r="E310" s="5">
        <v>0</v>
      </c>
      <c r="F310" s="5">
        <v>121591</v>
      </c>
      <c r="G310" s="5">
        <v>46908</v>
      </c>
      <c r="H310" s="5">
        <v>61938</v>
      </c>
      <c r="I310" s="5">
        <v>0</v>
      </c>
      <c r="J310" s="5">
        <v>230437</v>
      </c>
      <c r="K310" s="5">
        <v>53.74766815957323</v>
      </c>
    </row>
    <row r="311" spans="1:11" x14ac:dyDescent="0.3">
      <c r="A311" s="4">
        <v>33070</v>
      </c>
      <c r="B311" s="1" t="s">
        <v>237</v>
      </c>
      <c r="C311" s="1" t="str">
        <f>_xlfn.XLOOKUP(FederalWFederalWithholding_AllFunding[[#This Row],[LEA Code]],'295 School Districts Only'!A:A,'295 School Districts Only'!C:C)</f>
        <v>5</v>
      </c>
      <c r="D311" s="6">
        <v>1007.4599999999998</v>
      </c>
      <c r="E311" s="5">
        <v>0</v>
      </c>
      <c r="F311" s="5">
        <v>14683</v>
      </c>
      <c r="G311" s="5">
        <v>0</v>
      </c>
      <c r="H311" s="5">
        <v>11785</v>
      </c>
      <c r="I311" s="5">
        <v>0</v>
      </c>
      <c r="J311" s="5">
        <v>26468</v>
      </c>
      <c r="K311" s="5">
        <v>26.27201079943621</v>
      </c>
    </row>
    <row r="312" spans="1:11" x14ac:dyDescent="0.3">
      <c r="A312" s="4">
        <v>6037</v>
      </c>
      <c r="B312" s="1" t="s">
        <v>27</v>
      </c>
      <c r="C312" s="1" t="str">
        <f>_xlfn.XLOOKUP(FederalWFederalWithholding_AllFunding[[#This Row],[LEA Code]],'295 School Districts Only'!A:A,'295 School Districts Only'!C:C)</f>
        <v>3</v>
      </c>
      <c r="D312" s="6">
        <v>20944.653999999999</v>
      </c>
      <c r="E312" s="5">
        <v>44134</v>
      </c>
      <c r="F312" s="5">
        <v>670526</v>
      </c>
      <c r="G312" s="5">
        <v>454537</v>
      </c>
      <c r="H312" s="5">
        <v>525194</v>
      </c>
      <c r="I312" s="5">
        <v>0</v>
      </c>
      <c r="J312" s="5">
        <v>1694391</v>
      </c>
      <c r="K312" s="5">
        <v>80.898495625661809</v>
      </c>
    </row>
    <row r="313" spans="1:11" x14ac:dyDescent="0.3">
      <c r="A313" s="4">
        <v>17402</v>
      </c>
      <c r="B313" s="1" t="s">
        <v>96</v>
      </c>
      <c r="C313" s="1" t="str">
        <f>_xlfn.XLOOKUP(FederalWFederalWithholding_AllFunding[[#This Row],[LEA Code]],'295 School Districts Only'!A:A,'295 School Districts Only'!C:C)</f>
        <v>7</v>
      </c>
      <c r="D313" s="6">
        <v>1402.3319999999999</v>
      </c>
      <c r="E313" s="5">
        <v>0</v>
      </c>
      <c r="F313" s="5">
        <v>30884</v>
      </c>
      <c r="G313" s="5">
        <v>11205</v>
      </c>
      <c r="H313" s="5">
        <v>18501</v>
      </c>
      <c r="I313" s="5">
        <v>0</v>
      </c>
      <c r="J313" s="5">
        <v>60590</v>
      </c>
      <c r="K313" s="5">
        <v>43.206601575090637</v>
      </c>
    </row>
    <row r="314" spans="1:11" x14ac:dyDescent="0.3">
      <c r="A314" s="4">
        <v>35200</v>
      </c>
      <c r="B314" s="1" t="s">
        <v>254</v>
      </c>
      <c r="C314" s="1" t="str">
        <f>_xlfn.XLOOKUP(FederalWFederalWithholding_AllFunding[[#This Row],[LEA Code]],'295 School Districts Only'!A:A,'295 School Districts Only'!C:C)</f>
        <v>3</v>
      </c>
      <c r="D314" s="6">
        <v>392.87200000000001</v>
      </c>
      <c r="E314" s="5">
        <v>0</v>
      </c>
      <c r="F314" s="5">
        <v>24354</v>
      </c>
      <c r="G314" s="5">
        <v>0</v>
      </c>
      <c r="H314" s="5">
        <v>13552</v>
      </c>
      <c r="I314" s="5">
        <v>0</v>
      </c>
      <c r="J314" s="5">
        <v>37906</v>
      </c>
      <c r="K314" s="5">
        <v>96.484351137266074</v>
      </c>
    </row>
    <row r="315" spans="1:11" x14ac:dyDescent="0.3">
      <c r="A315" s="4">
        <v>13073</v>
      </c>
      <c r="B315" s="1" t="s">
        <v>60</v>
      </c>
      <c r="C315" s="1" t="str">
        <f>_xlfn.XLOOKUP(FederalWFederalWithholding_AllFunding[[#This Row],[LEA Code]],'295 School Districts Only'!A:A,'295 School Districts Only'!C:C)</f>
        <v>4</v>
      </c>
      <c r="D315" s="6">
        <v>2275.556</v>
      </c>
      <c r="E315" s="5">
        <v>1447944</v>
      </c>
      <c r="F315" s="5">
        <v>80680</v>
      </c>
      <c r="G315" s="5">
        <v>165178</v>
      </c>
      <c r="H315" s="5">
        <v>49119</v>
      </c>
      <c r="I315" s="5">
        <v>512642</v>
      </c>
      <c r="J315" s="5">
        <v>2255563</v>
      </c>
      <c r="K315" s="5">
        <v>991.21401538788757</v>
      </c>
    </row>
    <row r="316" spans="1:11" x14ac:dyDescent="0.3">
      <c r="A316" s="4">
        <v>36401</v>
      </c>
      <c r="B316" s="1" t="s">
        <v>260</v>
      </c>
      <c r="C316" s="1" t="str">
        <f>_xlfn.XLOOKUP(FederalWFederalWithholding_AllFunding[[#This Row],[LEA Code]],'295 School Districts Only'!A:A,'295 School Districts Only'!C:C)</f>
        <v>5</v>
      </c>
      <c r="D316" s="6">
        <v>274.40599999999995</v>
      </c>
      <c r="E316" s="5">
        <v>0</v>
      </c>
      <c r="F316" s="5">
        <v>7049</v>
      </c>
      <c r="G316" s="5">
        <v>0</v>
      </c>
      <c r="H316" s="5">
        <v>10000</v>
      </c>
      <c r="I316" s="5">
        <v>0</v>
      </c>
      <c r="J316" s="5">
        <v>17049</v>
      </c>
      <c r="K316" s="5">
        <v>62.130565658185326</v>
      </c>
    </row>
    <row r="317" spans="1:11" x14ac:dyDescent="0.3">
      <c r="A317" s="4">
        <v>36140</v>
      </c>
      <c r="B317" s="1" t="s">
        <v>256</v>
      </c>
      <c r="C317" s="1" t="str">
        <f>_xlfn.XLOOKUP(FederalWFederalWithholding_AllFunding[[#This Row],[LEA Code]],'295 School Districts Only'!A:A,'295 School Districts Only'!C:C)</f>
        <v>5</v>
      </c>
      <c r="D317" s="6">
        <v>5191.97</v>
      </c>
      <c r="E317" s="5">
        <v>62957</v>
      </c>
      <c r="F317" s="5">
        <v>190276</v>
      </c>
      <c r="G317" s="5">
        <v>105041</v>
      </c>
      <c r="H317" s="5">
        <v>117667</v>
      </c>
      <c r="I317" s="5">
        <v>530000</v>
      </c>
      <c r="J317" s="5">
        <v>1005941</v>
      </c>
      <c r="K317" s="5">
        <v>193.74938607118298</v>
      </c>
    </row>
    <row r="318" spans="1:11" x14ac:dyDescent="0.3">
      <c r="A318" s="4">
        <v>39207</v>
      </c>
      <c r="B318" s="1" t="s">
        <v>294</v>
      </c>
      <c r="C318" s="1" t="str">
        <f>_xlfn.XLOOKUP(FederalWFederalWithholding_AllFunding[[#This Row],[LEA Code]],'295 School Districts Only'!A:A,'295 School Districts Only'!C:C)</f>
        <v>4</v>
      </c>
      <c r="D318" s="6">
        <v>3116.9720000000002</v>
      </c>
      <c r="E318" s="5">
        <v>751402</v>
      </c>
      <c r="F318" s="5">
        <v>183539</v>
      </c>
      <c r="G318" s="5">
        <v>180350</v>
      </c>
      <c r="H318" s="5">
        <v>135599</v>
      </c>
      <c r="I318" s="5">
        <v>0</v>
      </c>
      <c r="J318" s="5">
        <v>1250890</v>
      </c>
      <c r="K318" s="5">
        <v>401.31576414545907</v>
      </c>
    </row>
    <row r="319" spans="1:11" x14ac:dyDescent="0.3">
      <c r="A319" s="4">
        <v>13146</v>
      </c>
      <c r="B319" s="1" t="s">
        <v>62</v>
      </c>
      <c r="C319" s="1" t="str">
        <f>_xlfn.XLOOKUP(FederalWFederalWithholding_AllFunding[[#This Row],[LEA Code]],'295 School Districts Only'!A:A,'295 School Districts Only'!C:C)</f>
        <v>4, 5</v>
      </c>
      <c r="D319" s="6">
        <v>864.58800000000008</v>
      </c>
      <c r="E319" s="5">
        <v>247040</v>
      </c>
      <c r="F319" s="5">
        <v>39479</v>
      </c>
      <c r="G319" s="5">
        <v>34815</v>
      </c>
      <c r="H319" s="5">
        <v>28325</v>
      </c>
      <c r="I319" s="5">
        <v>0</v>
      </c>
      <c r="J319" s="5">
        <v>349659</v>
      </c>
      <c r="K319" s="5">
        <v>404.42268456189532</v>
      </c>
    </row>
    <row r="320" spans="1:11" x14ac:dyDescent="0.3">
      <c r="A320" s="4" t="s">
        <v>376</v>
      </c>
      <c r="B320" s="1" t="s">
        <v>375</v>
      </c>
      <c r="C320" s="6" t="s">
        <v>388</v>
      </c>
      <c r="D320" s="6" t="s">
        <v>388</v>
      </c>
      <c r="E320" s="5">
        <v>0</v>
      </c>
      <c r="F320" s="5">
        <v>0</v>
      </c>
      <c r="G320" s="5">
        <v>0</v>
      </c>
      <c r="H320" s="5">
        <v>0</v>
      </c>
      <c r="I320" s="5">
        <v>943606</v>
      </c>
      <c r="J320" s="5">
        <v>943606</v>
      </c>
      <c r="K320" s="6" t="s">
        <v>388</v>
      </c>
    </row>
    <row r="321" spans="1:11" x14ac:dyDescent="0.3">
      <c r="A321" s="4">
        <v>6112</v>
      </c>
      <c r="B321" s="1" t="s">
        <v>31</v>
      </c>
      <c r="C321" s="1" t="str">
        <f>_xlfn.XLOOKUP(FederalWFederalWithholding_AllFunding[[#This Row],[LEA Code]],'295 School Districts Only'!A:A,'295 School Districts Only'!C:C)</f>
        <v>3</v>
      </c>
      <c r="D321" s="6">
        <v>2555.6799999999998</v>
      </c>
      <c r="E321" s="5">
        <v>0</v>
      </c>
      <c r="F321" s="5">
        <v>73095</v>
      </c>
      <c r="G321" s="5">
        <v>15066</v>
      </c>
      <c r="H321" s="5">
        <v>37770</v>
      </c>
      <c r="I321" s="5">
        <v>0</v>
      </c>
      <c r="J321" s="5">
        <v>125931</v>
      </c>
      <c r="K321" s="5">
        <v>49.274948350341205</v>
      </c>
    </row>
    <row r="322" spans="1:11" x14ac:dyDescent="0.3">
      <c r="A322" s="4">
        <v>1109</v>
      </c>
      <c r="B322" s="1" t="s">
        <v>2</v>
      </c>
      <c r="C322" s="1" t="str">
        <f>_xlfn.XLOOKUP(FederalWFederalWithholding_AllFunding[[#This Row],[LEA Code]],'295 School Districts Only'!A:A,'295 School Districts Only'!C:C)</f>
        <v>5</v>
      </c>
      <c r="D322" s="6">
        <v>58.669999999999995</v>
      </c>
      <c r="E322" s="5">
        <v>0</v>
      </c>
      <c r="F322" s="5">
        <v>1754</v>
      </c>
      <c r="G322" s="5">
        <v>0</v>
      </c>
      <c r="H322" s="5">
        <v>10000</v>
      </c>
      <c r="I322" s="5">
        <v>0</v>
      </c>
      <c r="J322" s="5">
        <v>11754</v>
      </c>
      <c r="K322" s="5">
        <v>200.34088972217489</v>
      </c>
    </row>
    <row r="323" spans="1:11" x14ac:dyDescent="0.3">
      <c r="A323" s="4">
        <v>9209</v>
      </c>
      <c r="B323" s="1" t="s">
        <v>49</v>
      </c>
      <c r="C323" s="1" t="str">
        <f>_xlfn.XLOOKUP(FederalWFederalWithholding_AllFunding[[#This Row],[LEA Code]],'295 School Districts Only'!A:A,'295 School Districts Only'!C:C)</f>
        <v>4</v>
      </c>
      <c r="D323" s="6">
        <v>253.15799999999999</v>
      </c>
      <c r="E323" s="5">
        <v>0</v>
      </c>
      <c r="F323" s="5">
        <v>10125</v>
      </c>
      <c r="G323" s="5">
        <v>0</v>
      </c>
      <c r="H323" s="5">
        <v>10000</v>
      </c>
      <c r="I323" s="5">
        <v>0</v>
      </c>
      <c r="J323" s="5">
        <v>20125</v>
      </c>
      <c r="K323" s="5">
        <v>79.495808941451585</v>
      </c>
    </row>
    <row r="324" spans="1:11" x14ac:dyDescent="0.3">
      <c r="A324" s="4">
        <v>33049</v>
      </c>
      <c r="B324" s="1" t="s">
        <v>236</v>
      </c>
      <c r="C324" s="1" t="str">
        <f>_xlfn.XLOOKUP(FederalWFederalWithholding_AllFunding[[#This Row],[LEA Code]],'295 School Districts Only'!A:A,'295 School Districts Only'!C:C)</f>
        <v>5</v>
      </c>
      <c r="D324" s="6">
        <v>413.584</v>
      </c>
      <c r="E324" s="5">
        <v>0</v>
      </c>
      <c r="F324" s="5">
        <v>14232</v>
      </c>
      <c r="G324" s="5">
        <v>15256</v>
      </c>
      <c r="H324" s="5">
        <v>14809</v>
      </c>
      <c r="I324" s="5">
        <v>0</v>
      </c>
      <c r="J324" s="5">
        <v>44297</v>
      </c>
      <c r="K324" s="5">
        <v>107.10520716468722</v>
      </c>
    </row>
    <row r="325" spans="1:11" x14ac:dyDescent="0.3">
      <c r="A325" s="4">
        <v>4246</v>
      </c>
      <c r="B325" s="1" t="s">
        <v>21</v>
      </c>
      <c r="C325" s="1" t="str">
        <f>_xlfn.XLOOKUP(FederalWFederalWithholding_AllFunding[[#This Row],[LEA Code]],'295 School Districts Only'!A:A,'295 School Districts Only'!C:C)</f>
        <v>8</v>
      </c>
      <c r="D325" s="6">
        <v>6653.9619999999986</v>
      </c>
      <c r="E325" s="5">
        <v>1222610</v>
      </c>
      <c r="F325" s="5">
        <v>210671</v>
      </c>
      <c r="G325" s="5">
        <v>208330</v>
      </c>
      <c r="H325" s="5">
        <v>176309</v>
      </c>
      <c r="I325" s="5">
        <v>552070</v>
      </c>
      <c r="J325" s="5">
        <v>2369990</v>
      </c>
      <c r="K325" s="5">
        <v>356.17726701775581</v>
      </c>
    </row>
    <row r="326" spans="1:11" x14ac:dyDescent="0.3">
      <c r="A326" s="4">
        <v>32363</v>
      </c>
      <c r="B326" s="1" t="s">
        <v>231</v>
      </c>
      <c r="C326" s="1" t="str">
        <f>_xlfn.XLOOKUP(FederalWFederalWithholding_AllFunding[[#This Row],[LEA Code]],'295 School Districts Only'!A:A,'295 School Districts Only'!C:C)</f>
        <v>5</v>
      </c>
      <c r="D326" s="6">
        <v>3326.2920000000008</v>
      </c>
      <c r="E326" s="5">
        <v>0</v>
      </c>
      <c r="F326" s="5">
        <v>96082</v>
      </c>
      <c r="G326" s="5">
        <v>16669</v>
      </c>
      <c r="H326" s="5">
        <v>54427</v>
      </c>
      <c r="I326" s="5">
        <v>0</v>
      </c>
      <c r="J326" s="5">
        <v>167178</v>
      </c>
      <c r="K326" s="5">
        <v>50.259568312102473</v>
      </c>
    </row>
    <row r="327" spans="1:11" x14ac:dyDescent="0.3">
      <c r="A327" s="4">
        <v>39208</v>
      </c>
      <c r="B327" s="1" t="s">
        <v>295</v>
      </c>
      <c r="C327" s="1" t="str">
        <f>_xlfn.XLOOKUP(FederalWFederalWithholding_AllFunding[[#This Row],[LEA Code]],'295 School Districts Only'!A:A,'295 School Districts Only'!C:C)</f>
        <v>4</v>
      </c>
      <c r="D327" s="6">
        <v>5242.152000000001</v>
      </c>
      <c r="E327" s="5">
        <v>158503</v>
      </c>
      <c r="F327" s="5">
        <v>175768</v>
      </c>
      <c r="G327" s="5">
        <v>65667</v>
      </c>
      <c r="H327" s="5">
        <v>93140</v>
      </c>
      <c r="I327" s="5">
        <v>0</v>
      </c>
      <c r="J327" s="5">
        <v>493078</v>
      </c>
      <c r="K327" s="5">
        <v>94.060225647787377</v>
      </c>
    </row>
    <row r="328" spans="1:11" x14ac:dyDescent="0.3">
      <c r="A328" s="4" t="s">
        <v>378</v>
      </c>
      <c r="B328" s="1" t="s">
        <v>377</v>
      </c>
      <c r="C328" s="6" t="s">
        <v>388</v>
      </c>
      <c r="D328" s="6" t="s">
        <v>388</v>
      </c>
      <c r="E328" s="5">
        <v>0</v>
      </c>
      <c r="F328" s="5">
        <v>1992</v>
      </c>
      <c r="G328" s="5">
        <v>0</v>
      </c>
      <c r="H328" s="5">
        <v>10000</v>
      </c>
      <c r="I328" s="5">
        <v>0</v>
      </c>
      <c r="J328" s="5">
        <v>11992</v>
      </c>
      <c r="K328" s="6" t="s">
        <v>388</v>
      </c>
    </row>
    <row r="329" spans="1:11" x14ac:dyDescent="0.3">
      <c r="A329" s="4">
        <v>21303</v>
      </c>
      <c r="B329" s="1" t="s">
        <v>142</v>
      </c>
      <c r="C329" s="1" t="str">
        <f>_xlfn.XLOOKUP(FederalWFederalWithholding_AllFunding[[#This Row],[LEA Code]],'295 School Districts Only'!A:A,'295 School Districts Only'!C:C)</f>
        <v>3</v>
      </c>
      <c r="D329" s="6">
        <v>333.61400000000003</v>
      </c>
      <c r="E329" s="5">
        <v>0</v>
      </c>
      <c r="F329" s="5">
        <v>14461</v>
      </c>
      <c r="G329" s="5">
        <v>0</v>
      </c>
      <c r="H329" s="5">
        <v>19077</v>
      </c>
      <c r="I329" s="5">
        <v>0</v>
      </c>
      <c r="J329" s="5">
        <v>33538</v>
      </c>
      <c r="K329" s="5">
        <v>100.52935428369312</v>
      </c>
    </row>
    <row r="330" spans="1:11" x14ac:dyDescent="0.3">
      <c r="A330" s="4">
        <v>27416</v>
      </c>
      <c r="B330" s="1" t="s">
        <v>189</v>
      </c>
      <c r="C330" s="1" t="str">
        <f>_xlfn.XLOOKUP(FederalWFederalWithholding_AllFunding[[#This Row],[LEA Code]],'295 School Districts Only'!A:A,'295 School Districts Only'!C:C)</f>
        <v>8</v>
      </c>
      <c r="D330" s="6">
        <v>4201.7999999999993</v>
      </c>
      <c r="E330" s="5">
        <v>0</v>
      </c>
      <c r="F330" s="5">
        <v>70298</v>
      </c>
      <c r="G330" s="5">
        <v>25533</v>
      </c>
      <c r="H330" s="5">
        <v>34797</v>
      </c>
      <c r="I330" s="5">
        <v>0</v>
      </c>
      <c r="J330" s="5">
        <v>130628</v>
      </c>
      <c r="K330" s="5">
        <v>31.088581084297211</v>
      </c>
    </row>
    <row r="331" spans="1:11" x14ac:dyDescent="0.3">
      <c r="A331" s="4">
        <v>20405</v>
      </c>
      <c r="B331" s="1" t="s">
        <v>129</v>
      </c>
      <c r="C331" s="1" t="str">
        <f>_xlfn.XLOOKUP(FederalWFederalWithholding_AllFunding[[#This Row],[LEA Code]],'295 School Districts Only'!A:A,'295 School Districts Only'!C:C)</f>
        <v>3, 4</v>
      </c>
      <c r="D331" s="6">
        <v>1060.3820000000001</v>
      </c>
      <c r="E331" s="5">
        <v>15600</v>
      </c>
      <c r="F331" s="5">
        <v>35971</v>
      </c>
      <c r="G331" s="5">
        <v>22704</v>
      </c>
      <c r="H331" s="5">
        <v>20047</v>
      </c>
      <c r="I331" s="5">
        <v>493000</v>
      </c>
      <c r="J331" s="5">
        <v>587322</v>
      </c>
      <c r="K331" s="5">
        <v>553.87775348883702</v>
      </c>
    </row>
    <row r="332" spans="1:11" x14ac:dyDescent="0.3">
      <c r="A332" s="4" t="s">
        <v>380</v>
      </c>
      <c r="B332" s="1" t="s">
        <v>379</v>
      </c>
      <c r="C332" s="6" t="s">
        <v>388</v>
      </c>
      <c r="D332" s="6" t="s">
        <v>388</v>
      </c>
      <c r="E332" s="5">
        <v>0</v>
      </c>
      <c r="F332" s="5">
        <v>10595</v>
      </c>
      <c r="G332" s="5">
        <v>0</v>
      </c>
      <c r="H332" s="5">
        <v>10000</v>
      </c>
      <c r="I332" s="5">
        <v>0</v>
      </c>
      <c r="J332" s="5">
        <v>20595</v>
      </c>
      <c r="K332" s="6" t="s">
        <v>388</v>
      </c>
    </row>
    <row r="333" spans="1:11" x14ac:dyDescent="0.3">
      <c r="A333" s="4">
        <v>22200</v>
      </c>
      <c r="B333" s="1" t="s">
        <v>149</v>
      </c>
      <c r="C333" s="1" t="str">
        <f>_xlfn.XLOOKUP(FederalWFederalWithholding_AllFunding[[#This Row],[LEA Code]],'295 School Districts Only'!A:A,'295 School Districts Only'!C:C)</f>
        <v>5</v>
      </c>
      <c r="D333" s="6">
        <v>220.71999999999997</v>
      </c>
      <c r="E333" s="5">
        <v>0</v>
      </c>
      <c r="F333" s="5">
        <v>7784</v>
      </c>
      <c r="G333" s="5">
        <v>0</v>
      </c>
      <c r="H333" s="5">
        <v>10000</v>
      </c>
      <c r="I333" s="5">
        <v>0</v>
      </c>
      <c r="J333" s="5">
        <v>17784</v>
      </c>
      <c r="K333" s="5">
        <v>80.572671257702083</v>
      </c>
    </row>
    <row r="334" spans="1:11" x14ac:dyDescent="0.3">
      <c r="A334" s="4">
        <v>25160</v>
      </c>
      <c r="B334" s="1" t="s">
        <v>171</v>
      </c>
      <c r="C334" s="1" t="str">
        <f>_xlfn.XLOOKUP(FederalWFederalWithholding_AllFunding[[#This Row],[LEA Code]],'295 School Districts Only'!A:A,'295 School Districts Only'!C:C)</f>
        <v>3</v>
      </c>
      <c r="D334" s="6">
        <v>319.774</v>
      </c>
      <c r="E334" s="5">
        <v>0</v>
      </c>
      <c r="F334" s="5">
        <v>8528</v>
      </c>
      <c r="G334" s="5">
        <v>633</v>
      </c>
      <c r="H334" s="5">
        <v>10233</v>
      </c>
      <c r="I334" s="5">
        <v>0</v>
      </c>
      <c r="J334" s="5">
        <v>19394</v>
      </c>
      <c r="K334" s="5">
        <v>60.649083415161961</v>
      </c>
    </row>
    <row r="335" spans="1:11" x14ac:dyDescent="0.3">
      <c r="A335" s="4">
        <v>13167</v>
      </c>
      <c r="B335" s="1" t="s">
        <v>68</v>
      </c>
      <c r="C335" s="1" t="str">
        <f>_xlfn.XLOOKUP(FederalWFederalWithholding_AllFunding[[#This Row],[LEA Code]],'295 School Districts Only'!A:A,'295 School Districts Only'!C:C)</f>
        <v>4, 5</v>
      </c>
      <c r="D335" s="6">
        <v>117.5</v>
      </c>
      <c r="E335" s="5">
        <v>0</v>
      </c>
      <c r="F335" s="5">
        <v>3589</v>
      </c>
      <c r="G335" s="5">
        <v>0</v>
      </c>
      <c r="H335" s="5">
        <v>10000</v>
      </c>
      <c r="I335" s="5">
        <v>0</v>
      </c>
      <c r="J335" s="5">
        <v>13589</v>
      </c>
      <c r="K335" s="5">
        <v>115.65106382978723</v>
      </c>
    </row>
    <row r="336" spans="1:11" x14ac:dyDescent="0.3">
      <c r="A336" s="4">
        <v>21232</v>
      </c>
      <c r="B336" s="1" t="s">
        <v>136</v>
      </c>
      <c r="C336" s="1" t="str">
        <f>_xlfn.XLOOKUP(FederalWFederalWithholding_AllFunding[[#This Row],[LEA Code]],'295 School Districts Only'!A:A,'295 School Districts Only'!C:C)</f>
        <v>3</v>
      </c>
      <c r="D336" s="6">
        <v>750.07800000000009</v>
      </c>
      <c r="E336" s="5">
        <v>67409</v>
      </c>
      <c r="F336" s="5">
        <v>24661</v>
      </c>
      <c r="G336" s="5">
        <v>5381</v>
      </c>
      <c r="H336" s="5">
        <v>18710</v>
      </c>
      <c r="I336" s="5">
        <v>0</v>
      </c>
      <c r="J336" s="5">
        <v>116161</v>
      </c>
      <c r="K336" s="5">
        <v>154.86522734968895</v>
      </c>
    </row>
    <row r="337" spans="1:11" x14ac:dyDescent="0.3">
      <c r="A337" s="4">
        <v>14117</v>
      </c>
      <c r="B337" s="1" t="s">
        <v>80</v>
      </c>
      <c r="C337" s="1" t="str">
        <f>_xlfn.XLOOKUP(FederalWFederalWithholding_AllFunding[[#This Row],[LEA Code]],'295 School Districts Only'!A:A,'295 School Districts Only'!C:C)</f>
        <v>6</v>
      </c>
      <c r="D337" s="6">
        <v>172.50000000000003</v>
      </c>
      <c r="E337" s="5">
        <v>0</v>
      </c>
      <c r="F337" s="5">
        <v>4965</v>
      </c>
      <c r="G337" s="5">
        <v>0</v>
      </c>
      <c r="H337" s="5">
        <v>10000</v>
      </c>
      <c r="I337" s="5">
        <v>0</v>
      </c>
      <c r="J337" s="5">
        <v>14965</v>
      </c>
      <c r="K337" s="5">
        <v>86.753623188405783</v>
      </c>
    </row>
    <row r="338" spans="1:11" x14ac:dyDescent="0.3">
      <c r="A338" s="4">
        <v>20094</v>
      </c>
      <c r="B338" s="1" t="s">
        <v>121</v>
      </c>
      <c r="C338" s="1" t="str">
        <f>_xlfn.XLOOKUP(FederalWFederalWithholding_AllFunding[[#This Row],[LEA Code]],'295 School Districts Only'!A:A,'295 School Districts Only'!C:C)</f>
        <v>4</v>
      </c>
      <c r="D338" s="6">
        <v>89.179999999999993</v>
      </c>
      <c r="E338" s="5">
        <v>34570</v>
      </c>
      <c r="F338" s="5">
        <v>3415</v>
      </c>
      <c r="G338" s="5">
        <v>0</v>
      </c>
      <c r="H338" s="5">
        <v>10000</v>
      </c>
      <c r="I338" s="5">
        <v>0</v>
      </c>
      <c r="J338" s="5">
        <v>47985</v>
      </c>
      <c r="K338" s="5">
        <v>538.0690737833595</v>
      </c>
    </row>
    <row r="339" spans="1:11" x14ac:dyDescent="0.3">
      <c r="A339" s="4">
        <v>8404</v>
      </c>
      <c r="B339" s="1" t="s">
        <v>42</v>
      </c>
      <c r="C339" s="1" t="str">
        <f>_xlfn.XLOOKUP(FederalWFederalWithholding_AllFunding[[#This Row],[LEA Code]],'295 School Districts Only'!A:A,'295 School Districts Only'!C:C)</f>
        <v>3</v>
      </c>
      <c r="D339" s="6">
        <v>2308.444</v>
      </c>
      <c r="E339" s="5">
        <v>30403</v>
      </c>
      <c r="F339" s="5">
        <v>61840</v>
      </c>
      <c r="G339" s="5">
        <v>25469</v>
      </c>
      <c r="H339" s="5">
        <v>32180</v>
      </c>
      <c r="I339" s="5">
        <v>0</v>
      </c>
      <c r="J339" s="5">
        <v>149892</v>
      </c>
      <c r="K339" s="5">
        <v>64.932049467086927</v>
      </c>
    </row>
    <row r="340" spans="1:11" x14ac:dyDescent="0.3">
      <c r="A340" s="4" t="s">
        <v>382</v>
      </c>
      <c r="B340" s="1" t="s">
        <v>381</v>
      </c>
      <c r="C340" s="6" t="s">
        <v>388</v>
      </c>
      <c r="D340" s="6" t="s">
        <v>388</v>
      </c>
      <c r="E340" s="5">
        <v>75950</v>
      </c>
      <c r="F340" s="5">
        <v>0</v>
      </c>
      <c r="G340" s="5">
        <v>0</v>
      </c>
      <c r="H340" s="5">
        <v>0</v>
      </c>
      <c r="I340" s="5">
        <v>0</v>
      </c>
      <c r="J340" s="5">
        <v>75950</v>
      </c>
      <c r="K340" s="6" t="s">
        <v>388</v>
      </c>
    </row>
    <row r="341" spans="1:11" x14ac:dyDescent="0.3">
      <c r="A341" s="4">
        <v>39007</v>
      </c>
      <c r="B341" s="1" t="s">
        <v>284</v>
      </c>
      <c r="C341" s="1" t="str">
        <f>_xlfn.XLOOKUP(FederalWFederalWithholding_AllFunding[[#This Row],[LEA Code]],'295 School Districts Only'!A:A,'295 School Districts Only'!C:C)</f>
        <v>4</v>
      </c>
      <c r="D341" s="6">
        <v>15155.204000000003</v>
      </c>
      <c r="E341" s="5">
        <v>1480282</v>
      </c>
      <c r="F341" s="5">
        <v>930575</v>
      </c>
      <c r="G341" s="5">
        <v>629823</v>
      </c>
      <c r="H341" s="5">
        <v>723135</v>
      </c>
      <c r="I341" s="5">
        <v>0</v>
      </c>
      <c r="J341" s="5">
        <v>3763815</v>
      </c>
      <c r="K341" s="5">
        <v>248.35132539291448</v>
      </c>
    </row>
    <row r="342" spans="1:11" x14ac:dyDescent="0.3">
      <c r="A342" s="4" t="s">
        <v>384</v>
      </c>
      <c r="B342" s="1" t="s">
        <v>383</v>
      </c>
      <c r="C342" s="6" t="s">
        <v>388</v>
      </c>
      <c r="D342" s="6" t="s">
        <v>388</v>
      </c>
      <c r="E342" s="5">
        <v>0</v>
      </c>
      <c r="F342" s="5">
        <v>0</v>
      </c>
      <c r="G342" s="5">
        <v>0</v>
      </c>
      <c r="H342" s="5">
        <v>0</v>
      </c>
      <c r="I342" s="5">
        <v>1200000</v>
      </c>
      <c r="J342" s="5">
        <v>1200000</v>
      </c>
      <c r="K342" s="6" t="s">
        <v>388</v>
      </c>
    </row>
    <row r="343" spans="1:11" x14ac:dyDescent="0.3">
      <c r="A343" s="4">
        <v>34002</v>
      </c>
      <c r="B343" s="1" t="s">
        <v>246</v>
      </c>
      <c r="C343" s="1" t="str">
        <f>_xlfn.XLOOKUP(FederalWFederalWithholding_AllFunding[[#This Row],[LEA Code]],'295 School Districts Only'!A:A,'295 School Districts Only'!C:C)</f>
        <v>3, 8, 10</v>
      </c>
      <c r="D343" s="6">
        <v>5480.7660000000014</v>
      </c>
      <c r="E343" s="5">
        <v>0</v>
      </c>
      <c r="F343" s="5">
        <v>149614</v>
      </c>
      <c r="G343" s="5">
        <v>27074</v>
      </c>
      <c r="H343" s="5">
        <v>90576</v>
      </c>
      <c r="I343" s="5">
        <v>0</v>
      </c>
      <c r="J343" s="5">
        <v>267264</v>
      </c>
      <c r="K343" s="5">
        <v>48.763986639823692</v>
      </c>
    </row>
    <row r="344" spans="1:11" x14ac:dyDescent="0.3">
      <c r="A344" s="4" t="s">
        <v>386</v>
      </c>
      <c r="B344" s="1" t="s">
        <v>385</v>
      </c>
      <c r="C344" s="6" t="s">
        <v>388</v>
      </c>
      <c r="D344" s="6" t="s">
        <v>388</v>
      </c>
      <c r="E344" s="5">
        <v>0</v>
      </c>
      <c r="F344" s="5">
        <v>0</v>
      </c>
      <c r="G344" s="5">
        <v>0</v>
      </c>
      <c r="H344" s="5">
        <v>0</v>
      </c>
      <c r="I344" s="5">
        <v>592500</v>
      </c>
      <c r="J344" s="5">
        <v>592500</v>
      </c>
      <c r="K344" s="6" t="s">
        <v>388</v>
      </c>
    </row>
    <row r="345" spans="1:11" x14ac:dyDescent="0.3">
      <c r="A345" s="4">
        <v>39205</v>
      </c>
      <c r="B345" s="1" t="s">
        <v>293</v>
      </c>
      <c r="C345" s="1" t="str">
        <f>_xlfn.XLOOKUP(FederalWFederalWithholding_AllFunding[[#This Row],[LEA Code]],'295 School Districts Only'!A:A,'295 School Districts Only'!C:C)</f>
        <v>4</v>
      </c>
      <c r="D345" s="6">
        <v>1304.0160000000001</v>
      </c>
      <c r="E345" s="5">
        <v>64108</v>
      </c>
      <c r="F345" s="5">
        <v>33546</v>
      </c>
      <c r="G345" s="5">
        <v>21861</v>
      </c>
      <c r="H345" s="5">
        <v>26098</v>
      </c>
      <c r="I345" s="5">
        <v>0</v>
      </c>
      <c r="J345" s="5">
        <v>145613</v>
      </c>
      <c r="K345" s="5">
        <v>111.6650409197433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2 Z 7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m 2 Z 7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t m e 1 o o i k e 4 D g A A A B E A A A A T A B w A R m 9 y b X V s Y X M v U 2 V j d G l v b j E u b S C i G A A o o B Q A A A A A A A A A A A A A A A A A A A A A A A A A A A A r T k 0 u y c z P U w i G 0 I b W A F B L A Q I t A B Q A A g A I A J t m e 1 p L Q M D j p A A A A P Y A A A A S A A A A A A A A A A A A A A A A A A A A A A B D b 2 5 m a W c v U G F j a 2 F n Z S 5 4 b W x Q S w E C L Q A U A A I A C A C b Z n t a D 8 r p q 6 Q A A A D p A A A A E w A A A A A A A A A A A A A A A A D w A A A A W 0 N v b n R l b n R f V H l w Z X N d L n h t b F B L A Q I t A B Q A A g A I A J t m e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h z d T Z Z d + 0 S j E W P G 1 j x I p w A A A A A C A A A A A A A D Z g A A w A A A A B A A A A B p 1 L l k 6 e K K P X g v + 4 a z y 4 M j A A A A A A S A A A C g A A A A E A A A A G V U q K l M u i c l R u O V D l r j 7 P h Q A A A A 7 c x V k c Z N n U O v c K j i k p P b a f h a g 1 j L U 8 O B f i 6 K x i l j I Z O r y G g N B G v v 4 Q C F 8 O o D 4 n 4 B F g d h z G v s p v J Z + X Q 3 x 4 d P e 9 v H E c J V b 9 g I m c D E N H + k E T w U A A A A 1 K b c M 8 6 / K O X T V I y F r u t k b A 4 E o i U = < / D a t a M a s h u p > 
</file>

<file path=customXml/itemProps1.xml><?xml version="1.0" encoding="utf-8"?>
<ds:datastoreItem xmlns:ds="http://schemas.openxmlformats.org/officeDocument/2006/customXml" ds:itemID="{55F3EC04-CD4B-4AFA-8473-B8DD12F71E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295 School Districts Only</vt:lpstr>
      <vt:lpstr>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Sammi Payne</dc:creator>
  <cp:keywords/>
  <dc:description/>
  <cp:lastModifiedBy>Terese Otto</cp:lastModifiedBy>
  <cp:revision/>
  <dcterms:created xsi:type="dcterms:W3CDTF">2024-12-18T19:56:04Z</dcterms:created>
  <dcterms:modified xsi:type="dcterms:W3CDTF">2025-07-16T14:41:20Z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2024-12-18T19:56:09Z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f9a7a815-67e8-4d5e-9fe8-db36a98f4535</vt:lpwstr>
  </property>
  <property fmtid="{D5CDD505-2E9C-101B-9397-08002B2CF9AE}" pid="8" name="MSIP_Label_9145f431-4c8c-42c6-a5a5-ba6d3bdea585_ContentBits">
    <vt:lpwstr>0</vt:lpwstr>
  </property>
</Properties>
</file>