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waospi.sharepoint.com/sites/Grad_Team/Shared Documents/Dual Credit/Publications/Website Links/"/>
    </mc:Choice>
  </mc:AlternateContent>
  <xr:revisionPtr revIDLastSave="19" documentId="8_{DD55989A-EE12-4064-BCAA-27D662A3072C}" xr6:coauthVersionLast="47" xr6:coauthVersionMax="47" xr10:uidLastSave="{C998D12E-8E38-4FE8-A25D-8E4BEC21A0F7}"/>
  <bookViews>
    <workbookView xWindow="28680" yWindow="-225" windowWidth="29040" windowHeight="17520" xr2:uid="{ED578FEF-E3F3-42EF-82A1-64A1C78CEFD9}"/>
  </bookViews>
  <sheets>
    <sheet name="3 Mo Qtr 2025-26" sheetId="3" r:id="rId1"/>
    <sheet name="Summer 2025 Qtr" sheetId="1" r:id="rId2"/>
  </sheets>
  <definedNames>
    <definedName name="Instructions_Contact_Information_RS_25_26">'3 Mo Qtr 2025-26'!$D$3:$Q$6</definedName>
    <definedName name="Instructions_Contact_Information_Summer_RS">'Summer 2025 Qtr'!$D$3:$M$7</definedName>
    <definedName name="Invoice_Calculator_Tool_RS_25_26">'3 Mo Qtr 2025-26'!$A$8:$Q$19</definedName>
    <definedName name="Invoice_Calculator_Tool_Summer_RS">'Summer 2025 Qtr'!$A$9:$M$21</definedName>
    <definedName name="_xlnm.Print_Titles" localSheetId="0">'3 Mo Qtr 2025-26'!$8:$9</definedName>
    <definedName name="_xlnm.Print_Titles" localSheetId="1">'Summer 2025 Qtr'!$9:$10</definedName>
    <definedName name="Running_Start_Rates_2025_26">'3 Mo Qtr 2025-26'!$A$3:$B$5</definedName>
    <definedName name="Summer_Running_Start_Rates_2024_25">'Summer 2025 Qtr'!$A$3:$B$5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3" l="1"/>
  <c r="L19" i="3"/>
  <c r="K19" i="3"/>
  <c r="J19" i="3"/>
  <c r="I19" i="3"/>
  <c r="H19" i="3"/>
  <c r="N19" i="3" s="1"/>
  <c r="M18" i="3"/>
  <c r="L18" i="3"/>
  <c r="K18" i="3"/>
  <c r="J18" i="3"/>
  <c r="I18" i="3"/>
  <c r="H18" i="3"/>
  <c r="M17" i="3"/>
  <c r="L17" i="3"/>
  <c r="K17" i="3"/>
  <c r="J17" i="3"/>
  <c r="I17" i="3"/>
  <c r="O17" i="3" s="1"/>
  <c r="H17" i="3"/>
  <c r="N17" i="3" s="1"/>
  <c r="P17" i="3" s="1"/>
  <c r="Q17" i="3" s="1"/>
  <c r="M16" i="3"/>
  <c r="L16" i="3"/>
  <c r="K16" i="3"/>
  <c r="J16" i="3"/>
  <c r="I16" i="3"/>
  <c r="H16" i="3"/>
  <c r="M15" i="3"/>
  <c r="L15" i="3"/>
  <c r="K15" i="3"/>
  <c r="J15" i="3"/>
  <c r="I15" i="3"/>
  <c r="O15" i="3" s="1"/>
  <c r="H15" i="3"/>
  <c r="N15" i="3" s="1"/>
  <c r="P15" i="3" s="1"/>
  <c r="Q15" i="3" s="1"/>
  <c r="M14" i="3"/>
  <c r="L14" i="3"/>
  <c r="K14" i="3"/>
  <c r="J14" i="3"/>
  <c r="I14" i="3"/>
  <c r="H14" i="3"/>
  <c r="M13" i="3"/>
  <c r="L13" i="3"/>
  <c r="M12" i="3"/>
  <c r="L12" i="3"/>
  <c r="I12" i="1"/>
  <c r="H12" i="1"/>
  <c r="G12" i="1"/>
  <c r="F12" i="1"/>
  <c r="K13" i="3"/>
  <c r="J13" i="3"/>
  <c r="K12" i="3"/>
  <c r="J12" i="3"/>
  <c r="E10" i="3"/>
  <c r="K10" i="3" s="1"/>
  <c r="D10" i="3"/>
  <c r="J10" i="3" s="1"/>
  <c r="K11" i="3"/>
  <c r="J11" i="3"/>
  <c r="I13" i="3"/>
  <c r="H13" i="3"/>
  <c r="I12" i="3"/>
  <c r="H12" i="3"/>
  <c r="M11" i="3"/>
  <c r="L11" i="3"/>
  <c r="I11" i="3"/>
  <c r="H11" i="3"/>
  <c r="G10" i="3"/>
  <c r="M10" i="3" s="1"/>
  <c r="F10" i="3"/>
  <c r="L10" i="3" s="1"/>
  <c r="C10" i="3"/>
  <c r="I10" i="3" s="1"/>
  <c r="B10" i="3"/>
  <c r="H10" i="3" s="1"/>
  <c r="I21" i="1"/>
  <c r="H21" i="1"/>
  <c r="G21" i="1"/>
  <c r="K21" i="1" s="1"/>
  <c r="F21" i="1"/>
  <c r="J21" i="1" s="1"/>
  <c r="L21" i="1" s="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E11" i="1"/>
  <c r="I11" i="1" s="1"/>
  <c r="D11" i="1"/>
  <c r="H11" i="1" s="1"/>
  <c r="C11" i="1"/>
  <c r="G11" i="1" s="1"/>
  <c r="K11" i="1" s="1"/>
  <c r="B11" i="1"/>
  <c r="F11" i="1" s="1"/>
  <c r="O18" i="3" l="1"/>
  <c r="O19" i="3"/>
  <c r="P19" i="3" s="1"/>
  <c r="Q19" i="3" s="1"/>
  <c r="J11" i="1"/>
  <c r="L11" i="1" s="1"/>
  <c r="M11" i="1" s="1"/>
  <c r="K17" i="1"/>
  <c r="N14" i="3"/>
  <c r="N16" i="3"/>
  <c r="N18" i="3"/>
  <c r="O14" i="3"/>
  <c r="O16" i="3"/>
  <c r="P18" i="3"/>
  <c r="Q18" i="3" s="1"/>
  <c r="N10" i="3"/>
  <c r="O10" i="3"/>
  <c r="N12" i="3"/>
  <c r="O12" i="3"/>
  <c r="N13" i="3"/>
  <c r="O13" i="3"/>
  <c r="O11" i="3"/>
  <c r="M21" i="1"/>
  <c r="K12" i="1"/>
  <c r="J12" i="1"/>
  <c r="J19" i="1"/>
  <c r="L19" i="1" s="1"/>
  <c r="J17" i="1"/>
  <c r="J15" i="1"/>
  <c r="L15" i="1" s="1"/>
  <c r="J14" i="1"/>
  <c r="L14" i="1" s="1"/>
  <c r="J16" i="1"/>
  <c r="J20" i="1"/>
  <c r="J18" i="1"/>
  <c r="N11" i="3"/>
  <c r="K13" i="1"/>
  <c r="J13" i="1"/>
  <c r="K15" i="1"/>
  <c r="K19" i="1"/>
  <c r="K14" i="1"/>
  <c r="K16" i="1"/>
  <c r="K18" i="1"/>
  <c r="K20" i="1"/>
  <c r="L18" i="1" l="1"/>
  <c r="M18" i="1" s="1"/>
  <c r="L20" i="1"/>
  <c r="L16" i="1"/>
  <c r="P10" i="3"/>
  <c r="Q10" i="3" s="1"/>
  <c r="L17" i="1"/>
  <c r="M17" i="1" s="1"/>
  <c r="L13" i="1"/>
  <c r="M13" i="1" s="1"/>
  <c r="P16" i="3"/>
  <c r="Q16" i="3" s="1"/>
  <c r="P14" i="3"/>
  <c r="Q14" i="3" s="1"/>
  <c r="P13" i="3"/>
  <c r="Q13" i="3" s="1"/>
  <c r="P11" i="3"/>
  <c r="Q11" i="3" s="1"/>
  <c r="L12" i="1"/>
  <c r="M12" i="1" s="1"/>
  <c r="M15" i="1"/>
  <c r="M19" i="1"/>
  <c r="M20" i="1"/>
  <c r="M16" i="1"/>
  <c r="M14" i="1"/>
  <c r="P12" i="3"/>
  <c r="Q12" i="3" s="1"/>
</calcChain>
</file>

<file path=xl/sharedStrings.xml><?xml version="1.0" encoding="utf-8"?>
<sst xmlns="http://schemas.openxmlformats.org/spreadsheetml/2006/main" count="60" uniqueCount="27">
  <si>
    <t>Use this form to calculate the amount due to college for a term with 3 monthly counts - Fall 2025, Winter 2026, and Spring 2026 quarters</t>
  </si>
  <si>
    <t>2025-26</t>
  </si>
  <si>
    <t>RS Rate</t>
  </si>
  <si>
    <t xml:space="preserve">Calculations start with the total monthly credit, converted to monthly FTE (rounded to the 2nd decimal), and then calculated as an AAFTE (rounded to the 2nd decimal) for the term, multiplied by the RS rates. 93% of the generated funds is due to the college. </t>
  </si>
  <si>
    <t>Nonvocational RS:</t>
  </si>
  <si>
    <t>Vocational RS:</t>
  </si>
  <si>
    <t>Contact Becky McLean (becky.mclean@k12.wa.us) if there are questions.</t>
  </si>
  <si>
    <t>#1 Month</t>
  </si>
  <si>
    <t>#2 Month</t>
  </si>
  <si>
    <t>#3 Month</t>
  </si>
  <si>
    <t>AAFTE</t>
  </si>
  <si>
    <t>Student Name</t>
  </si>
  <si>
    <t>RS NonVoc Credit</t>
  </si>
  <si>
    <t>RS Voc Credit</t>
  </si>
  <si>
    <t>RS NonVoc FTE</t>
  </si>
  <si>
    <t>RS Voc FTE</t>
  </si>
  <si>
    <t>RS NonVoc AAFTE</t>
  </si>
  <si>
    <t>RS Voc AAFTE</t>
  </si>
  <si>
    <t>Amount Generated</t>
  </si>
  <si>
    <t>93% Due to College</t>
  </si>
  <si>
    <t>Total</t>
  </si>
  <si>
    <t>Student 1</t>
  </si>
  <si>
    <t>Use this form to calculate the amount due to college for a term with two monthly counts - the Summer 2025 quarter.</t>
  </si>
  <si>
    <t>2024-25</t>
  </si>
  <si>
    <t>July</t>
  </si>
  <si>
    <t>August</t>
  </si>
  <si>
    <t>Student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</si>
</sst>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Aptos Narrow"/>
      <family val="2"/>
      <scheme val="minor"/>
    </font>
    <font>
      <sz val="11"/>
      <color theme="1"/>
      <name val="Calibri"/>
      <family val="2"/>
    </font>
    <font>
      <sz val="11"/>
      <color theme="1"/>
      <name val="Aptos Narrow"/>
      <family val="2"/>
      <scheme val="minor"/>
    </font>
    <font>
      <b/>
      <sz val="11"/>
      <color theme="1"/>
      <name val="Calibri"/>
      <family val="2"/>
    </font>
    <font>
      <b/>
      <sz val="11"/>
      <color theme="1"/>
      <name val="Aptos Narrow"/>
      <family val="2"/>
      <scheme val="minor"/>
    </font>
    <font>
      <i/>
      <sz val="11"/>
      <color theme="1"/>
      <name val="Calibri"/>
      <family val="2"/>
    </font>
    <font>
      <sz val="8"/>
      <name val="Aptos Narrow"/>
      <family val="2"/>
      <scheme val="minor"/>
    </font>
    <font>
      <sz val="11"/>
      <color rgb="FFFF0000"/>
      <name val="Calibri"/>
      <family val="2"/>
    </font>
    <font>
      <b/>
      <sz val="11"/>
      <color rgb="FF30631C"/>
      <name val="Calibri"/>
      <family val="2"/>
    </font>
    <font>
      <b/>
      <sz val="11"/>
      <color rgb="FF0057A3"/>
      <name val="Calibri"/>
      <family val="2"/>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43" fontId="2" fillId="0" borderId="0" applyFont="0" applyFill="0" applyBorder="0" applyAlignment="0" applyProtection="0"/>
  </cellStyleXfs>
  <cellXfs count="44">
    <xf numFmtId="0" fontId="0" fillId="0" borderId="0" xfId="0"/>
    <xf numFmtId="0" fontId="3" fillId="0" borderId="0" xfId="0" applyFont="1"/>
    <xf numFmtId="43" fontId="3" fillId="0" borderId="0" xfId="1" applyFont="1" applyAlignment="1">
      <alignment horizontal="center" wrapText="1"/>
    </xf>
    <xf numFmtId="0" fontId="3" fillId="0" borderId="2" xfId="0" applyFont="1" applyBorder="1"/>
    <xf numFmtId="0" fontId="3" fillId="0" borderId="1" xfId="0" applyFont="1" applyBorder="1" applyAlignment="1">
      <alignment horizontal="center" wrapText="1"/>
    </xf>
    <xf numFmtId="0" fontId="3" fillId="0" borderId="2" xfId="0" applyFont="1" applyBorder="1" applyAlignment="1">
      <alignment horizontal="center" wrapText="1"/>
    </xf>
    <xf numFmtId="43" fontId="0" fillId="0" borderId="0" xfId="1" applyFont="1"/>
    <xf numFmtId="43" fontId="3" fillId="0" borderId="0" xfId="1" applyFont="1" applyAlignment="1">
      <alignment horizontal="center"/>
    </xf>
    <xf numFmtId="0" fontId="3" fillId="0" borderId="3" xfId="0" applyFont="1" applyBorder="1" applyAlignment="1">
      <alignment horizontal="center" wrapText="1"/>
    </xf>
    <xf numFmtId="43" fontId="0" fillId="0" borderId="0" xfId="0" applyNumberFormat="1"/>
    <xf numFmtId="0" fontId="3" fillId="0" borderId="4" xfId="0" applyFont="1" applyBorder="1" applyAlignment="1">
      <alignment horizontal="right"/>
    </xf>
    <xf numFmtId="0" fontId="3" fillId="0" borderId="4" xfId="0" applyFont="1" applyBorder="1" applyAlignment="1">
      <alignment horizontal="center"/>
    </xf>
    <xf numFmtId="0" fontId="0" fillId="0" borderId="0" xfId="0" applyAlignment="1">
      <alignment horizontal="center"/>
    </xf>
    <xf numFmtId="0" fontId="4" fillId="0" borderId="0" xfId="0" applyFont="1"/>
    <xf numFmtId="164" fontId="3" fillId="0" borderId="0" xfId="1" applyNumberFormat="1" applyFont="1" applyAlignment="1">
      <alignment horizontal="center"/>
    </xf>
    <xf numFmtId="43" fontId="3" fillId="0" borderId="0" xfId="1" applyFont="1"/>
    <xf numFmtId="0" fontId="3" fillId="0" borderId="0" xfId="0" applyFont="1" applyAlignment="1">
      <alignment horizontal="center"/>
    </xf>
    <xf numFmtId="0" fontId="5"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horizontal="right"/>
    </xf>
    <xf numFmtId="43" fontId="1" fillId="0" borderId="0" xfId="1" applyFont="1" applyAlignment="1"/>
    <xf numFmtId="0" fontId="1" fillId="0" borderId="0" xfId="0" applyFont="1"/>
    <xf numFmtId="0" fontId="1" fillId="0" borderId="0" xfId="0" applyFont="1" applyAlignment="1">
      <alignment horizontal="left"/>
    </xf>
    <xf numFmtId="164" fontId="1" fillId="0" borderId="0" xfId="1" applyNumberFormat="1" applyFont="1"/>
    <xf numFmtId="43" fontId="1" fillId="0" borderId="0" xfId="1" applyFont="1"/>
    <xf numFmtId="43" fontId="1" fillId="0" borderId="0" xfId="1" applyFont="1" applyAlignment="1">
      <alignment horizontal="center"/>
    </xf>
    <xf numFmtId="43" fontId="1" fillId="0" borderId="0" xfId="1" applyFont="1" applyBorder="1"/>
    <xf numFmtId="0" fontId="1" fillId="0" borderId="0" xfId="0" applyFont="1" applyAlignment="1">
      <alignment horizontal="left" vertical="top"/>
    </xf>
    <xf numFmtId="0" fontId="5" fillId="0" borderId="0" xfId="0" applyFont="1" applyAlignment="1">
      <alignment horizontal="left" vertical="top" wrapText="1"/>
    </xf>
    <xf numFmtId="0" fontId="3" fillId="0" borderId="2" xfId="0" applyFont="1" applyBorder="1" applyAlignment="1">
      <alignment horizontal="center"/>
    </xf>
    <xf numFmtId="0" fontId="3" fillId="0" borderId="3" xfId="0" applyFont="1" applyBorder="1" applyAlignment="1">
      <alignment horizontal="center"/>
    </xf>
    <xf numFmtId="0" fontId="7" fillId="0" borderId="0" xfId="0" applyFont="1"/>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3" fillId="0" borderId="1"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0057A3"/>
      <color rgb="FF3063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24B4-698D-4AA4-B4DA-CB11EB19AEEA}">
  <sheetPr>
    <pageSetUpPr fitToPage="1"/>
  </sheetPr>
  <dimension ref="A1:U148"/>
  <sheetViews>
    <sheetView tabSelected="1" zoomScaleNormal="100" workbookViewId="0">
      <pane xSplit="1" ySplit="9" topLeftCell="B10" activePane="bottomRight" state="frozen"/>
      <selection pane="topRight" activeCell="B1" sqref="B1"/>
      <selection pane="bottomLeft" activeCell="A10" sqref="A10"/>
      <selection pane="bottomRight" activeCell="D28" sqref="D28"/>
    </sheetView>
  </sheetViews>
  <sheetFormatPr defaultRowHeight="15" x14ac:dyDescent="0.25"/>
  <cols>
    <col min="1" max="1" width="25.5703125" bestFit="1" customWidth="1"/>
    <col min="2" max="2" width="12" customWidth="1"/>
    <col min="3" max="3" width="10.28515625" bestFit="1" customWidth="1"/>
    <col min="4" max="5" width="10.28515625" customWidth="1"/>
    <col min="6" max="6" width="10.28515625" bestFit="1" customWidth="1"/>
    <col min="8" max="8" width="11.140625" customWidth="1"/>
    <col min="10" max="10" width="10.7109375" customWidth="1"/>
    <col min="12" max="12" width="11.28515625" customWidth="1"/>
    <col min="14" max="14" width="11" customWidth="1"/>
    <col min="16" max="16" width="11" bestFit="1" customWidth="1"/>
    <col min="17" max="17" width="10.5703125" bestFit="1" customWidth="1"/>
  </cols>
  <sheetData>
    <row r="1" spans="1:21" x14ac:dyDescent="0.25">
      <c r="A1" s="1" t="s">
        <v>0</v>
      </c>
    </row>
    <row r="2" spans="1:21" ht="5.0999999999999996" customHeight="1" x14ac:dyDescent="0.25"/>
    <row r="3" spans="1:21" ht="15" customHeight="1" x14ac:dyDescent="0.25">
      <c r="A3" s="10" t="s">
        <v>1</v>
      </c>
      <c r="B3" s="11" t="s">
        <v>2</v>
      </c>
      <c r="D3" s="28" t="s">
        <v>3</v>
      </c>
      <c r="E3" s="28"/>
      <c r="F3" s="28"/>
      <c r="G3" s="28"/>
      <c r="H3" s="28"/>
      <c r="I3" s="28"/>
      <c r="J3" s="28"/>
      <c r="K3" s="28"/>
      <c r="L3" s="28"/>
      <c r="M3" s="28"/>
      <c r="N3" s="28"/>
      <c r="O3" s="28"/>
      <c r="P3" s="28"/>
      <c r="Q3" s="28"/>
    </row>
    <row r="4" spans="1:21" x14ac:dyDescent="0.25">
      <c r="A4" s="19" t="s">
        <v>4</v>
      </c>
      <c r="B4" s="20">
        <v>10291.15</v>
      </c>
      <c r="D4" s="28"/>
      <c r="E4" s="28"/>
      <c r="F4" s="28"/>
      <c r="G4" s="28"/>
      <c r="H4" s="28"/>
      <c r="I4" s="28"/>
      <c r="J4" s="28"/>
      <c r="K4" s="28"/>
      <c r="L4" s="28"/>
      <c r="M4" s="28"/>
      <c r="N4" s="28"/>
      <c r="O4" s="28"/>
      <c r="P4" s="28"/>
      <c r="Q4" s="28"/>
    </row>
    <row r="5" spans="1:21" ht="15" customHeight="1" x14ac:dyDescent="0.25">
      <c r="A5" s="19" t="s">
        <v>5</v>
      </c>
      <c r="B5" s="20">
        <v>11156.93</v>
      </c>
      <c r="D5" s="27"/>
      <c r="E5" s="27"/>
      <c r="F5" s="27"/>
      <c r="G5" s="27"/>
      <c r="H5" s="27"/>
      <c r="I5" s="27"/>
      <c r="J5" s="27"/>
      <c r="K5" s="27"/>
      <c r="L5" s="27"/>
      <c r="M5" s="27"/>
      <c r="N5" s="27"/>
      <c r="O5" s="27"/>
    </row>
    <row r="6" spans="1:21" ht="15" customHeight="1" x14ac:dyDescent="0.25">
      <c r="A6" s="19"/>
      <c r="B6" s="20"/>
      <c r="D6" s="18" t="s">
        <v>6</v>
      </c>
      <c r="E6" s="18"/>
      <c r="F6" s="18"/>
      <c r="G6" s="18"/>
      <c r="H6" s="18"/>
      <c r="I6" s="18"/>
      <c r="J6" s="18"/>
      <c r="K6" s="18"/>
      <c r="L6" s="18"/>
      <c r="M6" s="18"/>
      <c r="N6" s="18"/>
      <c r="O6" s="18"/>
    </row>
    <row r="7" spans="1:21" ht="15.75" thickBot="1" x14ac:dyDescent="0.3">
      <c r="A7" s="21"/>
      <c r="B7" s="2"/>
      <c r="C7" s="2"/>
      <c r="D7" s="2"/>
      <c r="E7" s="2"/>
      <c r="F7" s="2"/>
      <c r="G7" s="2"/>
      <c r="H7" s="2"/>
      <c r="I7" s="2"/>
      <c r="J7" s="2"/>
      <c r="K7" s="2"/>
      <c r="L7" s="2"/>
      <c r="M7" s="2"/>
      <c r="N7" s="2"/>
      <c r="O7" s="2"/>
      <c r="P7" s="2"/>
      <c r="Q7" s="2"/>
    </row>
    <row r="8" spans="1:21" ht="15.75" thickBot="1" x14ac:dyDescent="0.3">
      <c r="A8" s="21"/>
      <c r="B8" s="32" t="s">
        <v>7</v>
      </c>
      <c r="C8" s="33"/>
      <c r="D8" s="32" t="s">
        <v>8</v>
      </c>
      <c r="E8" s="34"/>
      <c r="F8" s="32" t="s">
        <v>9</v>
      </c>
      <c r="G8" s="34"/>
      <c r="H8" s="37" t="s">
        <v>7</v>
      </c>
      <c r="I8" s="38"/>
      <c r="J8" s="37" t="s">
        <v>8</v>
      </c>
      <c r="K8" s="39"/>
      <c r="L8" s="37" t="s">
        <v>9</v>
      </c>
      <c r="M8" s="39"/>
      <c r="N8" s="29" t="s">
        <v>10</v>
      </c>
      <c r="O8" s="30"/>
      <c r="P8" s="1"/>
    </row>
    <row r="9" spans="1:21" ht="30" customHeight="1" thickBot="1" x14ac:dyDescent="0.3">
      <c r="A9" s="3" t="s">
        <v>11</v>
      </c>
      <c r="B9" s="35" t="s">
        <v>12</v>
      </c>
      <c r="C9" s="36" t="s">
        <v>13</v>
      </c>
      <c r="D9" s="35" t="s">
        <v>12</v>
      </c>
      <c r="E9" s="36" t="s">
        <v>13</v>
      </c>
      <c r="F9" s="35" t="s">
        <v>12</v>
      </c>
      <c r="G9" s="36" t="s">
        <v>13</v>
      </c>
      <c r="H9" s="40" t="s">
        <v>14</v>
      </c>
      <c r="I9" s="41" t="s">
        <v>15</v>
      </c>
      <c r="J9" s="40" t="s">
        <v>14</v>
      </c>
      <c r="K9" s="41" t="s">
        <v>15</v>
      </c>
      <c r="L9" s="40" t="s">
        <v>14</v>
      </c>
      <c r="M9" s="42" t="s">
        <v>15</v>
      </c>
      <c r="N9" s="5" t="s">
        <v>16</v>
      </c>
      <c r="O9" s="5" t="s">
        <v>17</v>
      </c>
      <c r="P9" s="4" t="s">
        <v>18</v>
      </c>
      <c r="Q9" s="8" t="s">
        <v>19</v>
      </c>
    </row>
    <row r="10" spans="1:21" x14ac:dyDescent="0.25">
      <c r="A10" s="1" t="s">
        <v>20</v>
      </c>
      <c r="B10" s="14">
        <f>SUM(B11:B99993)</f>
        <v>15</v>
      </c>
      <c r="C10" s="14">
        <f>SUM(C11:C99993)</f>
        <v>0</v>
      </c>
      <c r="D10" s="14">
        <f t="shared" ref="D10:G10" si="0">SUM(D11:D99993)</f>
        <v>15</v>
      </c>
      <c r="E10" s="14">
        <f t="shared" si="0"/>
        <v>0</v>
      </c>
      <c r="F10" s="14">
        <f t="shared" si="0"/>
        <v>15</v>
      </c>
      <c r="G10" s="14">
        <f t="shared" si="0"/>
        <v>0</v>
      </c>
      <c r="H10" s="15">
        <f t="shared" ref="H10" si="1">+ROUND(B10/15,2)</f>
        <v>1</v>
      </c>
      <c r="I10" s="15">
        <f t="shared" ref="I10" si="2">+ROUND(C10/15,2)</f>
        <v>0</v>
      </c>
      <c r="J10" s="15">
        <f t="shared" ref="J10" si="3">+ROUND(D10/15,2)</f>
        <v>1</v>
      </c>
      <c r="K10" s="15">
        <f t="shared" ref="K10" si="4">+ROUND(E10/15,2)</f>
        <v>0</v>
      </c>
      <c r="L10" s="15">
        <f t="shared" ref="L10" si="5">+ROUND(F10/15,2)</f>
        <v>1</v>
      </c>
      <c r="M10" s="15">
        <f t="shared" ref="M10" si="6">+ROUND(G10/15,2)</f>
        <v>0</v>
      </c>
      <c r="N10" s="15">
        <f>+ROUND(((ROUND(H10+L10+J10,2))/9),2)</f>
        <v>0.33</v>
      </c>
      <c r="O10" s="15">
        <f>+ROUND(((ROUND(I10+K10+M10,2))/9),2)</f>
        <v>0</v>
      </c>
      <c r="P10" s="7">
        <f>(N10*$B$4)+(O10*$B$5)</f>
        <v>3396.0794999999998</v>
      </c>
      <c r="Q10" s="7">
        <f>+P10*0.93</f>
        <v>3158.3539350000001</v>
      </c>
      <c r="R10" s="13"/>
      <c r="S10" s="13"/>
      <c r="T10" s="13"/>
      <c r="U10" s="13"/>
    </row>
    <row r="11" spans="1:21" x14ac:dyDescent="0.25">
      <c r="A11" s="22" t="s">
        <v>21</v>
      </c>
      <c r="B11" s="23">
        <v>15</v>
      </c>
      <c r="C11" s="23">
        <v>0</v>
      </c>
      <c r="D11" s="23">
        <v>15</v>
      </c>
      <c r="E11" s="23">
        <v>0</v>
      </c>
      <c r="F11" s="23">
        <v>15</v>
      </c>
      <c r="G11" s="23">
        <v>0</v>
      </c>
      <c r="H11" s="24">
        <f t="shared" ref="H11:M11" si="7">+ROUND(B11/15,2)</f>
        <v>1</v>
      </c>
      <c r="I11" s="24">
        <f t="shared" si="7"/>
        <v>0</v>
      </c>
      <c r="J11" s="24">
        <f t="shared" si="7"/>
        <v>1</v>
      </c>
      <c r="K11" s="24">
        <f t="shared" si="7"/>
        <v>0</v>
      </c>
      <c r="L11" s="24">
        <f t="shared" si="7"/>
        <v>1</v>
      </c>
      <c r="M11" s="24">
        <f t="shared" si="7"/>
        <v>0</v>
      </c>
      <c r="N11" s="24">
        <f>+ROUND(((ROUND(H11+L11+J11,2))/9),2)</f>
        <v>0.33</v>
      </c>
      <c r="O11" s="24">
        <f>+ROUND(((ROUND(I11+K11+M11,2))/9),2)</f>
        <v>0</v>
      </c>
      <c r="P11" s="25">
        <f>(N11*$B$4)+(O11*$B$5)</f>
        <v>3396.0794999999998</v>
      </c>
      <c r="Q11" s="25">
        <f>+P11*0.93</f>
        <v>3158.3539350000001</v>
      </c>
    </row>
    <row r="12" spans="1:21" x14ac:dyDescent="0.25">
      <c r="A12" s="22"/>
      <c r="B12" s="23"/>
      <c r="C12" s="23"/>
      <c r="D12" s="23"/>
      <c r="E12" s="23"/>
      <c r="F12" s="23"/>
      <c r="G12" s="23"/>
      <c r="H12" s="24">
        <f t="shared" ref="H12:H13" si="8">+ROUND(B12/15,2)</f>
        <v>0</v>
      </c>
      <c r="I12" s="24">
        <f t="shared" ref="I12:I13" si="9">+ROUND(C12/15,2)</f>
        <v>0</v>
      </c>
      <c r="J12" s="24">
        <f t="shared" ref="J12:J13" si="10">+ROUND(D12/15,2)</f>
        <v>0</v>
      </c>
      <c r="K12" s="24">
        <f t="shared" ref="K12:K13" si="11">+ROUND(E12/15,2)</f>
        <v>0</v>
      </c>
      <c r="L12" s="24">
        <f t="shared" ref="L12:L13" si="12">+ROUND(F12/15,2)</f>
        <v>0</v>
      </c>
      <c r="M12" s="24">
        <f t="shared" ref="M12:M13" si="13">+ROUND(G12/15,2)</f>
        <v>0</v>
      </c>
      <c r="N12" s="24">
        <f t="shared" ref="N12:N13" si="14">+ROUND(((ROUND(H12+L12+J12,2))/9),2)</f>
        <v>0</v>
      </c>
      <c r="O12" s="24">
        <f t="shared" ref="O12:O13" si="15">+ROUND(((ROUND(I12+K12+M12,2))/9),2)</f>
        <v>0</v>
      </c>
      <c r="P12" s="25">
        <f t="shared" ref="P12:P13" si="16">(N12*$B$4)+(O12*$B$5)</f>
        <v>0</v>
      </c>
      <c r="Q12" s="25">
        <f t="shared" ref="Q12:Q13" si="17">+P12*0.93</f>
        <v>0</v>
      </c>
    </row>
    <row r="13" spans="1:21" x14ac:dyDescent="0.25">
      <c r="A13" s="22"/>
      <c r="B13" s="23"/>
      <c r="C13" s="23"/>
      <c r="D13" s="23"/>
      <c r="E13" s="23"/>
      <c r="F13" s="23"/>
      <c r="G13" s="23"/>
      <c r="H13" s="24">
        <f t="shared" si="8"/>
        <v>0</v>
      </c>
      <c r="I13" s="24">
        <f t="shared" si="9"/>
        <v>0</v>
      </c>
      <c r="J13" s="24">
        <f t="shared" si="10"/>
        <v>0</v>
      </c>
      <c r="K13" s="24">
        <f t="shared" si="11"/>
        <v>0</v>
      </c>
      <c r="L13" s="24">
        <f t="shared" si="12"/>
        <v>0</v>
      </c>
      <c r="M13" s="24">
        <f t="shared" si="13"/>
        <v>0</v>
      </c>
      <c r="N13" s="24">
        <f t="shared" si="14"/>
        <v>0</v>
      </c>
      <c r="O13" s="24">
        <f t="shared" si="15"/>
        <v>0</v>
      </c>
      <c r="P13" s="25">
        <f t="shared" si="16"/>
        <v>0</v>
      </c>
      <c r="Q13" s="25">
        <f t="shared" si="17"/>
        <v>0</v>
      </c>
    </row>
    <row r="14" spans="1:21" x14ac:dyDescent="0.25">
      <c r="A14" s="22"/>
      <c r="B14" s="21"/>
      <c r="C14" s="21"/>
      <c r="D14" s="21"/>
      <c r="E14" s="21"/>
      <c r="F14" s="21"/>
      <c r="G14" s="21"/>
      <c r="H14" s="24">
        <f t="shared" ref="H14:H19" si="18">+ROUND(B14/15,2)</f>
        <v>0</v>
      </c>
      <c r="I14" s="24">
        <f t="shared" ref="I14:I19" si="19">+ROUND(C14/15,2)</f>
        <v>0</v>
      </c>
      <c r="J14" s="24">
        <f t="shared" ref="J14:J19" si="20">+ROUND(D14/15,2)</f>
        <v>0</v>
      </c>
      <c r="K14" s="24">
        <f t="shared" ref="K14:K19" si="21">+ROUND(E14/15,2)</f>
        <v>0</v>
      </c>
      <c r="L14" s="24">
        <f t="shared" ref="L14:L19" si="22">+ROUND(F14/15,2)</f>
        <v>0</v>
      </c>
      <c r="M14" s="24">
        <f t="shared" ref="M14:M19" si="23">+ROUND(G14/15,2)</f>
        <v>0</v>
      </c>
      <c r="N14" s="24">
        <f t="shared" ref="N14:N19" si="24">+ROUND(((ROUND(H14+L14+J14,2))/9),2)</f>
        <v>0</v>
      </c>
      <c r="O14" s="24">
        <f t="shared" ref="O14:O19" si="25">+ROUND(((ROUND(I14+K14+M14,2))/9),2)</f>
        <v>0</v>
      </c>
      <c r="P14" s="25">
        <f t="shared" ref="P14:P19" si="26">(N14*$B$4)+(O14*$B$5)</f>
        <v>0</v>
      </c>
      <c r="Q14" s="25">
        <f t="shared" ref="Q14:Q19" si="27">+P14*0.93</f>
        <v>0</v>
      </c>
    </row>
    <row r="15" spans="1:21" x14ac:dyDescent="0.25">
      <c r="A15" s="22"/>
      <c r="B15" s="21"/>
      <c r="C15" s="21"/>
      <c r="D15" s="21"/>
      <c r="E15" s="21"/>
      <c r="F15" s="21"/>
      <c r="G15" s="21"/>
      <c r="H15" s="24">
        <f t="shared" si="18"/>
        <v>0</v>
      </c>
      <c r="I15" s="24">
        <f t="shared" si="19"/>
        <v>0</v>
      </c>
      <c r="J15" s="24">
        <f t="shared" si="20"/>
        <v>0</v>
      </c>
      <c r="K15" s="24">
        <f t="shared" si="21"/>
        <v>0</v>
      </c>
      <c r="L15" s="24">
        <f t="shared" si="22"/>
        <v>0</v>
      </c>
      <c r="M15" s="24">
        <f t="shared" si="23"/>
        <v>0</v>
      </c>
      <c r="N15" s="24">
        <f t="shared" si="24"/>
        <v>0</v>
      </c>
      <c r="O15" s="24">
        <f t="shared" si="25"/>
        <v>0</v>
      </c>
      <c r="P15" s="25">
        <f t="shared" si="26"/>
        <v>0</v>
      </c>
      <c r="Q15" s="25">
        <f t="shared" si="27"/>
        <v>0</v>
      </c>
    </row>
    <row r="16" spans="1:21" x14ac:dyDescent="0.25">
      <c r="A16" s="22"/>
      <c r="B16" s="21"/>
      <c r="C16" s="21"/>
      <c r="D16" s="21"/>
      <c r="E16" s="21"/>
      <c r="F16" s="21"/>
      <c r="G16" s="21"/>
      <c r="H16" s="24">
        <f t="shared" si="18"/>
        <v>0</v>
      </c>
      <c r="I16" s="24">
        <f t="shared" si="19"/>
        <v>0</v>
      </c>
      <c r="J16" s="24">
        <f t="shared" si="20"/>
        <v>0</v>
      </c>
      <c r="K16" s="24">
        <f t="shared" si="21"/>
        <v>0</v>
      </c>
      <c r="L16" s="24">
        <f t="shared" si="22"/>
        <v>0</v>
      </c>
      <c r="M16" s="24">
        <f t="shared" si="23"/>
        <v>0</v>
      </c>
      <c r="N16" s="24">
        <f t="shared" si="24"/>
        <v>0</v>
      </c>
      <c r="O16" s="24">
        <f t="shared" si="25"/>
        <v>0</v>
      </c>
      <c r="P16" s="25">
        <f t="shared" si="26"/>
        <v>0</v>
      </c>
      <c r="Q16" s="25">
        <f t="shared" si="27"/>
        <v>0</v>
      </c>
    </row>
    <row r="17" spans="1:17" x14ac:dyDescent="0.25">
      <c r="A17" s="22"/>
      <c r="B17" s="21"/>
      <c r="C17" s="21"/>
      <c r="D17" s="21"/>
      <c r="E17" s="21"/>
      <c r="F17" s="21"/>
      <c r="G17" s="21"/>
      <c r="H17" s="24">
        <f t="shared" si="18"/>
        <v>0</v>
      </c>
      <c r="I17" s="24">
        <f t="shared" si="19"/>
        <v>0</v>
      </c>
      <c r="J17" s="24">
        <f t="shared" si="20"/>
        <v>0</v>
      </c>
      <c r="K17" s="24">
        <f t="shared" si="21"/>
        <v>0</v>
      </c>
      <c r="L17" s="24">
        <f t="shared" si="22"/>
        <v>0</v>
      </c>
      <c r="M17" s="24">
        <f t="shared" si="23"/>
        <v>0</v>
      </c>
      <c r="N17" s="24">
        <f t="shared" si="24"/>
        <v>0</v>
      </c>
      <c r="O17" s="24">
        <f t="shared" si="25"/>
        <v>0</v>
      </c>
      <c r="P17" s="25">
        <f t="shared" si="26"/>
        <v>0</v>
      </c>
      <c r="Q17" s="25">
        <f t="shared" si="27"/>
        <v>0</v>
      </c>
    </row>
    <row r="18" spans="1:17" x14ac:dyDescent="0.25">
      <c r="A18" s="22"/>
      <c r="B18" s="21"/>
      <c r="C18" s="21"/>
      <c r="D18" s="21"/>
      <c r="E18" s="21"/>
      <c r="F18" s="21"/>
      <c r="G18" s="21"/>
      <c r="H18" s="24">
        <f t="shared" si="18"/>
        <v>0</v>
      </c>
      <c r="I18" s="24">
        <f t="shared" si="19"/>
        <v>0</v>
      </c>
      <c r="J18" s="24">
        <f t="shared" si="20"/>
        <v>0</v>
      </c>
      <c r="K18" s="24">
        <f t="shared" si="21"/>
        <v>0</v>
      </c>
      <c r="L18" s="24">
        <f t="shared" si="22"/>
        <v>0</v>
      </c>
      <c r="M18" s="24">
        <f t="shared" si="23"/>
        <v>0</v>
      </c>
      <c r="N18" s="24">
        <f t="shared" si="24"/>
        <v>0</v>
      </c>
      <c r="O18" s="24">
        <f t="shared" si="25"/>
        <v>0</v>
      </c>
      <c r="P18" s="25">
        <f t="shared" si="26"/>
        <v>0</v>
      </c>
      <c r="Q18" s="25">
        <f t="shared" si="27"/>
        <v>0</v>
      </c>
    </row>
    <row r="19" spans="1:17" x14ac:dyDescent="0.25">
      <c r="A19" s="22"/>
      <c r="B19" s="21"/>
      <c r="C19" s="21"/>
      <c r="D19" s="21"/>
      <c r="E19" s="21"/>
      <c r="F19" s="21"/>
      <c r="G19" s="21"/>
      <c r="H19" s="24">
        <f t="shared" si="18"/>
        <v>0</v>
      </c>
      <c r="I19" s="24">
        <f t="shared" si="19"/>
        <v>0</v>
      </c>
      <c r="J19" s="24">
        <f t="shared" si="20"/>
        <v>0</v>
      </c>
      <c r="K19" s="24">
        <f t="shared" si="21"/>
        <v>0</v>
      </c>
      <c r="L19" s="24">
        <f t="shared" si="22"/>
        <v>0</v>
      </c>
      <c r="M19" s="24">
        <f t="shared" si="23"/>
        <v>0</v>
      </c>
      <c r="N19" s="24">
        <f t="shared" si="24"/>
        <v>0</v>
      </c>
      <c r="O19" s="24">
        <f t="shared" si="25"/>
        <v>0</v>
      </c>
      <c r="P19" s="25">
        <f t="shared" si="26"/>
        <v>0</v>
      </c>
      <c r="Q19" s="25">
        <f t="shared" si="27"/>
        <v>0</v>
      </c>
    </row>
    <row r="20" spans="1:17" x14ac:dyDescent="0.25">
      <c r="A20" s="22"/>
      <c r="B20" s="21"/>
      <c r="C20" s="21"/>
      <c r="D20" s="21"/>
      <c r="E20" s="21"/>
      <c r="F20" s="21"/>
      <c r="G20" s="21"/>
      <c r="H20" s="24"/>
      <c r="I20" s="24"/>
      <c r="J20" s="24"/>
      <c r="K20" s="24"/>
      <c r="L20" s="24"/>
      <c r="M20" s="24"/>
      <c r="N20" s="24"/>
      <c r="O20" s="24"/>
      <c r="P20" s="25"/>
      <c r="Q20" s="25"/>
    </row>
    <row r="21" spans="1:17" x14ac:dyDescent="0.25">
      <c r="A21" s="22"/>
      <c r="B21" s="21"/>
      <c r="C21" s="21"/>
      <c r="D21" s="21"/>
      <c r="E21" s="21"/>
      <c r="F21" s="21"/>
      <c r="G21" s="21"/>
      <c r="H21" s="24"/>
      <c r="I21" s="24"/>
      <c r="J21" s="24"/>
      <c r="K21" s="24"/>
      <c r="L21" s="24"/>
      <c r="M21" s="24"/>
      <c r="N21" s="24"/>
      <c r="O21" s="24"/>
      <c r="P21" s="25"/>
      <c r="Q21" s="25"/>
    </row>
    <row r="22" spans="1:17" x14ac:dyDescent="0.25">
      <c r="A22" s="22"/>
      <c r="B22" s="21"/>
      <c r="C22" s="21"/>
      <c r="D22" s="21"/>
      <c r="E22" s="21"/>
      <c r="F22" s="21"/>
      <c r="G22" s="21"/>
      <c r="H22" s="24"/>
      <c r="I22" s="24"/>
      <c r="J22" s="24"/>
      <c r="K22" s="24"/>
      <c r="L22" s="24"/>
      <c r="M22" s="24"/>
      <c r="N22" s="24"/>
      <c r="O22" s="24"/>
      <c r="P22" s="25"/>
      <c r="Q22" s="25"/>
    </row>
    <row r="23" spans="1:17" x14ac:dyDescent="0.25">
      <c r="A23" s="22"/>
      <c r="B23" s="21"/>
      <c r="C23" s="21"/>
      <c r="D23" s="21"/>
      <c r="E23" s="21"/>
      <c r="F23" s="21"/>
      <c r="G23" s="21"/>
      <c r="H23" s="24"/>
      <c r="I23" s="24"/>
      <c r="J23" s="24"/>
      <c r="K23" s="24"/>
      <c r="L23" s="24"/>
      <c r="M23" s="24"/>
      <c r="N23" s="24"/>
      <c r="O23" s="24"/>
      <c r="P23" s="25"/>
      <c r="Q23" s="25"/>
    </row>
    <row r="24" spans="1:17" x14ac:dyDescent="0.25">
      <c r="A24" s="22"/>
      <c r="B24" s="21"/>
      <c r="C24" s="21"/>
      <c r="D24" s="21"/>
      <c r="E24" s="21"/>
      <c r="F24" s="21"/>
      <c r="G24" s="21"/>
      <c r="H24" s="24"/>
      <c r="I24" s="24"/>
      <c r="J24" s="24"/>
      <c r="K24" s="24"/>
      <c r="L24" s="24"/>
      <c r="M24" s="24"/>
      <c r="N24" s="24"/>
      <c r="O24" s="24"/>
      <c r="P24" s="25"/>
      <c r="Q24" s="25"/>
    </row>
    <row r="25" spans="1:17" x14ac:dyDescent="0.25">
      <c r="A25" s="22"/>
      <c r="B25" s="21"/>
      <c r="C25" s="21"/>
      <c r="D25" s="21"/>
      <c r="E25" s="21"/>
      <c r="F25" s="21"/>
      <c r="G25" s="21"/>
      <c r="H25" s="24"/>
      <c r="I25" s="24"/>
      <c r="J25" s="24"/>
      <c r="K25" s="24"/>
      <c r="L25" s="24"/>
      <c r="M25" s="24"/>
      <c r="N25" s="24"/>
      <c r="O25" s="24"/>
      <c r="P25" s="25"/>
      <c r="Q25" s="25"/>
    </row>
    <row r="26" spans="1:17" x14ac:dyDescent="0.25">
      <c r="A26" s="22"/>
      <c r="B26" s="21"/>
      <c r="C26" s="21"/>
      <c r="D26" s="21"/>
      <c r="E26" s="21"/>
      <c r="F26" s="21"/>
      <c r="G26" s="21"/>
      <c r="H26" s="24"/>
      <c r="I26" s="24"/>
      <c r="J26" s="24"/>
      <c r="K26" s="24"/>
      <c r="L26" s="24"/>
      <c r="M26" s="24"/>
      <c r="N26" s="24"/>
      <c r="O26" s="24"/>
      <c r="P26" s="25"/>
      <c r="Q26" s="25"/>
    </row>
    <row r="27" spans="1:17" x14ac:dyDescent="0.25">
      <c r="A27" s="22"/>
      <c r="B27" s="21"/>
      <c r="C27" s="21"/>
      <c r="D27" s="21"/>
      <c r="E27" s="21"/>
      <c r="F27" s="21"/>
      <c r="G27" s="21"/>
      <c r="H27" s="24"/>
      <c r="I27" s="24"/>
      <c r="J27" s="24"/>
      <c r="K27" s="24"/>
      <c r="L27" s="24"/>
      <c r="M27" s="24"/>
      <c r="N27" s="24"/>
      <c r="O27" s="24"/>
      <c r="P27" s="25"/>
      <c r="Q27" s="25"/>
    </row>
    <row r="28" spans="1:17" x14ac:dyDescent="0.25">
      <c r="A28" s="22"/>
      <c r="B28" s="21"/>
      <c r="C28" s="21"/>
      <c r="D28" s="21"/>
      <c r="E28" s="21"/>
      <c r="F28" s="21"/>
      <c r="G28" s="21"/>
      <c r="H28" s="24"/>
      <c r="I28" s="24"/>
      <c r="J28" s="24"/>
      <c r="K28" s="24"/>
      <c r="L28" s="24"/>
      <c r="M28" s="24"/>
      <c r="N28" s="24"/>
      <c r="O28" s="24"/>
      <c r="P28" s="25"/>
      <c r="Q28" s="25"/>
    </row>
    <row r="29" spans="1:17" x14ac:dyDescent="0.25">
      <c r="A29" s="22"/>
      <c r="B29" s="21"/>
      <c r="C29" s="21"/>
      <c r="D29" s="21"/>
      <c r="E29" s="21"/>
      <c r="F29" s="21"/>
      <c r="G29" s="21"/>
      <c r="H29" s="24"/>
      <c r="I29" s="24"/>
      <c r="J29" s="24"/>
      <c r="K29" s="24"/>
      <c r="L29" s="24"/>
      <c r="M29" s="24"/>
      <c r="N29" s="24"/>
      <c r="O29" s="24"/>
      <c r="P29" s="25"/>
      <c r="Q29" s="25"/>
    </row>
    <row r="30" spans="1:17" x14ac:dyDescent="0.25">
      <c r="A30" s="22"/>
      <c r="B30" s="21"/>
      <c r="C30" s="21"/>
      <c r="D30" s="21"/>
      <c r="E30" s="21"/>
      <c r="F30" s="21"/>
      <c r="G30" s="31"/>
      <c r="H30" s="24"/>
      <c r="I30" s="24"/>
      <c r="J30" s="24"/>
      <c r="K30" s="24"/>
      <c r="L30" s="24"/>
      <c r="M30" s="24"/>
      <c r="N30" s="24"/>
      <c r="O30" s="24"/>
      <c r="P30" s="25"/>
      <c r="Q30" s="25"/>
    </row>
    <row r="31" spans="1:17" x14ac:dyDescent="0.25">
      <c r="A31" s="22"/>
      <c r="B31" s="21"/>
      <c r="C31" s="21"/>
      <c r="D31" s="21"/>
      <c r="E31" s="21"/>
      <c r="F31" s="21"/>
      <c r="G31" s="21"/>
      <c r="H31" s="24"/>
      <c r="I31" s="24"/>
      <c r="J31" s="24"/>
      <c r="K31" s="24"/>
      <c r="L31" s="24"/>
      <c r="M31" s="24"/>
      <c r="N31" s="24"/>
      <c r="O31" s="24"/>
      <c r="P31" s="25"/>
      <c r="Q31" s="25"/>
    </row>
    <row r="32" spans="1:17" x14ac:dyDescent="0.25">
      <c r="A32" s="22"/>
      <c r="B32" s="21"/>
      <c r="C32" s="21"/>
      <c r="D32" s="21"/>
      <c r="E32" s="21"/>
      <c r="F32" s="21"/>
      <c r="G32" s="21"/>
      <c r="H32" s="24"/>
      <c r="I32" s="24"/>
      <c r="J32" s="24"/>
      <c r="K32" s="24"/>
      <c r="L32" s="24"/>
      <c r="M32" s="24"/>
      <c r="N32" s="24"/>
      <c r="O32" s="24"/>
      <c r="P32" s="25"/>
      <c r="Q32" s="25"/>
    </row>
    <row r="33" spans="1:17" x14ac:dyDescent="0.25">
      <c r="A33" s="22"/>
      <c r="B33" s="21"/>
      <c r="C33" s="21"/>
      <c r="D33" s="21"/>
      <c r="E33" s="21"/>
      <c r="F33" s="21"/>
      <c r="G33" s="21"/>
      <c r="H33" s="24"/>
      <c r="I33" s="24"/>
      <c r="J33" s="24"/>
      <c r="K33" s="24"/>
      <c r="L33" s="24"/>
      <c r="M33" s="24"/>
      <c r="N33" s="24"/>
      <c r="O33" s="24"/>
      <c r="P33" s="25"/>
      <c r="Q33" s="25"/>
    </row>
    <row r="34" spans="1:17" x14ac:dyDescent="0.25">
      <c r="A34" s="22"/>
      <c r="B34" s="21"/>
      <c r="C34" s="21"/>
      <c r="D34" s="21"/>
      <c r="E34" s="21"/>
      <c r="F34" s="21"/>
      <c r="G34" s="21"/>
      <c r="H34" s="24"/>
      <c r="I34" s="24"/>
      <c r="J34" s="24"/>
      <c r="K34" s="24"/>
      <c r="L34" s="24"/>
      <c r="M34" s="24"/>
      <c r="N34" s="24"/>
      <c r="O34" s="24"/>
      <c r="P34" s="25"/>
      <c r="Q34" s="25"/>
    </row>
    <row r="35" spans="1:17" x14ac:dyDescent="0.25">
      <c r="A35" s="22"/>
      <c r="B35" s="21"/>
      <c r="C35" s="21"/>
      <c r="D35" s="21"/>
      <c r="E35" s="21"/>
      <c r="F35" s="21"/>
      <c r="G35" s="21"/>
      <c r="H35" s="24"/>
      <c r="I35" s="24"/>
      <c r="J35" s="24"/>
      <c r="K35" s="24"/>
      <c r="L35" s="24"/>
      <c r="M35" s="24"/>
      <c r="N35" s="24"/>
      <c r="O35" s="24"/>
      <c r="P35" s="25"/>
      <c r="Q35" s="25"/>
    </row>
    <row r="36" spans="1:17" x14ac:dyDescent="0.25">
      <c r="A36" s="22"/>
      <c r="B36" s="21"/>
      <c r="C36" s="21"/>
      <c r="D36" s="21"/>
      <c r="E36" s="21"/>
      <c r="F36" s="21"/>
      <c r="G36" s="21"/>
      <c r="H36" s="24"/>
      <c r="I36" s="24"/>
      <c r="J36" s="24"/>
      <c r="K36" s="24"/>
      <c r="L36" s="24"/>
      <c r="M36" s="24"/>
      <c r="N36" s="24"/>
      <c r="O36" s="24"/>
      <c r="P36" s="25"/>
      <c r="Q36" s="25"/>
    </row>
    <row r="37" spans="1:17" x14ac:dyDescent="0.25">
      <c r="A37" s="22"/>
      <c r="B37" s="21"/>
      <c r="C37" s="21"/>
      <c r="D37" s="21"/>
      <c r="E37" s="21"/>
      <c r="F37" s="21"/>
      <c r="G37" s="21"/>
      <c r="H37" s="24"/>
      <c r="I37" s="24"/>
      <c r="J37" s="24"/>
      <c r="K37" s="24"/>
      <c r="L37" s="24"/>
      <c r="M37" s="24"/>
      <c r="N37" s="24"/>
      <c r="O37" s="24"/>
      <c r="P37" s="25"/>
      <c r="Q37" s="25"/>
    </row>
    <row r="38" spans="1:17" x14ac:dyDescent="0.25">
      <c r="A38" s="22"/>
      <c r="B38" s="21"/>
      <c r="C38" s="21"/>
      <c r="D38" s="21"/>
      <c r="E38" s="21"/>
      <c r="F38" s="21"/>
      <c r="G38" s="21"/>
      <c r="H38" s="24"/>
      <c r="I38" s="24"/>
      <c r="J38" s="24"/>
      <c r="K38" s="24"/>
      <c r="L38" s="24"/>
      <c r="M38" s="24"/>
      <c r="N38" s="24"/>
      <c r="O38" s="24"/>
      <c r="P38" s="25"/>
      <c r="Q38" s="25"/>
    </row>
    <row r="39" spans="1:17" x14ac:dyDescent="0.25">
      <c r="A39" s="21"/>
      <c r="B39" s="21"/>
      <c r="C39" s="21"/>
      <c r="D39" s="21"/>
      <c r="E39" s="21"/>
      <c r="F39" s="21"/>
      <c r="G39" s="21"/>
      <c r="H39" s="24"/>
      <c r="I39" s="21"/>
      <c r="J39" s="21"/>
      <c r="K39" s="21"/>
      <c r="L39" s="21"/>
      <c r="M39" s="21"/>
      <c r="N39" s="21"/>
      <c r="O39" s="21"/>
      <c r="P39" s="21"/>
      <c r="Q39" s="21"/>
    </row>
    <row r="40" spans="1:17" x14ac:dyDescent="0.25">
      <c r="H40" s="24"/>
    </row>
    <row r="41" spans="1:17" x14ac:dyDescent="0.25">
      <c r="H41" s="24"/>
    </row>
    <row r="42" spans="1:17" x14ac:dyDescent="0.25">
      <c r="H42" s="24"/>
    </row>
    <row r="43" spans="1:17" x14ac:dyDescent="0.25">
      <c r="H43" s="24"/>
    </row>
    <row r="44" spans="1:17" x14ac:dyDescent="0.25">
      <c r="H44" s="24"/>
    </row>
    <row r="45" spans="1:17" x14ac:dyDescent="0.25">
      <c r="H45" s="24"/>
    </row>
    <row r="46" spans="1:17" x14ac:dyDescent="0.25">
      <c r="H46" s="24"/>
    </row>
    <row r="47" spans="1:17" x14ac:dyDescent="0.25">
      <c r="H47" s="24"/>
    </row>
    <row r="48" spans="1:17" x14ac:dyDescent="0.25">
      <c r="H48" s="24"/>
    </row>
    <row r="49" spans="8:8" x14ac:dyDescent="0.25">
      <c r="H49" s="24"/>
    </row>
    <row r="50" spans="8:8" x14ac:dyDescent="0.25">
      <c r="H50" s="24"/>
    </row>
    <row r="51" spans="8:8" x14ac:dyDescent="0.25">
      <c r="H51" s="24"/>
    </row>
    <row r="52" spans="8:8" x14ac:dyDescent="0.25">
      <c r="H52" s="24"/>
    </row>
    <row r="53" spans="8:8" x14ac:dyDescent="0.25">
      <c r="H53" s="24"/>
    </row>
    <row r="54" spans="8:8" x14ac:dyDescent="0.25">
      <c r="H54" s="24"/>
    </row>
    <row r="55" spans="8:8" x14ac:dyDescent="0.25">
      <c r="H55" s="24"/>
    </row>
    <row r="56" spans="8:8" x14ac:dyDescent="0.25">
      <c r="H56" s="24"/>
    </row>
    <row r="57" spans="8:8" x14ac:dyDescent="0.25">
      <c r="H57" s="24"/>
    </row>
    <row r="58" spans="8:8" x14ac:dyDescent="0.25">
      <c r="H58" s="24"/>
    </row>
    <row r="59" spans="8:8" x14ac:dyDescent="0.25">
      <c r="H59" s="24"/>
    </row>
    <row r="60" spans="8:8" x14ac:dyDescent="0.25">
      <c r="H60" s="24"/>
    </row>
    <row r="61" spans="8:8" x14ac:dyDescent="0.25">
      <c r="H61" s="24"/>
    </row>
    <row r="62" spans="8:8" x14ac:dyDescent="0.25">
      <c r="H62" s="24"/>
    </row>
    <row r="63" spans="8:8" x14ac:dyDescent="0.25">
      <c r="H63" s="24"/>
    </row>
    <row r="64" spans="8:8" x14ac:dyDescent="0.25">
      <c r="H64" s="24"/>
    </row>
    <row r="65" spans="8:8" x14ac:dyDescent="0.25">
      <c r="H65" s="24"/>
    </row>
    <row r="66" spans="8:8" x14ac:dyDescent="0.25">
      <c r="H66" s="24"/>
    </row>
    <row r="67" spans="8:8" x14ac:dyDescent="0.25">
      <c r="H67" s="24"/>
    </row>
    <row r="68" spans="8:8" x14ac:dyDescent="0.25">
      <c r="H68" s="24"/>
    </row>
    <row r="69" spans="8:8" x14ac:dyDescent="0.25">
      <c r="H69" s="24"/>
    </row>
    <row r="70" spans="8:8" x14ac:dyDescent="0.25">
      <c r="H70" s="24"/>
    </row>
    <row r="71" spans="8:8" x14ac:dyDescent="0.25">
      <c r="H71" s="24"/>
    </row>
    <row r="72" spans="8:8" x14ac:dyDescent="0.25">
      <c r="H72" s="24"/>
    </row>
    <row r="73" spans="8:8" x14ac:dyDescent="0.25">
      <c r="H73" s="24"/>
    </row>
    <row r="74" spans="8:8" x14ac:dyDescent="0.25">
      <c r="H74" s="24"/>
    </row>
    <row r="75" spans="8:8" x14ac:dyDescent="0.25">
      <c r="H75" s="24"/>
    </row>
    <row r="76" spans="8:8" x14ac:dyDescent="0.25">
      <c r="H76" s="24"/>
    </row>
    <row r="77" spans="8:8" x14ac:dyDescent="0.25">
      <c r="H77" s="24"/>
    </row>
    <row r="78" spans="8:8" x14ac:dyDescent="0.25">
      <c r="H78" s="24"/>
    </row>
    <row r="79" spans="8:8" x14ac:dyDescent="0.25">
      <c r="H79" s="24"/>
    </row>
    <row r="80" spans="8:8" x14ac:dyDescent="0.25">
      <c r="H80" s="24"/>
    </row>
    <row r="81" spans="8:8" x14ac:dyDescent="0.25">
      <c r="H81" s="24"/>
    </row>
    <row r="82" spans="8:8" x14ac:dyDescent="0.25">
      <c r="H82" s="24"/>
    </row>
    <row r="83" spans="8:8" x14ac:dyDescent="0.25">
      <c r="H83" s="24"/>
    </row>
    <row r="84" spans="8:8" x14ac:dyDescent="0.25">
      <c r="H84" s="24"/>
    </row>
    <row r="85" spans="8:8" x14ac:dyDescent="0.25">
      <c r="H85" s="24"/>
    </row>
    <row r="86" spans="8:8" x14ac:dyDescent="0.25">
      <c r="H86" s="24"/>
    </row>
    <row r="87" spans="8:8" x14ac:dyDescent="0.25">
      <c r="H87" s="24"/>
    </row>
    <row r="88" spans="8:8" x14ac:dyDescent="0.25">
      <c r="H88" s="24"/>
    </row>
    <row r="89" spans="8:8" x14ac:dyDescent="0.25">
      <c r="H89" s="24"/>
    </row>
    <row r="90" spans="8:8" x14ac:dyDescent="0.25">
      <c r="H90" s="24"/>
    </row>
    <row r="91" spans="8:8" x14ac:dyDescent="0.25">
      <c r="H91" s="24"/>
    </row>
    <row r="92" spans="8:8" x14ac:dyDescent="0.25">
      <c r="H92" s="24"/>
    </row>
    <row r="93" spans="8:8" x14ac:dyDescent="0.25">
      <c r="H93" s="24"/>
    </row>
    <row r="94" spans="8:8" x14ac:dyDescent="0.25">
      <c r="H94" s="24"/>
    </row>
    <row r="95" spans="8:8" x14ac:dyDescent="0.25">
      <c r="H95" s="24"/>
    </row>
    <row r="96" spans="8: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row r="113" spans="8:8" x14ac:dyDescent="0.25">
      <c r="H113" s="24"/>
    </row>
    <row r="114" spans="8:8" x14ac:dyDescent="0.25">
      <c r="H114" s="24"/>
    </row>
    <row r="115" spans="8:8" x14ac:dyDescent="0.25">
      <c r="H115" s="24"/>
    </row>
    <row r="116" spans="8:8" x14ac:dyDescent="0.25">
      <c r="H116" s="24"/>
    </row>
    <row r="117" spans="8:8" x14ac:dyDescent="0.25">
      <c r="H117" s="24"/>
    </row>
    <row r="118" spans="8:8" x14ac:dyDescent="0.25">
      <c r="H118" s="24"/>
    </row>
    <row r="119" spans="8:8" x14ac:dyDescent="0.25">
      <c r="H119" s="24"/>
    </row>
    <row r="120" spans="8:8" x14ac:dyDescent="0.25">
      <c r="H120" s="24"/>
    </row>
    <row r="121" spans="8:8" x14ac:dyDescent="0.25">
      <c r="H121" s="24"/>
    </row>
    <row r="122" spans="8:8" x14ac:dyDescent="0.25">
      <c r="H122" s="24"/>
    </row>
    <row r="123" spans="8:8" x14ac:dyDescent="0.25">
      <c r="H123" s="24"/>
    </row>
    <row r="124" spans="8:8" x14ac:dyDescent="0.25">
      <c r="H124" s="24"/>
    </row>
    <row r="125" spans="8:8" x14ac:dyDescent="0.25">
      <c r="H125" s="24"/>
    </row>
    <row r="126" spans="8:8" x14ac:dyDescent="0.25">
      <c r="H126" s="24"/>
    </row>
    <row r="127" spans="8:8" x14ac:dyDescent="0.25">
      <c r="H127" s="24"/>
    </row>
    <row r="128" spans="8:8" x14ac:dyDescent="0.25">
      <c r="H128" s="24"/>
    </row>
    <row r="129" spans="8:8" x14ac:dyDescent="0.25">
      <c r="H129" s="24"/>
    </row>
    <row r="130" spans="8:8" x14ac:dyDescent="0.25">
      <c r="H130" s="24"/>
    </row>
    <row r="131" spans="8:8" x14ac:dyDescent="0.25">
      <c r="H131" s="24"/>
    </row>
    <row r="132" spans="8:8" x14ac:dyDescent="0.25">
      <c r="H132" s="24"/>
    </row>
    <row r="133" spans="8:8" x14ac:dyDescent="0.25">
      <c r="H133" s="24"/>
    </row>
    <row r="134" spans="8:8" x14ac:dyDescent="0.25">
      <c r="H134" s="24"/>
    </row>
    <row r="135" spans="8:8" x14ac:dyDescent="0.25">
      <c r="H135" s="24"/>
    </row>
    <row r="136" spans="8:8" x14ac:dyDescent="0.25">
      <c r="H136" s="24"/>
    </row>
    <row r="137" spans="8:8" x14ac:dyDescent="0.25">
      <c r="H137" s="24"/>
    </row>
    <row r="138" spans="8:8" x14ac:dyDescent="0.25">
      <c r="H138" s="24"/>
    </row>
    <row r="139" spans="8:8" x14ac:dyDescent="0.25">
      <c r="H139" s="24"/>
    </row>
    <row r="140" spans="8:8" x14ac:dyDescent="0.25">
      <c r="H140" s="24"/>
    </row>
    <row r="141" spans="8:8" x14ac:dyDescent="0.25">
      <c r="H141" s="24"/>
    </row>
    <row r="142" spans="8:8" x14ac:dyDescent="0.25">
      <c r="H142" s="24"/>
    </row>
    <row r="143" spans="8:8" x14ac:dyDescent="0.25">
      <c r="H143" s="24"/>
    </row>
    <row r="144" spans="8:8" x14ac:dyDescent="0.25">
      <c r="H144" s="24"/>
    </row>
    <row r="145" spans="8:8" x14ac:dyDescent="0.25">
      <c r="H145" s="24"/>
    </row>
    <row r="146" spans="8:8" x14ac:dyDescent="0.25">
      <c r="H146" s="24"/>
    </row>
    <row r="147" spans="8:8" x14ac:dyDescent="0.25">
      <c r="H147" s="24"/>
    </row>
    <row r="148" spans="8:8" x14ac:dyDescent="0.25">
      <c r="H148" s="24"/>
    </row>
  </sheetData>
  <mergeCells count="9">
    <mergeCell ref="B8:C8"/>
    <mergeCell ref="F8:G8"/>
    <mergeCell ref="H8:I8"/>
    <mergeCell ref="L8:M8"/>
    <mergeCell ref="D5:O5"/>
    <mergeCell ref="D3:Q4"/>
    <mergeCell ref="N8:O8"/>
    <mergeCell ref="D8:E8"/>
    <mergeCell ref="J8:K8"/>
  </mergeCells>
  <phoneticPr fontId="6" type="noConversion"/>
  <pageMargins left="0.25" right="0.25" top="0.75" bottom="0.75" header="0.3" footer="0.3"/>
  <pageSetup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D91D-B739-4A95-9CC3-E302CBF70212}">
  <sheetPr>
    <pageSetUpPr fitToPage="1"/>
  </sheetPr>
  <dimension ref="A1:O107"/>
  <sheetViews>
    <sheetView zoomScaleNormal="100" workbookViewId="0">
      <selection activeCell="D32" sqref="D32"/>
    </sheetView>
  </sheetViews>
  <sheetFormatPr defaultRowHeight="15" x14ac:dyDescent="0.25"/>
  <cols>
    <col min="1" max="1" width="24" customWidth="1"/>
    <col min="2" max="2" width="10.5703125" bestFit="1" customWidth="1"/>
    <col min="3" max="4" width="10.28515625" bestFit="1" customWidth="1"/>
    <col min="6" max="6" width="10.140625" customWidth="1"/>
    <col min="8" max="8" width="10.42578125" customWidth="1"/>
    <col min="10" max="10" width="9.28515625" bestFit="1" customWidth="1"/>
    <col min="12" max="12" width="11" bestFit="1" customWidth="1"/>
    <col min="13" max="13" width="10" bestFit="1" customWidth="1"/>
  </cols>
  <sheetData>
    <row r="1" spans="1:15" x14ac:dyDescent="0.25">
      <c r="A1" s="1" t="s">
        <v>22</v>
      </c>
    </row>
    <row r="2" spans="1:15" ht="5.0999999999999996" customHeight="1" x14ac:dyDescent="0.25"/>
    <row r="3" spans="1:15" x14ac:dyDescent="0.25">
      <c r="A3" s="10" t="s">
        <v>23</v>
      </c>
      <c r="B3" s="11" t="s">
        <v>2</v>
      </c>
      <c r="C3" s="16"/>
      <c r="D3" s="28" t="s">
        <v>3</v>
      </c>
      <c r="E3" s="28"/>
      <c r="F3" s="28"/>
      <c r="G3" s="28"/>
      <c r="H3" s="28"/>
      <c r="I3" s="28"/>
      <c r="J3" s="28"/>
      <c r="K3" s="28"/>
      <c r="L3" s="28"/>
      <c r="M3" s="28"/>
    </row>
    <row r="4" spans="1:15" x14ac:dyDescent="0.25">
      <c r="A4" s="19" t="s">
        <v>4</v>
      </c>
      <c r="B4" s="20">
        <v>10037.85</v>
      </c>
      <c r="C4" s="26"/>
      <c r="D4" s="28"/>
      <c r="E4" s="28"/>
      <c r="F4" s="28"/>
      <c r="G4" s="28"/>
      <c r="H4" s="28"/>
      <c r="I4" s="28"/>
      <c r="J4" s="28"/>
      <c r="K4" s="28"/>
      <c r="L4" s="28"/>
      <c r="M4" s="28"/>
    </row>
    <row r="5" spans="1:15" x14ac:dyDescent="0.25">
      <c r="A5" s="19" t="s">
        <v>5</v>
      </c>
      <c r="B5" s="20">
        <v>10916.85</v>
      </c>
      <c r="C5" s="24"/>
      <c r="D5" s="28"/>
      <c r="E5" s="28"/>
      <c r="F5" s="28"/>
      <c r="G5" s="28"/>
      <c r="H5" s="28"/>
      <c r="I5" s="28"/>
      <c r="J5" s="28"/>
      <c r="K5" s="28"/>
      <c r="L5" s="28"/>
      <c r="M5" s="28"/>
    </row>
    <row r="6" spans="1:15" ht="5.0999999999999996" customHeight="1" x14ac:dyDescent="0.25">
      <c r="A6" s="19"/>
      <c r="B6" s="20"/>
      <c r="C6" s="24"/>
      <c r="D6" s="17"/>
      <c r="E6" s="17"/>
      <c r="F6" s="17"/>
      <c r="G6" s="17"/>
      <c r="H6" s="17"/>
      <c r="I6" s="17"/>
      <c r="J6" s="17"/>
      <c r="K6" s="17"/>
      <c r="L6" s="17"/>
      <c r="M6" s="17"/>
    </row>
    <row r="7" spans="1:15" x14ac:dyDescent="0.25">
      <c r="A7" s="19"/>
      <c r="B7" s="20"/>
      <c r="C7" s="24"/>
      <c r="D7" s="18" t="s">
        <v>6</v>
      </c>
      <c r="E7" s="18"/>
      <c r="F7" s="18"/>
      <c r="G7" s="18"/>
      <c r="H7" s="18"/>
      <c r="I7" s="18"/>
      <c r="J7" s="18"/>
      <c r="K7" s="18"/>
      <c r="L7" s="18"/>
      <c r="M7" s="18"/>
      <c r="N7" s="18"/>
      <c r="O7" s="18"/>
    </row>
    <row r="8" spans="1:15" ht="15.75" thickBot="1" x14ac:dyDescent="0.3">
      <c r="A8" s="21"/>
      <c r="B8" s="2"/>
      <c r="C8" s="2"/>
      <c r="D8" s="2"/>
      <c r="E8" s="2"/>
      <c r="F8" s="2"/>
      <c r="G8" s="2"/>
      <c r="H8" s="2"/>
      <c r="I8" s="2"/>
      <c r="J8" s="2"/>
      <c r="K8" s="2"/>
      <c r="L8" s="2"/>
      <c r="M8" s="2"/>
    </row>
    <row r="9" spans="1:15" ht="15.75" thickBot="1" x14ac:dyDescent="0.3">
      <c r="A9" s="21"/>
      <c r="B9" s="32" t="s">
        <v>24</v>
      </c>
      <c r="C9" s="34"/>
      <c r="D9" s="32" t="s">
        <v>25</v>
      </c>
      <c r="E9" s="34"/>
      <c r="F9" s="37" t="s">
        <v>24</v>
      </c>
      <c r="G9" s="39"/>
      <c r="H9" s="37" t="s">
        <v>25</v>
      </c>
      <c r="I9" s="39"/>
      <c r="J9" s="43" t="s">
        <v>10</v>
      </c>
      <c r="K9" s="30"/>
      <c r="L9" s="1"/>
    </row>
    <row r="10" spans="1:15" ht="45.75" thickBot="1" x14ac:dyDescent="0.3">
      <c r="A10" s="3" t="s">
        <v>11</v>
      </c>
      <c r="B10" s="35" t="s">
        <v>12</v>
      </c>
      <c r="C10" s="36" t="s">
        <v>13</v>
      </c>
      <c r="D10" s="35" t="s">
        <v>12</v>
      </c>
      <c r="E10" s="36" t="s">
        <v>13</v>
      </c>
      <c r="F10" s="40" t="s">
        <v>14</v>
      </c>
      <c r="G10" s="41" t="s">
        <v>15</v>
      </c>
      <c r="H10" s="40" t="s">
        <v>14</v>
      </c>
      <c r="I10" s="42" t="s">
        <v>15</v>
      </c>
      <c r="J10" s="5" t="s">
        <v>16</v>
      </c>
      <c r="K10" s="5" t="s">
        <v>17</v>
      </c>
      <c r="L10" s="4" t="s">
        <v>18</v>
      </c>
      <c r="M10" s="8" t="s">
        <v>19</v>
      </c>
    </row>
    <row r="11" spans="1:15" x14ac:dyDescent="0.25">
      <c r="A11" s="1" t="s">
        <v>20</v>
      </c>
      <c r="B11" s="14">
        <f>SUM(B12:B99994)</f>
        <v>15</v>
      </c>
      <c r="C11" s="14">
        <f>SUM(C12:C99994)</f>
        <v>0</v>
      </c>
      <c r="D11" s="14">
        <f t="shared" ref="D11:E11" si="0">SUM(D12:D99994)</f>
        <v>15</v>
      </c>
      <c r="E11" s="14">
        <f t="shared" si="0"/>
        <v>0</v>
      </c>
      <c r="F11" s="15">
        <f t="shared" ref="F11" si="1">+ROUND(B11/15,2)</f>
        <v>1</v>
      </c>
      <c r="G11" s="15">
        <f t="shared" ref="G11" si="2">+ROUND(C11/15,2)</f>
        <v>0</v>
      </c>
      <c r="H11" s="15">
        <f t="shared" ref="H11" si="3">+ROUND(D11/15,2)</f>
        <v>1</v>
      </c>
      <c r="I11" s="15">
        <f t="shared" ref="I11" si="4">+ROUND(E11/15,2)</f>
        <v>0</v>
      </c>
      <c r="J11" s="15">
        <f t="shared" ref="J11" si="5">+ROUND(((ROUND(F11+H11,2))/9),2)</f>
        <v>0.22</v>
      </c>
      <c r="K11" s="15">
        <f t="shared" ref="K11" si="6">+ROUND(((ROUND(G11+I11,2))/9),2)</f>
        <v>0</v>
      </c>
      <c r="L11" s="7">
        <f>(J11*$B$4)+(K11*$B$5)</f>
        <v>2208.3270000000002</v>
      </c>
      <c r="M11" s="7">
        <f t="shared" ref="M11" si="7">+L11*0.93</f>
        <v>2053.7441100000001</v>
      </c>
    </row>
    <row r="12" spans="1:15" x14ac:dyDescent="0.25">
      <c r="A12" s="21" t="s">
        <v>26</v>
      </c>
      <c r="B12" s="23">
        <v>15</v>
      </c>
      <c r="C12" s="23">
        <v>0</v>
      </c>
      <c r="D12" s="23">
        <v>15</v>
      </c>
      <c r="E12" s="23">
        <v>0</v>
      </c>
      <c r="F12" s="24">
        <f t="shared" ref="F12" si="8">+ROUND(B12/15,2)</f>
        <v>1</v>
      </c>
      <c r="G12" s="24">
        <f t="shared" ref="G12" si="9">+ROUND(C12/15,2)</f>
        <v>0</v>
      </c>
      <c r="H12" s="24">
        <f t="shared" ref="H12" si="10">+ROUND(D12/15,2)</f>
        <v>1</v>
      </c>
      <c r="I12" s="24">
        <f t="shared" ref="I12" si="11">+ROUND(E12/15,2)</f>
        <v>0</v>
      </c>
      <c r="J12" s="24">
        <f t="shared" ref="J12" si="12">+ROUND(((ROUND(F12+H12,2))/9),2)</f>
        <v>0.22</v>
      </c>
      <c r="K12" s="24">
        <f t="shared" ref="K12" si="13">+ROUND(((ROUND(G12+I12,2))/9),2)</f>
        <v>0</v>
      </c>
      <c r="L12" s="25">
        <f>(J12*$B$4)+(K12*$B$5)</f>
        <v>2208.3270000000002</v>
      </c>
      <c r="M12" s="25">
        <f t="shared" ref="M12" si="14">+L12*0.93</f>
        <v>2053.7441100000001</v>
      </c>
    </row>
    <row r="13" spans="1:15" x14ac:dyDescent="0.25">
      <c r="A13" s="21"/>
      <c r="B13" s="23"/>
      <c r="C13" s="23"/>
      <c r="D13" s="23"/>
      <c r="E13" s="23"/>
      <c r="F13" s="24">
        <f t="shared" ref="F13:F21" si="15">+ROUND(B13/15,2)</f>
        <v>0</v>
      </c>
      <c r="G13" s="24">
        <f t="shared" ref="G13:G21" si="16">+ROUND(C13/15,2)</f>
        <v>0</v>
      </c>
      <c r="H13" s="24">
        <f t="shared" ref="H13:H21" si="17">+ROUND(D13/15,2)</f>
        <v>0</v>
      </c>
      <c r="I13" s="24">
        <f t="shared" ref="I13:I21" si="18">+ROUND(E13/15,2)</f>
        <v>0</v>
      </c>
      <c r="J13" s="24">
        <f t="shared" ref="J13:J21" si="19">+ROUND(((ROUND(F13+H13,2))/9),2)</f>
        <v>0</v>
      </c>
      <c r="K13" s="24">
        <f t="shared" ref="K13:K21" si="20">+ROUND(((ROUND(G13+I13,2))/9),2)</f>
        <v>0</v>
      </c>
      <c r="L13" s="25">
        <f t="shared" ref="L13:L21" si="21">(J13*$B$4)+(K13*$B$5)</f>
        <v>0</v>
      </c>
      <c r="M13" s="25">
        <f t="shared" ref="M13:M21" si="22">+L13*0.93</f>
        <v>0</v>
      </c>
    </row>
    <row r="14" spans="1:15" x14ac:dyDescent="0.25">
      <c r="A14" s="21"/>
      <c r="B14" s="23"/>
      <c r="C14" s="23"/>
      <c r="D14" s="23"/>
      <c r="E14" s="23"/>
      <c r="F14" s="24">
        <f t="shared" si="15"/>
        <v>0</v>
      </c>
      <c r="G14" s="24">
        <f t="shared" si="16"/>
        <v>0</v>
      </c>
      <c r="H14" s="24">
        <f t="shared" si="17"/>
        <v>0</v>
      </c>
      <c r="I14" s="24">
        <f t="shared" si="18"/>
        <v>0</v>
      </c>
      <c r="J14" s="24">
        <f t="shared" si="19"/>
        <v>0</v>
      </c>
      <c r="K14" s="24">
        <f t="shared" si="20"/>
        <v>0</v>
      </c>
      <c r="L14" s="25">
        <f t="shared" si="21"/>
        <v>0</v>
      </c>
      <c r="M14" s="25">
        <f t="shared" si="22"/>
        <v>0</v>
      </c>
    </row>
    <row r="15" spans="1:15" x14ac:dyDescent="0.25">
      <c r="A15" s="21"/>
      <c r="B15" s="23"/>
      <c r="C15" s="23"/>
      <c r="D15" s="23"/>
      <c r="E15" s="23"/>
      <c r="F15" s="24">
        <f t="shared" si="15"/>
        <v>0</v>
      </c>
      <c r="G15" s="24">
        <f t="shared" si="16"/>
        <v>0</v>
      </c>
      <c r="H15" s="24">
        <f t="shared" si="17"/>
        <v>0</v>
      </c>
      <c r="I15" s="24">
        <f t="shared" si="18"/>
        <v>0</v>
      </c>
      <c r="J15" s="24">
        <f t="shared" si="19"/>
        <v>0</v>
      </c>
      <c r="K15" s="24">
        <f t="shared" si="20"/>
        <v>0</v>
      </c>
      <c r="L15" s="25">
        <f t="shared" si="21"/>
        <v>0</v>
      </c>
      <c r="M15" s="25">
        <f t="shared" si="22"/>
        <v>0</v>
      </c>
    </row>
    <row r="16" spans="1:15" x14ac:dyDescent="0.25">
      <c r="A16" s="21"/>
      <c r="B16" s="23"/>
      <c r="C16" s="23"/>
      <c r="D16" s="23"/>
      <c r="E16" s="23"/>
      <c r="F16" s="24">
        <f t="shared" si="15"/>
        <v>0</v>
      </c>
      <c r="G16" s="24">
        <f t="shared" si="16"/>
        <v>0</v>
      </c>
      <c r="H16" s="24">
        <f t="shared" si="17"/>
        <v>0</v>
      </c>
      <c r="I16" s="24">
        <f t="shared" si="18"/>
        <v>0</v>
      </c>
      <c r="J16" s="24">
        <f t="shared" si="19"/>
        <v>0</v>
      </c>
      <c r="K16" s="24">
        <f t="shared" si="20"/>
        <v>0</v>
      </c>
      <c r="L16" s="25">
        <f t="shared" si="21"/>
        <v>0</v>
      </c>
      <c r="M16" s="25">
        <f t="shared" si="22"/>
        <v>0</v>
      </c>
    </row>
    <row r="17" spans="1:13" x14ac:dyDescent="0.25">
      <c r="A17" s="21"/>
      <c r="B17" s="23"/>
      <c r="C17" s="23"/>
      <c r="D17" s="23"/>
      <c r="E17" s="23"/>
      <c r="F17" s="24">
        <f t="shared" si="15"/>
        <v>0</v>
      </c>
      <c r="G17" s="24">
        <f t="shared" si="16"/>
        <v>0</v>
      </c>
      <c r="H17" s="24">
        <f t="shared" si="17"/>
        <v>0</v>
      </c>
      <c r="I17" s="24">
        <f t="shared" si="18"/>
        <v>0</v>
      </c>
      <c r="J17" s="24">
        <f t="shared" si="19"/>
        <v>0</v>
      </c>
      <c r="K17" s="24">
        <f t="shared" si="20"/>
        <v>0</v>
      </c>
      <c r="L17" s="25">
        <f t="shared" si="21"/>
        <v>0</v>
      </c>
      <c r="M17" s="25">
        <f t="shared" si="22"/>
        <v>0</v>
      </c>
    </row>
    <row r="18" spans="1:13" x14ac:dyDescent="0.25">
      <c r="A18" s="21"/>
      <c r="B18" s="23"/>
      <c r="C18" s="23"/>
      <c r="D18" s="23"/>
      <c r="E18" s="23"/>
      <c r="F18" s="24">
        <f t="shared" si="15"/>
        <v>0</v>
      </c>
      <c r="G18" s="24">
        <f t="shared" si="16"/>
        <v>0</v>
      </c>
      <c r="H18" s="24">
        <f t="shared" si="17"/>
        <v>0</v>
      </c>
      <c r="I18" s="24">
        <f t="shared" si="18"/>
        <v>0</v>
      </c>
      <c r="J18" s="24">
        <f t="shared" si="19"/>
        <v>0</v>
      </c>
      <c r="K18" s="24">
        <f t="shared" si="20"/>
        <v>0</v>
      </c>
      <c r="L18" s="25">
        <f t="shared" si="21"/>
        <v>0</v>
      </c>
      <c r="M18" s="25">
        <f t="shared" si="22"/>
        <v>0</v>
      </c>
    </row>
    <row r="19" spans="1:13" x14ac:dyDescent="0.25">
      <c r="A19" s="21"/>
      <c r="B19" s="23"/>
      <c r="C19" s="23"/>
      <c r="D19" s="23"/>
      <c r="E19" s="23"/>
      <c r="F19" s="24">
        <f t="shared" si="15"/>
        <v>0</v>
      </c>
      <c r="G19" s="24">
        <f t="shared" si="16"/>
        <v>0</v>
      </c>
      <c r="H19" s="24">
        <f t="shared" si="17"/>
        <v>0</v>
      </c>
      <c r="I19" s="24">
        <f t="shared" si="18"/>
        <v>0</v>
      </c>
      <c r="J19" s="24">
        <f t="shared" si="19"/>
        <v>0</v>
      </c>
      <c r="K19" s="24">
        <f t="shared" si="20"/>
        <v>0</v>
      </c>
      <c r="L19" s="25">
        <f t="shared" si="21"/>
        <v>0</v>
      </c>
      <c r="M19" s="25">
        <f t="shared" si="22"/>
        <v>0</v>
      </c>
    </row>
    <row r="20" spans="1:13" x14ac:dyDescent="0.25">
      <c r="A20" s="21"/>
      <c r="B20" s="23"/>
      <c r="C20" s="23"/>
      <c r="D20" s="23"/>
      <c r="E20" s="23"/>
      <c r="F20" s="24">
        <f t="shared" si="15"/>
        <v>0</v>
      </c>
      <c r="G20" s="24">
        <f t="shared" si="16"/>
        <v>0</v>
      </c>
      <c r="H20" s="24">
        <f t="shared" si="17"/>
        <v>0</v>
      </c>
      <c r="I20" s="24">
        <f t="shared" si="18"/>
        <v>0</v>
      </c>
      <c r="J20" s="24">
        <f t="shared" si="19"/>
        <v>0</v>
      </c>
      <c r="K20" s="24">
        <f t="shared" si="20"/>
        <v>0</v>
      </c>
      <c r="L20" s="25">
        <f t="shared" si="21"/>
        <v>0</v>
      </c>
      <c r="M20" s="25">
        <f t="shared" si="22"/>
        <v>0</v>
      </c>
    </row>
    <row r="21" spans="1:13" x14ac:dyDescent="0.25">
      <c r="A21" s="21"/>
      <c r="B21" s="23"/>
      <c r="C21" s="23"/>
      <c r="D21" s="23"/>
      <c r="E21" s="23"/>
      <c r="F21" s="24">
        <f t="shared" si="15"/>
        <v>0</v>
      </c>
      <c r="G21" s="24">
        <f t="shared" si="16"/>
        <v>0</v>
      </c>
      <c r="H21" s="24">
        <f t="shared" si="17"/>
        <v>0</v>
      </c>
      <c r="I21" s="24">
        <f t="shared" si="18"/>
        <v>0</v>
      </c>
      <c r="J21" s="24">
        <f t="shared" si="19"/>
        <v>0</v>
      </c>
      <c r="K21" s="24">
        <f t="shared" si="20"/>
        <v>0</v>
      </c>
      <c r="L21" s="25">
        <f t="shared" si="21"/>
        <v>0</v>
      </c>
      <c r="M21" s="25">
        <f t="shared" si="22"/>
        <v>0</v>
      </c>
    </row>
    <row r="22" spans="1:13" x14ac:dyDescent="0.25">
      <c r="F22" s="24"/>
      <c r="J22" s="6"/>
      <c r="K22" s="6"/>
      <c r="L22" s="12"/>
      <c r="M22" s="12"/>
    </row>
    <row r="23" spans="1:13" x14ac:dyDescent="0.25">
      <c r="F23" s="24"/>
    </row>
    <row r="24" spans="1:13" x14ac:dyDescent="0.25">
      <c r="F24" s="24"/>
    </row>
    <row r="25" spans="1:13" x14ac:dyDescent="0.25">
      <c r="F25" s="24"/>
    </row>
    <row r="26" spans="1:13" x14ac:dyDescent="0.25">
      <c r="F26" s="24"/>
      <c r="J26" s="9"/>
    </row>
    <row r="27" spans="1:13" x14ac:dyDescent="0.25">
      <c r="F27" s="24"/>
      <c r="H27" s="9"/>
    </row>
    <row r="28" spans="1:13" x14ac:dyDescent="0.25">
      <c r="F28" s="24"/>
    </row>
    <row r="29" spans="1:13" x14ac:dyDescent="0.25">
      <c r="F29" s="24"/>
    </row>
    <row r="30" spans="1:13" x14ac:dyDescent="0.25">
      <c r="F30" s="24"/>
    </row>
    <row r="31" spans="1:13" x14ac:dyDescent="0.25">
      <c r="F31" s="24"/>
    </row>
    <row r="32" spans="1:13" x14ac:dyDescent="0.25">
      <c r="F32" s="24"/>
    </row>
    <row r="33" spans="6:6" x14ac:dyDescent="0.25">
      <c r="F33" s="24"/>
    </row>
    <row r="34" spans="6:6" x14ac:dyDescent="0.25">
      <c r="F34" s="24"/>
    </row>
    <row r="35" spans="6:6" x14ac:dyDescent="0.25">
      <c r="F35" s="24"/>
    </row>
    <row r="36" spans="6:6" x14ac:dyDescent="0.25">
      <c r="F36" s="24"/>
    </row>
    <row r="37" spans="6:6" x14ac:dyDescent="0.25">
      <c r="F37" s="24"/>
    </row>
    <row r="38" spans="6:6" x14ac:dyDescent="0.25">
      <c r="F38" s="24"/>
    </row>
    <row r="39" spans="6:6" x14ac:dyDescent="0.25">
      <c r="F39" s="24"/>
    </row>
    <row r="40" spans="6:6" x14ac:dyDescent="0.25">
      <c r="F40" s="24"/>
    </row>
    <row r="41" spans="6:6" x14ac:dyDescent="0.25">
      <c r="F41" s="24"/>
    </row>
    <row r="42" spans="6:6" x14ac:dyDescent="0.25">
      <c r="F42" s="24"/>
    </row>
    <row r="43" spans="6:6" x14ac:dyDescent="0.25">
      <c r="F43" s="24"/>
    </row>
    <row r="44" spans="6:6" x14ac:dyDescent="0.25">
      <c r="F44" s="24"/>
    </row>
    <row r="45" spans="6:6" x14ac:dyDescent="0.25">
      <c r="F45" s="24"/>
    </row>
    <row r="46" spans="6:6" x14ac:dyDescent="0.25">
      <c r="F46" s="24"/>
    </row>
    <row r="47" spans="6:6" x14ac:dyDescent="0.25">
      <c r="F47" s="24"/>
    </row>
    <row r="48" spans="6:6" x14ac:dyDescent="0.25">
      <c r="F48" s="24"/>
    </row>
    <row r="49" spans="6:6" x14ac:dyDescent="0.25">
      <c r="F49" s="24"/>
    </row>
    <row r="50" spans="6:6" x14ac:dyDescent="0.25">
      <c r="F50" s="24"/>
    </row>
    <row r="51" spans="6:6" x14ac:dyDescent="0.25">
      <c r="F51" s="24"/>
    </row>
    <row r="52" spans="6:6" x14ac:dyDescent="0.25">
      <c r="F52" s="24"/>
    </row>
    <row r="53" spans="6:6" x14ac:dyDescent="0.25">
      <c r="F53" s="24"/>
    </row>
    <row r="54" spans="6:6" x14ac:dyDescent="0.25">
      <c r="F54" s="24"/>
    </row>
    <row r="55" spans="6:6" x14ac:dyDescent="0.25">
      <c r="F55" s="24"/>
    </row>
    <row r="56" spans="6:6" x14ac:dyDescent="0.25">
      <c r="F56" s="24"/>
    </row>
    <row r="57" spans="6:6" x14ac:dyDescent="0.25">
      <c r="F57" s="24"/>
    </row>
    <row r="58" spans="6:6" x14ac:dyDescent="0.25">
      <c r="F58" s="24"/>
    </row>
    <row r="59" spans="6:6" x14ac:dyDescent="0.25">
      <c r="F59" s="24"/>
    </row>
    <row r="60" spans="6:6" x14ac:dyDescent="0.25">
      <c r="F60" s="24"/>
    </row>
    <row r="61" spans="6:6" x14ac:dyDescent="0.25">
      <c r="F61" s="24"/>
    </row>
    <row r="62" spans="6:6" x14ac:dyDescent="0.25">
      <c r="F62" s="24"/>
    </row>
    <row r="63" spans="6:6" x14ac:dyDescent="0.25">
      <c r="F63" s="24"/>
    </row>
    <row r="64" spans="6:6" x14ac:dyDescent="0.25">
      <c r="F64" s="24"/>
    </row>
    <row r="65" spans="6:6" x14ac:dyDescent="0.25">
      <c r="F65" s="24"/>
    </row>
    <row r="66" spans="6:6" x14ac:dyDescent="0.25">
      <c r="F66" s="24"/>
    </row>
    <row r="67" spans="6:6" x14ac:dyDescent="0.25">
      <c r="F67" s="24"/>
    </row>
    <row r="68" spans="6:6" x14ac:dyDescent="0.25">
      <c r="F68" s="24"/>
    </row>
    <row r="69" spans="6:6" x14ac:dyDescent="0.25">
      <c r="F69" s="24"/>
    </row>
    <row r="70" spans="6:6" x14ac:dyDescent="0.25">
      <c r="F70" s="24"/>
    </row>
    <row r="71" spans="6:6" x14ac:dyDescent="0.25">
      <c r="F71" s="24"/>
    </row>
    <row r="72" spans="6:6" x14ac:dyDescent="0.25">
      <c r="F72" s="24"/>
    </row>
    <row r="73" spans="6:6" x14ac:dyDescent="0.25">
      <c r="F73" s="24"/>
    </row>
    <row r="74" spans="6:6" x14ac:dyDescent="0.25">
      <c r="F74" s="24"/>
    </row>
    <row r="75" spans="6:6" x14ac:dyDescent="0.25">
      <c r="F75" s="24"/>
    </row>
    <row r="76" spans="6:6" x14ac:dyDescent="0.25">
      <c r="F76" s="24"/>
    </row>
    <row r="77" spans="6:6" x14ac:dyDescent="0.25">
      <c r="F77" s="24"/>
    </row>
    <row r="78" spans="6:6" x14ac:dyDescent="0.25">
      <c r="F78" s="24"/>
    </row>
    <row r="79" spans="6:6" x14ac:dyDescent="0.25">
      <c r="F79" s="24"/>
    </row>
    <row r="80" spans="6:6" x14ac:dyDescent="0.25">
      <c r="F80" s="24"/>
    </row>
    <row r="81" spans="6:6" x14ac:dyDescent="0.25">
      <c r="F81" s="24"/>
    </row>
    <row r="82" spans="6:6" x14ac:dyDescent="0.25">
      <c r="F82" s="24"/>
    </row>
    <row r="83" spans="6:6" x14ac:dyDescent="0.25">
      <c r="F83" s="24"/>
    </row>
    <row r="84" spans="6:6" x14ac:dyDescent="0.25">
      <c r="F84" s="24"/>
    </row>
    <row r="85" spans="6:6" x14ac:dyDescent="0.25">
      <c r="F85" s="24"/>
    </row>
    <row r="86" spans="6:6" x14ac:dyDescent="0.25">
      <c r="F86" s="24"/>
    </row>
    <row r="87" spans="6:6" x14ac:dyDescent="0.25">
      <c r="F87" s="24"/>
    </row>
    <row r="88" spans="6:6" x14ac:dyDescent="0.25">
      <c r="F88" s="24"/>
    </row>
    <row r="89" spans="6:6" x14ac:dyDescent="0.25">
      <c r="F89" s="24"/>
    </row>
    <row r="90" spans="6:6" x14ac:dyDescent="0.25">
      <c r="F90" s="24"/>
    </row>
    <row r="91" spans="6:6" x14ac:dyDescent="0.25">
      <c r="F91" s="24"/>
    </row>
    <row r="92" spans="6:6" x14ac:dyDescent="0.25">
      <c r="F92" s="24"/>
    </row>
    <row r="93" spans="6:6" x14ac:dyDescent="0.25">
      <c r="F93" s="24"/>
    </row>
    <row r="94" spans="6:6" x14ac:dyDescent="0.25">
      <c r="F94" s="24"/>
    </row>
    <row r="95" spans="6:6" x14ac:dyDescent="0.25">
      <c r="F95" s="24"/>
    </row>
    <row r="96" spans="6:6" x14ac:dyDescent="0.25">
      <c r="F96" s="24"/>
    </row>
    <row r="97" spans="6:6" x14ac:dyDescent="0.25">
      <c r="F97" s="24"/>
    </row>
    <row r="98" spans="6:6" x14ac:dyDescent="0.25">
      <c r="F98" s="24"/>
    </row>
    <row r="99" spans="6:6" x14ac:dyDescent="0.25">
      <c r="F99" s="24"/>
    </row>
    <row r="100" spans="6:6" x14ac:dyDescent="0.25">
      <c r="F100" s="24"/>
    </row>
    <row r="101" spans="6:6" x14ac:dyDescent="0.25">
      <c r="F101" s="24"/>
    </row>
    <row r="102" spans="6:6" x14ac:dyDescent="0.25">
      <c r="F102" s="24"/>
    </row>
    <row r="103" spans="6:6" x14ac:dyDescent="0.25">
      <c r="F103" s="24"/>
    </row>
    <row r="104" spans="6:6" x14ac:dyDescent="0.25">
      <c r="F104" s="24"/>
    </row>
    <row r="105" spans="6:6" x14ac:dyDescent="0.25">
      <c r="F105" s="24"/>
    </row>
    <row r="106" spans="6:6" x14ac:dyDescent="0.25">
      <c r="F106" s="24"/>
    </row>
    <row r="107" spans="6:6" x14ac:dyDescent="0.25">
      <c r="F107" s="24"/>
    </row>
  </sheetData>
  <mergeCells count="6">
    <mergeCell ref="D3:M5"/>
    <mergeCell ref="B9:C9"/>
    <mergeCell ref="D9:E9"/>
    <mergeCell ref="F9:G9"/>
    <mergeCell ref="H9:I9"/>
    <mergeCell ref="J9:K9"/>
  </mergeCells>
  <pageMargins left="0.25" right="0.25" top="0.75" bottom="0.75" header="0.3" footer="0.3"/>
  <pageSetup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3 Mo Qtr 2025-26</vt:lpstr>
      <vt:lpstr>Summer 2025 Qtr</vt:lpstr>
      <vt:lpstr>Instructions_Contact_Information_RS_25_26</vt:lpstr>
      <vt:lpstr>Instructions_Contact_Information_Summer_RS</vt:lpstr>
      <vt:lpstr>Invoice_Calculator_Tool_RS_25_26</vt:lpstr>
      <vt:lpstr>Invoice_Calculator_Tool_Summer_RS</vt:lpstr>
      <vt:lpstr>'3 Mo Qtr 2025-26'!Print_Titles</vt:lpstr>
      <vt:lpstr>'Summer 2025 Qtr'!Print_Titles</vt:lpstr>
      <vt:lpstr>Running_Start_Rates_2025_26</vt:lpstr>
      <vt:lpstr>Summer_Running_Start_Rates_2024_25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Running Start Cost Per Credit Hour 2025-26</dc:title>
  <dc:subject>Running start, apportionment, enrollment reporting, categorical funding</dc:subject>
  <dc:creator>OSPI - Enrollment Reporting</dc:creator>
  <cp:keywords/>
  <dc:description/>
  <cp:lastModifiedBy>Sara Foppiano</cp:lastModifiedBy>
  <cp:revision/>
  <dcterms:created xsi:type="dcterms:W3CDTF">2024-08-29T15:15:42Z</dcterms:created>
  <dcterms:modified xsi:type="dcterms:W3CDTF">2025-08-29T15:55:39Z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2024-08-29T15:27:48Z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f4111f7c-c5ec-4412-8e96-f746fefa05d1</vt:lpwstr>
  </property>
  <property fmtid="{D5CDD505-2E9C-101B-9397-08002B2CF9AE}" pid="8" name="MSIP_Label_9145f431-4c8c-42c6-a5a5-ba6d3bdea585_ContentBits">
    <vt:lpwstr>0</vt:lpwstr>
  </property>
</Properties>
</file>