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7"/>
  <workbookPr/>
  <mc:AlternateContent xmlns:mc="http://schemas.openxmlformats.org/markup-compatibility/2006">
    <mc:Choice Requires="x15">
      <x15ac:absPath xmlns:x15ac="http://schemas.microsoft.com/office/spreadsheetml/2010/11/ac" url="https://waospi-my.sharepoint.com/personal/sammi_payne_k12_wa_us/Documents/Documents/Projects/Fiscal/Levies &amp; Bonds/Levy Election Results/"/>
    </mc:Choice>
  </mc:AlternateContent>
  <xr:revisionPtr revIDLastSave="0" documentId="8_{8CF93D04-DDA0-4909-8EE9-CB2493693F83}" xr6:coauthVersionLast="47" xr6:coauthVersionMax="47" xr10:uidLastSave="{00000000-0000-0000-0000-000000000000}"/>
  <bookViews>
    <workbookView xWindow="-120" yWindow="-120" windowWidth="29040" windowHeight="15720" xr2:uid="{BA48BE6F-A9F3-4834-938F-871D29254ACB}"/>
  </bookViews>
  <sheets>
    <sheet name="Data" sheetId="1" r:id="rId1"/>
    <sheet name="Summary Statistics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4" l="1"/>
  <c r="G2" i="4"/>
  <c r="G3" i="4"/>
  <c r="F5" i="4"/>
  <c r="B5" i="4"/>
  <c r="C5" i="4"/>
  <c r="D4" i="4"/>
  <c r="D3" i="4"/>
  <c r="D2" i="4"/>
  <c r="D5" i="4" l="1"/>
  <c r="G5" i="4"/>
  <c r="G4" i="4"/>
</calcChain>
</file>

<file path=xl/sharedStrings.xml><?xml version="1.0" encoding="utf-8"?>
<sst xmlns="http://schemas.openxmlformats.org/spreadsheetml/2006/main" count="1844" uniqueCount="414">
  <si>
    <t>LEA Code</t>
  </si>
  <si>
    <t>School District</t>
  </si>
  <si>
    <t>Legislative District(s)</t>
  </si>
  <si>
    <t>August 2024–November 2025 Levy Election Result</t>
  </si>
  <si>
    <t>August 2024–November 2025 Levy Election Result With Detail</t>
  </si>
  <si>
    <t>% Yes (Capital)</t>
  </si>
  <si>
    <t>% Yes (Transportation)</t>
  </si>
  <si>
    <t>% Yes (Enrichment)</t>
  </si>
  <si>
    <t>Total Amount Requested on Ballot (Capital)</t>
  </si>
  <si>
    <t>Total Amount Requested on Ballot (Transportation)</t>
  </si>
  <si>
    <t>Total Amount Requested on Ballot (Enrichment)</t>
  </si>
  <si>
    <t>Aberdeen School District</t>
  </si>
  <si>
    <t>19 , 24</t>
  </si>
  <si>
    <t>No Levy</t>
  </si>
  <si>
    <t>N/A</t>
  </si>
  <si>
    <t>Adna School District</t>
  </si>
  <si>
    <t>Passed</t>
  </si>
  <si>
    <t>Passed Enrichment</t>
  </si>
  <si>
    <t>Almira School District</t>
  </si>
  <si>
    <t>9 , 13</t>
  </si>
  <si>
    <t>Anacortes School District</t>
  </si>
  <si>
    <t>10 , 40</t>
  </si>
  <si>
    <t>Arlington School District</t>
  </si>
  <si>
    <t>10 , 39</t>
  </si>
  <si>
    <t>Failed</t>
  </si>
  <si>
    <t>Failed Capital</t>
  </si>
  <si>
    <t>Asotin-Anatone School District</t>
  </si>
  <si>
    <t>Passed Capital, Passed Enrichment</t>
  </si>
  <si>
    <t>Auburn School District</t>
  </si>
  <si>
    <t>5 , 30 , 31 , 47</t>
  </si>
  <si>
    <t>Passed Capital</t>
  </si>
  <si>
    <t>Bainbridge Island School District</t>
  </si>
  <si>
    <t>Battle Ground School District</t>
  </si>
  <si>
    <t>18 , 20 , 49</t>
  </si>
  <si>
    <t>Failed Enrichment</t>
  </si>
  <si>
    <t>Bellevue School District</t>
  </si>
  <si>
    <t>41 , 45 , 48</t>
  </si>
  <si>
    <t>Bellingham School District</t>
  </si>
  <si>
    <t>40 , 42</t>
  </si>
  <si>
    <t>Benge School District</t>
  </si>
  <si>
    <t>Bethel School District</t>
  </si>
  <si>
    <t>2 , 25 , 28 , 29 , 31</t>
  </si>
  <si>
    <t>Bickleton School District</t>
  </si>
  <si>
    <t>Blaine School District</t>
  </si>
  <si>
    <t>Boistfort School District</t>
  </si>
  <si>
    <t>Bremerton School District</t>
  </si>
  <si>
    <t>23 , 26</t>
  </si>
  <si>
    <t>Brewster School District</t>
  </si>
  <si>
    <t>Bridgeport School District</t>
  </si>
  <si>
    <t>Brinnon School District</t>
  </si>
  <si>
    <t>Burlington-Edison School District</t>
  </si>
  <si>
    <t>10 , 39 , 40</t>
  </si>
  <si>
    <t>Camas School District</t>
  </si>
  <si>
    <t>Cape Flattery School District</t>
  </si>
  <si>
    <t>Carbonado School District</t>
  </si>
  <si>
    <t>2 , 31</t>
  </si>
  <si>
    <t>Cascade School District</t>
  </si>
  <si>
    <t>Cashmere School District</t>
  </si>
  <si>
    <t>Castle Rock School District</t>
  </si>
  <si>
    <t>19 , 20</t>
  </si>
  <si>
    <t>Centerville School District</t>
  </si>
  <si>
    <t>14 , 17</t>
  </si>
  <si>
    <t>Central Kitsap School District</t>
  </si>
  <si>
    <t>23 , 26 , 35</t>
  </si>
  <si>
    <t>Central Valley School District</t>
  </si>
  <si>
    <t>4 , 9</t>
  </si>
  <si>
    <t>Centralia School District</t>
  </si>
  <si>
    <t>2 , 19 , 20</t>
  </si>
  <si>
    <t>Chehalis School District</t>
  </si>
  <si>
    <t>Cheney School District</t>
  </si>
  <si>
    <t>3 , 6 , 9</t>
  </si>
  <si>
    <t>Chewelah School District</t>
  </si>
  <si>
    <t>Chimacum School District</t>
  </si>
  <si>
    <t>Clarkston School District</t>
  </si>
  <si>
    <t>Cle Elum-Roslyn School District</t>
  </si>
  <si>
    <t>Clover Park School District</t>
  </si>
  <si>
    <t>28 , 29</t>
  </si>
  <si>
    <t>Colfax School District</t>
  </si>
  <si>
    <t>College Place School District</t>
  </si>
  <si>
    <t>Colton School District</t>
  </si>
  <si>
    <t>Columbia (Stevens) School District</t>
  </si>
  <si>
    <t>Columbia (Walla Walla) School District</t>
  </si>
  <si>
    <t>Colville School District</t>
  </si>
  <si>
    <t>Concrete School District</t>
  </si>
  <si>
    <t>39 , 42</t>
  </si>
  <si>
    <t>Conway School District</t>
  </si>
  <si>
    <t>Cosmopolis School District</t>
  </si>
  <si>
    <t>Coulee-Hartline School District</t>
  </si>
  <si>
    <t>7 , 13</t>
  </si>
  <si>
    <t>Coupeville School District</t>
  </si>
  <si>
    <t>Crescent School District</t>
  </si>
  <si>
    <t>Creston School District</t>
  </si>
  <si>
    <t>Curlew School District</t>
  </si>
  <si>
    <t>Cusick School District</t>
  </si>
  <si>
    <t>Damman School District</t>
  </si>
  <si>
    <t>Darrington School District</t>
  </si>
  <si>
    <t>Davenport School District</t>
  </si>
  <si>
    <t>Dayton School District</t>
  </si>
  <si>
    <t>Deer Park School District</t>
  </si>
  <si>
    <t>6 , 7</t>
  </si>
  <si>
    <t>Dieringer School District</t>
  </si>
  <si>
    <t>Dixie School District</t>
  </si>
  <si>
    <t>East Valley School District (Spokane)</t>
  </si>
  <si>
    <t>East Valley School District (Yakima)</t>
  </si>
  <si>
    <t>14 , 15</t>
  </si>
  <si>
    <t>Eastmont School District</t>
  </si>
  <si>
    <t>Easton School District</t>
  </si>
  <si>
    <t>Eatonville School District</t>
  </si>
  <si>
    <t>2 , 20</t>
  </si>
  <si>
    <t>Edmonds School District</t>
  </si>
  <si>
    <t>1 , 21 , 32 , 44</t>
  </si>
  <si>
    <t>Ellensburg School District</t>
  </si>
  <si>
    <t>Elma School District</t>
  </si>
  <si>
    <t>19 , 24 , 35</t>
  </si>
  <si>
    <t>Endicott School District</t>
  </si>
  <si>
    <t>Entiat School District</t>
  </si>
  <si>
    <t>Enumclaw School District</t>
  </si>
  <si>
    <t>5 , 31</t>
  </si>
  <si>
    <t>Ephrata School District</t>
  </si>
  <si>
    <t>Evaline School District</t>
  </si>
  <si>
    <t>Everett School District</t>
  </si>
  <si>
    <t>1 , 21 , 38 , 39 , 44</t>
  </si>
  <si>
    <t>Evergreen School District (Clark)</t>
  </si>
  <si>
    <t>17 , 18 , 49</t>
  </si>
  <si>
    <t>Evergreen School District (Stevens)</t>
  </si>
  <si>
    <t>Federal Way School District</t>
  </si>
  <si>
    <t>30 , 31 , 33 , 47</t>
  </si>
  <si>
    <t>Ferndale School District</t>
  </si>
  <si>
    <t>Fife School District</t>
  </si>
  <si>
    <t>27 , 30 , 31</t>
  </si>
  <si>
    <t>Finley School District</t>
  </si>
  <si>
    <t>Passed One Levy Type, Failed Another</t>
  </si>
  <si>
    <t>Failed Capital, Passed Enrichment</t>
  </si>
  <si>
    <t>Franklin Pierce School District</t>
  </si>
  <si>
    <t>25 , 29</t>
  </si>
  <si>
    <t>Freeman School District</t>
  </si>
  <si>
    <t>Garfield School District</t>
  </si>
  <si>
    <t>Glenwood School District</t>
  </si>
  <si>
    <t>Goldendale School District</t>
  </si>
  <si>
    <t>Grand Coulee Dam School District</t>
  </si>
  <si>
    <t>7 , 9 , 13</t>
  </si>
  <si>
    <t>Grandview School District</t>
  </si>
  <si>
    <t>Granger School District</t>
  </si>
  <si>
    <t>Granite Falls School District</t>
  </si>
  <si>
    <t>12 , 39</t>
  </si>
  <si>
    <t>Grapeview School District</t>
  </si>
  <si>
    <t>Great Northern School District</t>
  </si>
  <si>
    <t>Green Mountain School District</t>
  </si>
  <si>
    <t>Griffin School District</t>
  </si>
  <si>
    <t>Harrington School District</t>
  </si>
  <si>
    <t>Highland School District</t>
  </si>
  <si>
    <t>Highline School District</t>
  </si>
  <si>
    <t>11 , 33 , 34</t>
  </si>
  <si>
    <t>Hockinson School District</t>
  </si>
  <si>
    <t>17 , 18 , 20</t>
  </si>
  <si>
    <t>Hood Canal School District</t>
  </si>
  <si>
    <t>Hoquiam School District</t>
  </si>
  <si>
    <t>Inchelium School District</t>
  </si>
  <si>
    <t>7 , 9</t>
  </si>
  <si>
    <t>Index School District</t>
  </si>
  <si>
    <t>Issaquah School District</t>
  </si>
  <si>
    <t>5 , 11 , 12 , 41 , 45</t>
  </si>
  <si>
    <t>Kahlotus School District</t>
  </si>
  <si>
    <t>Kalama School District</t>
  </si>
  <si>
    <t>Keller School District</t>
  </si>
  <si>
    <t>Kelso School District</t>
  </si>
  <si>
    <t>Kennewick School District</t>
  </si>
  <si>
    <t>8 , 14</t>
  </si>
  <si>
    <t>Kent School District</t>
  </si>
  <si>
    <t>5 , 11 , 30 , 33 , 47</t>
  </si>
  <si>
    <t>Kettle Falls School District</t>
  </si>
  <si>
    <t>Kiona-Benton City School District</t>
  </si>
  <si>
    <t>8 , 15 , 16</t>
  </si>
  <si>
    <t>Kittitas School District</t>
  </si>
  <si>
    <t>Klickitat School District</t>
  </si>
  <si>
    <t>La Center School District</t>
  </si>
  <si>
    <t>La Conner School District</t>
  </si>
  <si>
    <t>LaCrosse School District</t>
  </si>
  <si>
    <t>Lake Chelan School District</t>
  </si>
  <si>
    <t>7 , 12</t>
  </si>
  <si>
    <t>Lake Quinault School District</t>
  </si>
  <si>
    <t>Lake Stevens School District</t>
  </si>
  <si>
    <t>38 , 39 , 44</t>
  </si>
  <si>
    <t>Lake Washington School District</t>
  </si>
  <si>
    <t>1 , 41 , 45 , 48</t>
  </si>
  <si>
    <t>Lakewood School District</t>
  </si>
  <si>
    <t>Lamont School District</t>
  </si>
  <si>
    <t>Liberty School District</t>
  </si>
  <si>
    <t>3 , 9</t>
  </si>
  <si>
    <t>Lind School District</t>
  </si>
  <si>
    <t>Longview School District</t>
  </si>
  <si>
    <t>Loon Lake School District</t>
  </si>
  <si>
    <t>Lopez School District</t>
  </si>
  <si>
    <t>Lyle School District</t>
  </si>
  <si>
    <t>Lynden School District</t>
  </si>
  <si>
    <t>Mabton School District</t>
  </si>
  <si>
    <t>Mansfield School District</t>
  </si>
  <si>
    <t>Manson School District</t>
  </si>
  <si>
    <t>Mary M Knight School District</t>
  </si>
  <si>
    <t>24 , 35</t>
  </si>
  <si>
    <t>Mary Walker School District</t>
  </si>
  <si>
    <t>Marysville School District</t>
  </si>
  <si>
    <t>10 , 38 , 39</t>
  </si>
  <si>
    <t>McCleary School District</t>
  </si>
  <si>
    <t>19 , 35</t>
  </si>
  <si>
    <t>Mead School District</t>
  </si>
  <si>
    <t>3 , 4 , 6</t>
  </si>
  <si>
    <t>Medical Lake School District</t>
  </si>
  <si>
    <t>6 , 9</t>
  </si>
  <si>
    <t>Mercer Island School District</t>
  </si>
  <si>
    <t>Meridian School District</t>
  </si>
  <si>
    <t>Methow Valley School District</t>
  </si>
  <si>
    <t>Mill A School District</t>
  </si>
  <si>
    <t>Monroe School District</t>
  </si>
  <si>
    <t>1 , 12 , 44</t>
  </si>
  <si>
    <t>Montesano School District</t>
  </si>
  <si>
    <t>Morton School District</t>
  </si>
  <si>
    <t>Moses Lake School District</t>
  </si>
  <si>
    <t>Mossyrock School District</t>
  </si>
  <si>
    <t>Mount Adams School District</t>
  </si>
  <si>
    <t>14 , 15 , 20</t>
  </si>
  <si>
    <t>Mount Baker School District</t>
  </si>
  <si>
    <t>Mount Pleasant School District</t>
  </si>
  <si>
    <t>Mount Vernon School District</t>
  </si>
  <si>
    <t>Mukilteo School District</t>
  </si>
  <si>
    <t>21 , 38 , 44</t>
  </si>
  <si>
    <t>Naches Valley School District</t>
  </si>
  <si>
    <t>13 , 15</t>
  </si>
  <si>
    <t>Napavine School District</t>
  </si>
  <si>
    <t>Naselle-Grays River Valley School District</t>
  </si>
  <si>
    <t>Nespelem School District</t>
  </si>
  <si>
    <t>Newport School District</t>
  </si>
  <si>
    <t>4 , 7</t>
  </si>
  <si>
    <t>Nine Mile Falls School District</t>
  </si>
  <si>
    <t>Nooksack Valley School District</t>
  </si>
  <si>
    <t>North Beach School District</t>
  </si>
  <si>
    <t>North Franklin School District</t>
  </si>
  <si>
    <t>9 , 16</t>
  </si>
  <si>
    <t>North Kitsap School District</t>
  </si>
  <si>
    <t>North Mason School District</t>
  </si>
  <si>
    <t>North River School District</t>
  </si>
  <si>
    <t>North Thurston Public Schools</t>
  </si>
  <si>
    <t>2 , 22 , 35</t>
  </si>
  <si>
    <t>Northport School District</t>
  </si>
  <si>
    <t>Northshore School District</t>
  </si>
  <si>
    <t>1 , 44 , 45</t>
  </si>
  <si>
    <t>Oak Harbor School District</t>
  </si>
  <si>
    <t>10 , 24</t>
  </si>
  <si>
    <t>Oakesdale School District</t>
  </si>
  <si>
    <t>Oakville School District</t>
  </si>
  <si>
    <t>Ocean Beach School District</t>
  </si>
  <si>
    <t>Ocosta School District</t>
  </si>
  <si>
    <t>Odessa School District</t>
  </si>
  <si>
    <t>Okanogan School District</t>
  </si>
  <si>
    <t>Olympia School District</t>
  </si>
  <si>
    <t>22 , 35</t>
  </si>
  <si>
    <t>Omak School District</t>
  </si>
  <si>
    <t>Onalaska School District</t>
  </si>
  <si>
    <t>Onion Creek School District</t>
  </si>
  <si>
    <t>Orcas Island School District</t>
  </si>
  <si>
    <t>Orchard Prairie School District</t>
  </si>
  <si>
    <t>Orient School District</t>
  </si>
  <si>
    <t>Orondo School District</t>
  </si>
  <si>
    <t>Oroville School District</t>
  </si>
  <si>
    <t>Orting School District</t>
  </si>
  <si>
    <t>25 , 31</t>
  </si>
  <si>
    <t>Othello School District</t>
  </si>
  <si>
    <t>9 , 13 , 16</t>
  </si>
  <si>
    <t>Palisades School District</t>
  </si>
  <si>
    <t>Palouse School District</t>
  </si>
  <si>
    <t>Pasco School District</t>
  </si>
  <si>
    <t>8 , 14 , 16</t>
  </si>
  <si>
    <t>Pateros School District</t>
  </si>
  <si>
    <t>Paterson School District</t>
  </si>
  <si>
    <t>Pe Ell School District</t>
  </si>
  <si>
    <t>Peninsula School District</t>
  </si>
  <si>
    <t>Pioneer School District</t>
  </si>
  <si>
    <t>Pomeroy School District</t>
  </si>
  <si>
    <t>Port Angeles School District</t>
  </si>
  <si>
    <t>Port Townsend School District</t>
  </si>
  <si>
    <t>Prescott School District</t>
  </si>
  <si>
    <t>Prosser School District</t>
  </si>
  <si>
    <t>8 , 14 , 15 , 16</t>
  </si>
  <si>
    <t>Pullman School District</t>
  </si>
  <si>
    <t>Puyallup School District</t>
  </si>
  <si>
    <t>2 , 25 , 27 , 31</t>
  </si>
  <si>
    <t>Queets-Clearwater School District</t>
  </si>
  <si>
    <t>Quilcene School District</t>
  </si>
  <si>
    <t>Quillayute Valley School District</t>
  </si>
  <si>
    <t>Quincy School District</t>
  </si>
  <si>
    <t>Rainier School District</t>
  </si>
  <si>
    <t>2 , 35</t>
  </si>
  <si>
    <t>Raymond School District</t>
  </si>
  <si>
    <t>Reardan-Edwall School District</t>
  </si>
  <si>
    <t>Renton School District</t>
  </si>
  <si>
    <t>5 , 11 , 33 , 37 , 41</t>
  </si>
  <si>
    <t>Republic School District</t>
  </si>
  <si>
    <t>Richland School District</t>
  </si>
  <si>
    <t>8 , 16</t>
  </si>
  <si>
    <t>Ridgefield School District</t>
  </si>
  <si>
    <t>Ritzville School District</t>
  </si>
  <si>
    <t>Riverside School District</t>
  </si>
  <si>
    <t>4 , 6 , 7</t>
  </si>
  <si>
    <t>Riverview School District</t>
  </si>
  <si>
    <t>12 , 45</t>
  </si>
  <si>
    <t>Rochester School District</t>
  </si>
  <si>
    <t>19 , 20 , 35</t>
  </si>
  <si>
    <t>Roosevelt School District</t>
  </si>
  <si>
    <t>Rosalia School District</t>
  </si>
  <si>
    <t>Royal School District</t>
  </si>
  <si>
    <t>San Juan Island School District</t>
  </si>
  <si>
    <t>Satsop School District</t>
  </si>
  <si>
    <t>Seattle Public Schools</t>
  </si>
  <si>
    <t>11 , 32 , 34 , 36 , 37 , 43 , 45 , 46</t>
  </si>
  <si>
    <t>Sedro-Woolley School District</t>
  </si>
  <si>
    <t>39 , 40 , 42</t>
  </si>
  <si>
    <t>Selah School District</t>
  </si>
  <si>
    <t>Selkirk School District</t>
  </si>
  <si>
    <t>Sequim School District</t>
  </si>
  <si>
    <t>Shaw Island School District</t>
  </si>
  <si>
    <t>Shelton School District</t>
  </si>
  <si>
    <t xml:space="preserve">35 , </t>
  </si>
  <si>
    <t>Shoreline School District</t>
  </si>
  <si>
    <t>1 , 32</t>
  </si>
  <si>
    <t>Skamania School District</t>
  </si>
  <si>
    <t>Skykomish School District</t>
  </si>
  <si>
    <t>Snohomish School District</t>
  </si>
  <si>
    <t>12 , 38 , 39 , 44</t>
  </si>
  <si>
    <t>Snoqualmie Valley School District</t>
  </si>
  <si>
    <t>5 , 12 , 41 , 45</t>
  </si>
  <si>
    <t>Soap Lake School District</t>
  </si>
  <si>
    <t>South Bend School District</t>
  </si>
  <si>
    <t>South Kitsap School District</t>
  </si>
  <si>
    <t>26 , 35</t>
  </si>
  <si>
    <t>South Whidbey School District</t>
  </si>
  <si>
    <t>Southside School District</t>
  </si>
  <si>
    <t>Spokane School District</t>
  </si>
  <si>
    <t>3 , 4 , 6 , 9</t>
  </si>
  <si>
    <t>Sprague School District</t>
  </si>
  <si>
    <t>St. John School District</t>
  </si>
  <si>
    <t>Stanwood-Camano School District</t>
  </si>
  <si>
    <t>Star School District No. 054</t>
  </si>
  <si>
    <t>Starbuck School District</t>
  </si>
  <si>
    <t>Stehekin School District</t>
  </si>
  <si>
    <t>Steilacoom Hist. School District</t>
  </si>
  <si>
    <t>Steptoe School District</t>
  </si>
  <si>
    <t>Stevenson-Carson School District</t>
  </si>
  <si>
    <t>Sultan School District</t>
  </si>
  <si>
    <t>Summit Valley School District</t>
  </si>
  <si>
    <t>Sumner-Bonney Lake School District</t>
  </si>
  <si>
    <t>Sunnyside School District</t>
  </si>
  <si>
    <t>Tacoma School District</t>
  </si>
  <si>
    <t>27 , 28 , 29</t>
  </si>
  <si>
    <t>Taholah School District</t>
  </si>
  <si>
    <t>Tahoma School District</t>
  </si>
  <si>
    <t>5 , 11 , 47</t>
  </si>
  <si>
    <t>Tekoa School District</t>
  </si>
  <si>
    <t>Tenino School District</t>
  </si>
  <si>
    <t>2 , 20 , 35</t>
  </si>
  <si>
    <t>Thorp School District</t>
  </si>
  <si>
    <t>Passed Transportation</t>
  </si>
  <si>
    <t>Toledo School District</t>
  </si>
  <si>
    <t>Tonasket School District</t>
  </si>
  <si>
    <t>Toppenish School District</t>
  </si>
  <si>
    <t>Touchet School District</t>
  </si>
  <si>
    <t>Toutle Lake School District</t>
  </si>
  <si>
    <t>Trout Lake School District</t>
  </si>
  <si>
    <t>Tukwila School District</t>
  </si>
  <si>
    <t>Tumwater School District</t>
  </si>
  <si>
    <t>Union Gap School District</t>
  </si>
  <si>
    <t>University Place School District</t>
  </si>
  <si>
    <t>Valley School District</t>
  </si>
  <si>
    <t>Vancouver School District</t>
  </si>
  <si>
    <t>Vashon Island School District</t>
  </si>
  <si>
    <t>Wahkiakum School District</t>
  </si>
  <si>
    <t>Wahluke School District</t>
  </si>
  <si>
    <t>13 , 15 , 16</t>
  </si>
  <si>
    <t>Waitsburg School District</t>
  </si>
  <si>
    <t>Walla Walla Public Schools</t>
  </si>
  <si>
    <t>Wapato School District</t>
  </si>
  <si>
    <t>Warden School District</t>
  </si>
  <si>
    <t>Washougal School District</t>
  </si>
  <si>
    <t>Washtucna School District</t>
  </si>
  <si>
    <t>Waterville School District</t>
  </si>
  <si>
    <t>Wellpinit School District</t>
  </si>
  <si>
    <t>Wenatchee School District</t>
  </si>
  <si>
    <t>West Valley School District (Spokane)</t>
  </si>
  <si>
    <t>3 , 4 , 9</t>
  </si>
  <si>
    <t>West Valley School District (Yakima)</t>
  </si>
  <si>
    <t>White Pass School District</t>
  </si>
  <si>
    <t>White River School District</t>
  </si>
  <si>
    <t>White Salmon Valley School District</t>
  </si>
  <si>
    <t>Wilbur School District</t>
  </si>
  <si>
    <t>Willapa Valley School District</t>
  </si>
  <si>
    <t>Wilson Creek School District</t>
  </si>
  <si>
    <t>Winlock School District</t>
  </si>
  <si>
    <t>Wishkah Valley School District</t>
  </si>
  <si>
    <t>Wishram School District</t>
  </si>
  <si>
    <t>Woodland School District</t>
  </si>
  <si>
    <t>Yakima School District</t>
  </si>
  <si>
    <t>Yelm School District</t>
  </si>
  <si>
    <t>2 , 28 , 35</t>
  </si>
  <si>
    <t>Zillah School District</t>
  </si>
  <si>
    <t>Levy Type</t>
  </si>
  <si>
    <t>Number Passed</t>
  </si>
  <si>
    <t>Total Number Attempted</t>
  </si>
  <si>
    <t>Percentage Number Passed</t>
  </si>
  <si>
    <t>Dollars Passed</t>
  </si>
  <si>
    <t>Total Dollars Attempted</t>
  </si>
  <si>
    <t>Percentage Dollars Passed</t>
  </si>
  <si>
    <t>Capital</t>
  </si>
  <si>
    <t>Transportation</t>
  </si>
  <si>
    <t>Enrichment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</si>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</sst>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>
    <font>
      <sz val="11"/>
      <color theme="1"/>
      <name val="Aptos Narrow"/>
      <family val="2"/>
      <scheme val="minor"/>
    </font>
    <font>
      <b/>
      <sz val="12"/>
      <color rgb="FFF7F5EB"/>
      <name val="Segoe UI"/>
      <family val="2"/>
    </font>
    <font>
      <sz val="11"/>
      <color theme="1"/>
      <name val="Segoe UI"/>
      <family val="2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FF0000"/>
      <name val="Segoe UI"/>
      <family val="2"/>
    </font>
    <font>
      <b/>
      <sz val="11"/>
      <color theme="1"/>
      <name val="Segoe UI"/>
      <family val="2"/>
    </font>
    <font>
      <sz val="1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0D576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CF9E7"/>
        <bgColor indexed="64"/>
      </patternFill>
    </fill>
    <fill>
      <patternFill patternType="solid">
        <fgColor rgb="FFFFFFD9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 applyAlignment="1">
      <alignment wrapText="1"/>
    </xf>
    <xf numFmtId="0" fontId="2" fillId="0" borderId="0" xfId="0" applyFont="1"/>
    <xf numFmtId="0" fontId="1" fillId="2" borderId="0" xfId="0" applyFont="1" applyFill="1" applyAlignment="1">
      <alignment horizontal="left" wrapText="1"/>
    </xf>
    <xf numFmtId="164" fontId="2" fillId="0" borderId="0" xfId="0" applyNumberFormat="1" applyFont="1"/>
    <xf numFmtId="164" fontId="5" fillId="3" borderId="0" xfId="0" applyNumberFormat="1" applyFont="1" applyFill="1"/>
    <xf numFmtId="6" fontId="0" fillId="0" borderId="0" xfId="0" applyNumberFormat="1"/>
    <xf numFmtId="44" fontId="0" fillId="0" borderId="0" xfId="0" applyNumberFormat="1"/>
    <xf numFmtId="164" fontId="0" fillId="0" borderId="0" xfId="0" applyNumberFormat="1"/>
    <xf numFmtId="8" fontId="0" fillId="0" borderId="0" xfId="0" applyNumberFormat="1"/>
    <xf numFmtId="0" fontId="3" fillId="0" borderId="0" xfId="0" applyFont="1"/>
    <xf numFmtId="0" fontId="6" fillId="0" borderId="0" xfId="0" applyFont="1"/>
    <xf numFmtId="10" fontId="2" fillId="0" borderId="0" xfId="0" applyNumberFormat="1" applyFont="1"/>
    <xf numFmtId="0" fontId="6" fillId="4" borderId="0" xfId="0" applyFont="1" applyFill="1"/>
    <xf numFmtId="0" fontId="2" fillId="4" borderId="0" xfId="0" applyFont="1" applyFill="1"/>
    <xf numFmtId="10" fontId="2" fillId="4" borderId="0" xfId="0" applyNumberFormat="1" applyFont="1" applyFill="1"/>
    <xf numFmtId="164" fontId="2" fillId="4" borderId="0" xfId="0" applyNumberFormat="1" applyFont="1" applyFill="1"/>
    <xf numFmtId="10" fontId="5" fillId="3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10" fontId="7" fillId="3" borderId="0" xfId="0" applyNumberFormat="1" applyFont="1" applyFill="1" applyAlignment="1">
      <alignment horizontal="left"/>
    </xf>
    <xf numFmtId="164" fontId="7" fillId="3" borderId="0" xfId="0" applyNumberFormat="1" applyFont="1" applyFill="1"/>
    <xf numFmtId="10" fontId="7" fillId="0" borderId="0" xfId="0" applyNumberFormat="1" applyFont="1" applyAlignment="1">
      <alignment horizontal="left"/>
    </xf>
    <xf numFmtId="164" fontId="7" fillId="0" borderId="0" xfId="0" applyNumberFormat="1" applyFont="1"/>
    <xf numFmtId="1" fontId="7" fillId="0" borderId="1" xfId="0" applyNumberFormat="1" applyFont="1" applyBorder="1" applyAlignment="1">
      <alignment horizontal="left"/>
    </xf>
    <xf numFmtId="0" fontId="7" fillId="0" borderId="1" xfId="0" applyFont="1" applyBorder="1"/>
    <xf numFmtId="0" fontId="7" fillId="0" borderId="0" xfId="0" applyFont="1" applyAlignment="1">
      <alignment horizontal="left"/>
    </xf>
    <xf numFmtId="0" fontId="7" fillId="0" borderId="0" xfId="0" applyFont="1"/>
    <xf numFmtId="10" fontId="7" fillId="5" borderId="0" xfId="0" applyNumberFormat="1" applyFont="1" applyFill="1" applyAlignment="1">
      <alignment horizontal="left"/>
    </xf>
    <xf numFmtId="1" fontId="7" fillId="5" borderId="1" xfId="0" applyNumberFormat="1" applyFont="1" applyFill="1" applyBorder="1" applyAlignment="1">
      <alignment horizontal="left"/>
    </xf>
    <xf numFmtId="0" fontId="7" fillId="5" borderId="1" xfId="0" applyFont="1" applyFill="1" applyBorder="1"/>
    <xf numFmtId="0" fontId="7" fillId="5" borderId="0" xfId="0" applyFont="1" applyFill="1" applyAlignment="1">
      <alignment horizontal="left"/>
    </xf>
    <xf numFmtId="0" fontId="7" fillId="5" borderId="0" xfId="0" applyFont="1" applyFill="1"/>
    <xf numFmtId="164" fontId="7" fillId="5" borderId="0" xfId="0" applyNumberFormat="1" applyFont="1" applyFill="1"/>
    <xf numFmtId="1" fontId="7" fillId="6" borderId="1" xfId="0" applyNumberFormat="1" applyFont="1" applyFill="1" applyBorder="1" applyAlignment="1">
      <alignment horizontal="left"/>
    </xf>
    <xf numFmtId="0" fontId="7" fillId="6" borderId="1" xfId="0" applyFont="1" applyFill="1" applyBorder="1"/>
    <xf numFmtId="0" fontId="7" fillId="6" borderId="0" xfId="0" applyFont="1" applyFill="1" applyAlignment="1">
      <alignment horizontal="left"/>
    </xf>
    <xf numFmtId="0" fontId="7" fillId="6" borderId="0" xfId="0" applyFont="1" applyFill="1"/>
    <xf numFmtId="10" fontId="7" fillId="6" borderId="0" xfId="0" applyNumberFormat="1" applyFont="1" applyFill="1" applyAlignment="1">
      <alignment horizontal="left"/>
    </xf>
    <xf numFmtId="164" fontId="7" fillId="6" borderId="0" xfId="0" applyNumberFormat="1" applyFont="1" applyFill="1"/>
    <xf numFmtId="1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/>
    <xf numFmtId="0" fontId="7" fillId="3" borderId="0" xfId="0" applyFont="1" applyFill="1" applyAlignment="1">
      <alignment horizontal="left"/>
    </xf>
    <xf numFmtId="0" fontId="7" fillId="3" borderId="0" xfId="0" applyFont="1" applyFill="1"/>
    <xf numFmtId="164" fontId="5" fillId="6" borderId="0" xfId="0" applyNumberFormat="1" applyFont="1" applyFill="1"/>
    <xf numFmtId="10" fontId="5" fillId="6" borderId="0" xfId="0" applyNumberFormat="1" applyFont="1" applyFill="1" applyAlignment="1">
      <alignment horizontal="left"/>
    </xf>
  </cellXfs>
  <cellStyles count="1">
    <cellStyle name="Normal" xfId="0" builtinId="0"/>
  </cellStyles>
  <dxfs count="43"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64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64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theme="4"/>
        </left>
        <top style="thin">
          <color rgb="FF0D5761"/>
        </top>
        <bottom style="thin">
          <color rgb="FF0D576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7F5EB"/>
        <name val="Segoe UI"/>
        <family val="2"/>
        <scheme val="none"/>
      </font>
      <fill>
        <patternFill patternType="solid">
          <fgColor indexed="64"/>
          <bgColor rgb="FF0D5761"/>
        </patternFill>
      </fill>
      <alignment horizontal="general" vertical="bottom" textRotation="0" wrapText="1" indent="0" justifyLastLine="0" shrinkToFit="0" readingOrder="0"/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i val="0"/>
        <color rgb="FFF7F5EB"/>
      </font>
      <fill>
        <patternFill patternType="solid">
          <fgColor rgb="FF0D5761"/>
          <bgColor rgb="FF0D5761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rgb="FF0D5761"/>
        </bottom>
      </border>
    </dxf>
  </dxfs>
  <tableStyles count="1" defaultTableStyle="TableStyleMedium2" defaultPivotStyle="PivotStyleLight16">
    <tableStyle name="OSPI Branded" pivot="0" count="9" xr9:uid="{4BF80E9A-8A39-495D-AC76-275EBFB1FAFE}">
      <tableStyleElement type="wholeTable" dxfId="42"/>
      <tableStyleElement type="headerRow" dxfId="41"/>
      <tableStyleElement type="totalRow" dxfId="40"/>
      <tableStyleElement type="firstColumn" dxfId="39"/>
      <tableStyleElement type="lastColumn" dxfId="38"/>
      <tableStyleElement type="firstRowStripe" dxfId="37"/>
      <tableStyleElement type="secondRowStripe" dxfId="36"/>
      <tableStyleElement type="firstColumnStripe" dxfId="35"/>
      <tableStyleElement type="secondColumnStripe" dxfId="34"/>
    </tableStyle>
  </tableStyles>
  <colors>
    <mruColors>
      <color rgb="FFFFFFD9"/>
      <color rgb="FFFFFF99"/>
      <color rgb="FFECF9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500454-C52D-4833-931F-C2A779883DCE}" name="ElectionResults" displayName="ElectionResults" ref="A1:K296" headerRowDxfId="33" dataDxfId="32" tableBorderDxfId="31">
  <autoFilter ref="A1:K296" xr:uid="{62500454-C52D-4833-931F-C2A779883DCE}"/>
  <sortState xmlns:xlrd2="http://schemas.microsoft.com/office/spreadsheetml/2017/richdata2" ref="A2:K296">
    <sortCondition ref="B1:B296"/>
  </sortState>
  <tableColumns count="11">
    <tableColumn id="1" xr3:uid="{13BDC889-7ECA-462A-A6DA-CFA390DDC048}" name="LEA Code" totalsRowLabel="Total" dataDxfId="29" totalsRowDxfId="30"/>
    <tableColumn id="2" xr3:uid="{3941D145-7D83-432D-9530-C901E88AE2C6}" name="School District" dataDxfId="27" totalsRowDxfId="28"/>
    <tableColumn id="15" xr3:uid="{F0B54188-5018-4646-B2ED-9F954332126F}" name="Legislative District(s)" dataDxfId="25" totalsRowDxfId="26"/>
    <tableColumn id="14" xr3:uid="{F6190EA3-31FD-45F0-B7D2-362770E99F1F}" name="August 2024–November 2025 Levy Election Result" dataDxfId="23" totalsRowDxfId="24"/>
    <tableColumn id="3" xr3:uid="{80915D8D-02EA-432E-BDB0-48ADDF4B49ED}" name="August 2024–November 2025 Levy Election Result With Detail" totalsRowFunction="count" dataDxfId="21" totalsRowDxfId="22"/>
    <tableColumn id="6" xr3:uid="{AD2ED758-52A9-4717-BECF-AF34FD686886}" name="% Yes (Capital)" dataDxfId="19" totalsRowDxfId="20"/>
    <tableColumn id="5" xr3:uid="{B5AA02B6-CFE3-464B-850A-2D60D2DEA61F}" name="% Yes (Transportation)" dataDxfId="17" totalsRowDxfId="18"/>
    <tableColumn id="4" xr3:uid="{A6D52078-C70F-4270-9BE5-B592FBB980AD}" name="% Yes (Enrichment)" dataDxfId="15" totalsRowDxfId="16"/>
    <tableColumn id="10" xr3:uid="{13EDB6D4-97C7-4989-A21C-4F6DF944143F}" name="Total Amount Requested on Ballot (Capital)" totalsRowFunction="sum" dataDxfId="13" totalsRowDxfId="14"/>
    <tableColumn id="11" xr3:uid="{5970C816-C297-4D8D-BBEE-7F931AFBC6AD}" name="Total Amount Requested on Ballot (Transportation)" totalsRowFunction="sum" dataDxfId="11" totalsRowDxfId="12"/>
    <tableColumn id="12" xr3:uid="{D78B6169-DE0D-44F5-8BE8-DD539B196832}" name="Total Amount Requested on Ballot (Enrichment)" totalsRowFunction="sum" dataDxfId="9" totalsRowDxfId="1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C1E86CD-FF86-4CB4-B6CB-A3BA2B6684C7}" name="Table4" displayName="Table4" ref="A1:G5" totalsRowShown="0" headerRowDxfId="8" dataDxfId="7">
  <tableColumns count="7">
    <tableColumn id="1" xr3:uid="{321DC29A-48AB-4D9B-89A5-2F7AF5CA7789}" name="Levy Type" dataDxfId="6"/>
    <tableColumn id="2" xr3:uid="{00B3A693-BA94-42FB-9A30-86C5B6D2D2F5}" name="Number Passed" dataDxfId="5"/>
    <tableColumn id="3" xr3:uid="{6ADA83B9-FF87-441D-AD56-A6CD97FABD61}" name="Total Number Attempted" dataDxfId="4"/>
    <tableColumn id="4" xr3:uid="{E978D451-6FBA-4FD9-BDAB-FBD70B7169F4}" name="Percentage Number Passed" dataDxfId="3"/>
    <tableColumn id="5" xr3:uid="{4E5C5485-B489-4310-869A-479BC4F649F4}" name="Dollars Passed" dataDxfId="2"/>
    <tableColumn id="6" xr3:uid="{973916BA-E29B-42C4-8531-4CA6AB3C04F3}" name="Total Dollars Attempted" dataDxfId="1"/>
    <tableColumn id="7" xr3:uid="{225D6227-62BC-4E3B-8D3C-CA6810C01DFE}" name="Percentage Dollars Passed" dataDxfId="0">
      <calculatedColumnFormula>Table4[[#This Row],[Dollars Passed]]/Table4[[#This Row],[Total Dollars Attempted]]</calculatedColumnFormula>
    </tableColumn>
  </tableColumns>
  <tableStyleInfo name="OSPI Branded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45F7E-F0EA-44FA-AA02-03AE9E48A2C3}">
  <dimension ref="A1:K303"/>
  <sheetViews>
    <sheetView tabSelected="1" zoomScaleNormal="100" workbookViewId="0">
      <pane ySplit="1" topLeftCell="A2" activePane="bottomLeft" state="frozen"/>
      <selection pane="bottomLeft"/>
    </sheetView>
  </sheetViews>
  <sheetFormatPr defaultRowHeight="15"/>
  <cols>
    <col min="1" max="1" width="9.7109375" bestFit="1" customWidth="1"/>
    <col min="2" max="2" width="40.85546875" bestFit="1" customWidth="1"/>
    <col min="3" max="3" width="31" bestFit="1" customWidth="1"/>
    <col min="4" max="4" width="37.42578125" bestFit="1" customWidth="1"/>
    <col min="5" max="5" width="40" bestFit="1" customWidth="1"/>
    <col min="6" max="6" width="21" style="18" bestFit="1" customWidth="1"/>
    <col min="7" max="7" width="22.42578125" style="18" bestFit="1" customWidth="1"/>
    <col min="8" max="8" width="18.140625" style="18" bestFit="1" customWidth="1"/>
    <col min="9" max="9" width="32.28515625" bestFit="1" customWidth="1"/>
    <col min="10" max="10" width="36" bestFit="1" customWidth="1"/>
    <col min="11" max="11" width="32.28515625" bestFit="1" customWidth="1"/>
  </cols>
  <sheetData>
    <row r="1" spans="1:11" ht="36" customHeight="1">
      <c r="A1" s="1" t="s">
        <v>0</v>
      </c>
      <c r="B1" s="1" t="s">
        <v>1</v>
      </c>
      <c r="C1" s="3" t="s">
        <v>2</v>
      </c>
      <c r="D1" s="1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1" t="s">
        <v>8</v>
      </c>
      <c r="J1" s="1" t="s">
        <v>9</v>
      </c>
      <c r="K1" s="1" t="s">
        <v>10</v>
      </c>
    </row>
    <row r="2" spans="1:11" ht="16.5">
      <c r="A2" s="24">
        <v>14005</v>
      </c>
      <c r="B2" s="25" t="s">
        <v>11</v>
      </c>
      <c r="C2" s="26" t="s">
        <v>12</v>
      </c>
      <c r="D2" s="27" t="s">
        <v>13</v>
      </c>
      <c r="E2" s="27" t="s">
        <v>13</v>
      </c>
      <c r="F2" s="22" t="s">
        <v>14</v>
      </c>
      <c r="G2" s="22" t="s">
        <v>14</v>
      </c>
      <c r="H2" s="22" t="s">
        <v>14</v>
      </c>
      <c r="I2" s="23">
        <v>0</v>
      </c>
      <c r="J2" s="23">
        <v>0</v>
      </c>
      <c r="K2" s="23">
        <v>0</v>
      </c>
    </row>
    <row r="3" spans="1:11" ht="16.5">
      <c r="A3" s="29">
        <v>21226</v>
      </c>
      <c r="B3" s="30" t="s">
        <v>15</v>
      </c>
      <c r="C3" s="31">
        <v>19</v>
      </c>
      <c r="D3" s="32" t="s">
        <v>16</v>
      </c>
      <c r="E3" s="32" t="s">
        <v>17</v>
      </c>
      <c r="F3" s="28" t="s">
        <v>14</v>
      </c>
      <c r="G3" s="28" t="s">
        <v>14</v>
      </c>
      <c r="H3" s="28">
        <v>0.65369999999999995</v>
      </c>
      <c r="I3" s="33">
        <v>0</v>
      </c>
      <c r="J3" s="33">
        <v>0</v>
      </c>
      <c r="K3" s="33">
        <v>5934834</v>
      </c>
    </row>
    <row r="4" spans="1:11" ht="16.5">
      <c r="A4" s="24">
        <v>22017</v>
      </c>
      <c r="B4" s="25" t="s">
        <v>18</v>
      </c>
      <c r="C4" s="26" t="s">
        <v>19</v>
      </c>
      <c r="D4" s="27" t="s">
        <v>13</v>
      </c>
      <c r="E4" s="27" t="s">
        <v>13</v>
      </c>
      <c r="F4" s="22" t="s">
        <v>14</v>
      </c>
      <c r="G4" s="22" t="s">
        <v>14</v>
      </c>
      <c r="H4" s="22" t="s">
        <v>14</v>
      </c>
      <c r="I4" s="23">
        <v>0</v>
      </c>
      <c r="J4" s="23">
        <v>0</v>
      </c>
      <c r="K4" s="23">
        <v>0</v>
      </c>
    </row>
    <row r="5" spans="1:11" ht="16.5">
      <c r="A5" s="24">
        <v>29103</v>
      </c>
      <c r="B5" s="25" t="s">
        <v>20</v>
      </c>
      <c r="C5" s="26" t="s">
        <v>21</v>
      </c>
      <c r="D5" s="27" t="s">
        <v>13</v>
      </c>
      <c r="E5" s="27" t="s">
        <v>13</v>
      </c>
      <c r="F5" s="22" t="s">
        <v>14</v>
      </c>
      <c r="G5" s="22" t="s">
        <v>14</v>
      </c>
      <c r="H5" s="22" t="s">
        <v>14</v>
      </c>
      <c r="I5" s="23">
        <v>0</v>
      </c>
      <c r="J5" s="23">
        <v>0</v>
      </c>
      <c r="K5" s="23">
        <v>0</v>
      </c>
    </row>
    <row r="6" spans="1:11" ht="16.5">
      <c r="A6" s="40">
        <v>31016</v>
      </c>
      <c r="B6" s="41" t="s">
        <v>22</v>
      </c>
      <c r="C6" s="42" t="s">
        <v>23</v>
      </c>
      <c r="D6" s="43" t="s">
        <v>24</v>
      </c>
      <c r="E6" s="43" t="s">
        <v>25</v>
      </c>
      <c r="F6" s="17">
        <v>0.4451</v>
      </c>
      <c r="G6" s="20" t="s">
        <v>14</v>
      </c>
      <c r="H6" s="20" t="s">
        <v>14</v>
      </c>
      <c r="I6" s="5">
        <v>75129882</v>
      </c>
      <c r="J6" s="21">
        <v>0</v>
      </c>
      <c r="K6" s="21">
        <v>0</v>
      </c>
    </row>
    <row r="7" spans="1:11" ht="16.5">
      <c r="A7" s="29">
        <v>2420</v>
      </c>
      <c r="B7" s="30" t="s">
        <v>26</v>
      </c>
      <c r="C7" s="31">
        <v>9</v>
      </c>
      <c r="D7" s="32" t="s">
        <v>16</v>
      </c>
      <c r="E7" s="32" t="s">
        <v>27</v>
      </c>
      <c r="F7" s="28">
        <v>0.64280000000000004</v>
      </c>
      <c r="G7" s="28" t="s">
        <v>14</v>
      </c>
      <c r="H7" s="28">
        <v>0.5998</v>
      </c>
      <c r="I7" s="33">
        <v>1850567</v>
      </c>
      <c r="J7" s="33">
        <v>0</v>
      </c>
      <c r="K7" s="33">
        <v>6943518</v>
      </c>
    </row>
    <row r="8" spans="1:11" ht="16.5">
      <c r="A8" s="29">
        <v>17408</v>
      </c>
      <c r="B8" s="30" t="s">
        <v>28</v>
      </c>
      <c r="C8" s="31" t="s">
        <v>29</v>
      </c>
      <c r="D8" s="32" t="s">
        <v>16</v>
      </c>
      <c r="E8" s="32" t="s">
        <v>30</v>
      </c>
      <c r="F8" s="28">
        <v>0.56850000000000001</v>
      </c>
      <c r="G8" s="28" t="s">
        <v>14</v>
      </c>
      <c r="H8" s="28" t="s">
        <v>14</v>
      </c>
      <c r="I8" s="33">
        <v>110800000</v>
      </c>
      <c r="J8" s="33">
        <v>0</v>
      </c>
      <c r="K8" s="33">
        <v>0</v>
      </c>
    </row>
    <row r="9" spans="1:11" ht="16.5">
      <c r="A9" s="29">
        <v>18303</v>
      </c>
      <c r="B9" s="30" t="s">
        <v>31</v>
      </c>
      <c r="C9" s="31">
        <v>23</v>
      </c>
      <c r="D9" s="32" t="s">
        <v>16</v>
      </c>
      <c r="E9" s="32" t="s">
        <v>17</v>
      </c>
      <c r="F9" s="28" t="s">
        <v>14</v>
      </c>
      <c r="G9" s="28" t="s">
        <v>14</v>
      </c>
      <c r="H9" s="28">
        <v>0.6966</v>
      </c>
      <c r="I9" s="33">
        <v>0</v>
      </c>
      <c r="J9" s="33">
        <v>0</v>
      </c>
      <c r="K9" s="33">
        <v>4679626</v>
      </c>
    </row>
    <row r="10" spans="1:11" ht="16.5">
      <c r="A10" s="40">
        <v>6119</v>
      </c>
      <c r="B10" s="41" t="s">
        <v>32</v>
      </c>
      <c r="C10" s="42" t="s">
        <v>33</v>
      </c>
      <c r="D10" s="43" t="s">
        <v>24</v>
      </c>
      <c r="E10" s="43" t="s">
        <v>34</v>
      </c>
      <c r="F10" s="20" t="s">
        <v>14</v>
      </c>
      <c r="G10" s="20" t="s">
        <v>14</v>
      </c>
      <c r="H10" s="17">
        <v>0.49049999999999999</v>
      </c>
      <c r="I10" s="21">
        <v>0</v>
      </c>
      <c r="J10" s="21">
        <v>0</v>
      </c>
      <c r="K10" s="5">
        <v>166275000</v>
      </c>
    </row>
    <row r="11" spans="1:11" ht="16.5">
      <c r="A11" s="24">
        <v>17405</v>
      </c>
      <c r="B11" s="25" t="s">
        <v>35</v>
      </c>
      <c r="C11" s="26" t="s">
        <v>36</v>
      </c>
      <c r="D11" s="27" t="s">
        <v>13</v>
      </c>
      <c r="E11" s="27" t="s">
        <v>13</v>
      </c>
      <c r="F11" s="22" t="s">
        <v>14</v>
      </c>
      <c r="G11" s="22" t="s">
        <v>14</v>
      </c>
      <c r="H11" s="22" t="s">
        <v>14</v>
      </c>
      <c r="I11" s="23">
        <v>0</v>
      </c>
      <c r="J11" s="23">
        <v>0</v>
      </c>
      <c r="K11" s="23">
        <v>0</v>
      </c>
    </row>
    <row r="12" spans="1:11" ht="16.5">
      <c r="A12" s="29">
        <v>37501</v>
      </c>
      <c r="B12" s="30" t="s">
        <v>37</v>
      </c>
      <c r="C12" s="31" t="s">
        <v>38</v>
      </c>
      <c r="D12" s="32" t="s">
        <v>16</v>
      </c>
      <c r="E12" s="32" t="s">
        <v>27</v>
      </c>
      <c r="F12" s="28">
        <v>0.64510000000000001</v>
      </c>
      <c r="G12" s="28" t="s">
        <v>14</v>
      </c>
      <c r="H12" s="28">
        <v>0.69059999999999999</v>
      </c>
      <c r="I12" s="33">
        <v>66000000</v>
      </c>
      <c r="J12" s="33">
        <v>0</v>
      </c>
      <c r="K12" s="33">
        <v>13000000</v>
      </c>
    </row>
    <row r="13" spans="1:11" ht="16.5">
      <c r="A13" s="24">
        <v>1122</v>
      </c>
      <c r="B13" s="25" t="s">
        <v>39</v>
      </c>
      <c r="C13" s="26">
        <v>9</v>
      </c>
      <c r="D13" s="27" t="s">
        <v>13</v>
      </c>
      <c r="E13" s="27" t="s">
        <v>13</v>
      </c>
      <c r="F13" s="22" t="s">
        <v>14</v>
      </c>
      <c r="G13" s="22" t="s">
        <v>14</v>
      </c>
      <c r="H13" s="22" t="s">
        <v>14</v>
      </c>
      <c r="I13" s="23">
        <v>0</v>
      </c>
      <c r="J13" s="23">
        <v>0</v>
      </c>
      <c r="K13" s="23">
        <v>0</v>
      </c>
    </row>
    <row r="14" spans="1:11" ht="16.5">
      <c r="A14" s="24">
        <v>27403</v>
      </c>
      <c r="B14" s="25" t="s">
        <v>40</v>
      </c>
      <c r="C14" s="26" t="s">
        <v>41</v>
      </c>
      <c r="D14" s="27" t="s">
        <v>13</v>
      </c>
      <c r="E14" s="27" t="s">
        <v>13</v>
      </c>
      <c r="F14" s="22" t="s">
        <v>14</v>
      </c>
      <c r="G14" s="22" t="s">
        <v>14</v>
      </c>
      <c r="H14" s="22" t="s">
        <v>14</v>
      </c>
      <c r="I14" s="23">
        <v>0</v>
      </c>
      <c r="J14" s="23">
        <v>0</v>
      </c>
      <c r="K14" s="23">
        <v>0</v>
      </c>
    </row>
    <row r="15" spans="1:11" ht="16.5">
      <c r="A15" s="24">
        <v>20203</v>
      </c>
      <c r="B15" s="25" t="s">
        <v>42</v>
      </c>
      <c r="C15" s="26">
        <v>14</v>
      </c>
      <c r="D15" s="27" t="s">
        <v>13</v>
      </c>
      <c r="E15" s="27" t="s">
        <v>13</v>
      </c>
      <c r="F15" s="22" t="s">
        <v>14</v>
      </c>
      <c r="G15" s="22" t="s">
        <v>14</v>
      </c>
      <c r="H15" s="22" t="s">
        <v>14</v>
      </c>
      <c r="I15" s="23">
        <v>0</v>
      </c>
      <c r="J15" s="23">
        <v>0</v>
      </c>
      <c r="K15" s="23">
        <v>0</v>
      </c>
    </row>
    <row r="16" spans="1:11" ht="16.5">
      <c r="A16" s="24">
        <v>37503</v>
      </c>
      <c r="B16" s="25" t="s">
        <v>43</v>
      </c>
      <c r="C16" s="26">
        <v>42</v>
      </c>
      <c r="D16" s="27" t="s">
        <v>13</v>
      </c>
      <c r="E16" s="27" t="s">
        <v>13</v>
      </c>
      <c r="F16" s="22" t="s">
        <v>14</v>
      </c>
      <c r="G16" s="22" t="s">
        <v>14</v>
      </c>
      <c r="H16" s="22" t="s">
        <v>14</v>
      </c>
      <c r="I16" s="23">
        <v>0</v>
      </c>
      <c r="J16" s="23">
        <v>0</v>
      </c>
      <c r="K16" s="23">
        <v>0</v>
      </c>
    </row>
    <row r="17" spans="1:11" ht="16.5">
      <c r="A17" s="24">
        <v>21234</v>
      </c>
      <c r="B17" s="25" t="s">
        <v>44</v>
      </c>
      <c r="C17" s="26">
        <v>19</v>
      </c>
      <c r="D17" s="27" t="s">
        <v>13</v>
      </c>
      <c r="E17" s="27" t="s">
        <v>13</v>
      </c>
      <c r="F17" s="22" t="s">
        <v>14</v>
      </c>
      <c r="G17" s="22" t="s">
        <v>14</v>
      </c>
      <c r="H17" s="22" t="s">
        <v>14</v>
      </c>
      <c r="I17" s="23">
        <v>0</v>
      </c>
      <c r="J17" s="23">
        <v>0</v>
      </c>
      <c r="K17" s="23">
        <v>0</v>
      </c>
    </row>
    <row r="18" spans="1:11" ht="16.5">
      <c r="A18" s="24">
        <v>18100</v>
      </c>
      <c r="B18" s="25" t="s">
        <v>45</v>
      </c>
      <c r="C18" s="26" t="s">
        <v>46</v>
      </c>
      <c r="D18" s="27" t="s">
        <v>13</v>
      </c>
      <c r="E18" s="27" t="s">
        <v>13</v>
      </c>
      <c r="F18" s="22" t="s">
        <v>14</v>
      </c>
      <c r="G18" s="22" t="s">
        <v>14</v>
      </c>
      <c r="H18" s="22" t="s">
        <v>14</v>
      </c>
      <c r="I18" s="23">
        <v>0</v>
      </c>
      <c r="J18" s="23">
        <v>0</v>
      </c>
      <c r="K18" s="23">
        <v>0</v>
      </c>
    </row>
    <row r="19" spans="1:11" ht="16.5">
      <c r="A19" s="24">
        <v>24111</v>
      </c>
      <c r="B19" s="25" t="s">
        <v>47</v>
      </c>
      <c r="C19" s="26">
        <v>7</v>
      </c>
      <c r="D19" s="27" t="s">
        <v>13</v>
      </c>
      <c r="E19" s="27" t="s">
        <v>13</v>
      </c>
      <c r="F19" s="22" t="s">
        <v>14</v>
      </c>
      <c r="G19" s="22" t="s">
        <v>14</v>
      </c>
      <c r="H19" s="22" t="s">
        <v>14</v>
      </c>
      <c r="I19" s="23">
        <v>0</v>
      </c>
      <c r="J19" s="23">
        <v>0</v>
      </c>
      <c r="K19" s="23">
        <v>0</v>
      </c>
    </row>
    <row r="20" spans="1:11" ht="16.5">
      <c r="A20" s="24">
        <v>9075</v>
      </c>
      <c r="B20" s="25" t="s">
        <v>48</v>
      </c>
      <c r="C20" s="26">
        <v>7</v>
      </c>
      <c r="D20" s="27" t="s">
        <v>13</v>
      </c>
      <c r="E20" s="27" t="s">
        <v>13</v>
      </c>
      <c r="F20" s="22" t="s">
        <v>14</v>
      </c>
      <c r="G20" s="22" t="s">
        <v>14</v>
      </c>
      <c r="H20" s="22" t="s">
        <v>14</v>
      </c>
      <c r="I20" s="23">
        <v>0</v>
      </c>
      <c r="J20" s="23">
        <v>0</v>
      </c>
      <c r="K20" s="23">
        <v>0</v>
      </c>
    </row>
    <row r="21" spans="1:11" ht="16.5">
      <c r="A21" s="24">
        <v>16046</v>
      </c>
      <c r="B21" s="25" t="s">
        <v>49</v>
      </c>
      <c r="C21" s="26">
        <v>24</v>
      </c>
      <c r="D21" s="27" t="s">
        <v>13</v>
      </c>
      <c r="E21" s="27" t="s">
        <v>13</v>
      </c>
      <c r="F21" s="22" t="s">
        <v>14</v>
      </c>
      <c r="G21" s="22" t="s">
        <v>14</v>
      </c>
      <c r="H21" s="22" t="s">
        <v>14</v>
      </c>
      <c r="I21" s="23">
        <v>0</v>
      </c>
      <c r="J21" s="23">
        <v>0</v>
      </c>
      <c r="K21" s="23">
        <v>0</v>
      </c>
    </row>
    <row r="22" spans="1:11" ht="16.5">
      <c r="A22" s="24">
        <v>29100</v>
      </c>
      <c r="B22" s="25" t="s">
        <v>50</v>
      </c>
      <c r="C22" s="26" t="s">
        <v>51</v>
      </c>
      <c r="D22" s="27" t="s">
        <v>13</v>
      </c>
      <c r="E22" s="27" t="s">
        <v>13</v>
      </c>
      <c r="F22" s="22" t="s">
        <v>14</v>
      </c>
      <c r="G22" s="22" t="s">
        <v>14</v>
      </c>
      <c r="H22" s="22" t="s">
        <v>14</v>
      </c>
      <c r="I22" s="23">
        <v>0</v>
      </c>
      <c r="J22" s="23">
        <v>0</v>
      </c>
      <c r="K22" s="23">
        <v>0</v>
      </c>
    </row>
    <row r="23" spans="1:11" ht="16.5">
      <c r="A23" s="24">
        <v>6117</v>
      </c>
      <c r="B23" s="25" t="s">
        <v>52</v>
      </c>
      <c r="C23" s="26">
        <v>17</v>
      </c>
      <c r="D23" s="27" t="s">
        <v>13</v>
      </c>
      <c r="E23" s="27" t="s">
        <v>13</v>
      </c>
      <c r="F23" s="22" t="s">
        <v>14</v>
      </c>
      <c r="G23" s="22" t="s">
        <v>14</v>
      </c>
      <c r="H23" s="22" t="s">
        <v>14</v>
      </c>
      <c r="I23" s="23">
        <v>0</v>
      </c>
      <c r="J23" s="23">
        <v>0</v>
      </c>
      <c r="K23" s="23">
        <v>0</v>
      </c>
    </row>
    <row r="24" spans="1:11" ht="16.5">
      <c r="A24" s="24">
        <v>5401</v>
      </c>
      <c r="B24" s="25" t="s">
        <v>53</v>
      </c>
      <c r="C24" s="26">
        <v>24</v>
      </c>
      <c r="D24" s="27" t="s">
        <v>13</v>
      </c>
      <c r="E24" s="27" t="s">
        <v>13</v>
      </c>
      <c r="F24" s="22" t="s">
        <v>14</v>
      </c>
      <c r="G24" s="22" t="s">
        <v>14</v>
      </c>
      <c r="H24" s="22" t="s">
        <v>14</v>
      </c>
      <c r="I24" s="23">
        <v>0</v>
      </c>
      <c r="J24" s="23">
        <v>0</v>
      </c>
      <c r="K24" s="23">
        <v>0</v>
      </c>
    </row>
    <row r="25" spans="1:11" ht="16.5">
      <c r="A25" s="24">
        <v>27019</v>
      </c>
      <c r="B25" s="25" t="s">
        <v>54</v>
      </c>
      <c r="C25" s="26" t="s">
        <v>55</v>
      </c>
      <c r="D25" s="27" t="s">
        <v>13</v>
      </c>
      <c r="E25" s="27" t="s">
        <v>13</v>
      </c>
      <c r="F25" s="22" t="s">
        <v>14</v>
      </c>
      <c r="G25" s="22" t="s">
        <v>14</v>
      </c>
      <c r="H25" s="22" t="s">
        <v>14</v>
      </c>
      <c r="I25" s="23">
        <v>0</v>
      </c>
      <c r="J25" s="23">
        <v>0</v>
      </c>
      <c r="K25" s="23">
        <v>0</v>
      </c>
    </row>
    <row r="26" spans="1:11" ht="16.5">
      <c r="A26" s="29">
        <v>4228</v>
      </c>
      <c r="B26" s="30" t="s">
        <v>56</v>
      </c>
      <c r="C26" s="31">
        <v>12</v>
      </c>
      <c r="D26" s="32" t="s">
        <v>16</v>
      </c>
      <c r="E26" s="32" t="s">
        <v>27</v>
      </c>
      <c r="F26" s="28">
        <v>0.66039999999999999</v>
      </c>
      <c r="G26" s="28" t="s">
        <v>14</v>
      </c>
      <c r="H26" s="28">
        <v>0.67390000000000005</v>
      </c>
      <c r="I26" s="33">
        <v>10364046</v>
      </c>
      <c r="J26" s="33">
        <v>0</v>
      </c>
      <c r="K26" s="33">
        <v>17486095</v>
      </c>
    </row>
    <row r="27" spans="1:11" ht="16.5">
      <c r="A27" s="24">
        <v>4222</v>
      </c>
      <c r="B27" s="25" t="s">
        <v>57</v>
      </c>
      <c r="C27" s="26">
        <v>12</v>
      </c>
      <c r="D27" s="27" t="s">
        <v>13</v>
      </c>
      <c r="E27" s="27" t="s">
        <v>13</v>
      </c>
      <c r="F27" s="22" t="s">
        <v>14</v>
      </c>
      <c r="G27" s="22" t="s">
        <v>14</v>
      </c>
      <c r="H27" s="22" t="s">
        <v>14</v>
      </c>
      <c r="I27" s="23">
        <v>0</v>
      </c>
      <c r="J27" s="23">
        <v>0</v>
      </c>
      <c r="K27" s="23">
        <v>0</v>
      </c>
    </row>
    <row r="28" spans="1:11" ht="16.5">
      <c r="A28" s="29">
        <v>8401</v>
      </c>
      <c r="B28" s="30" t="s">
        <v>58</v>
      </c>
      <c r="C28" s="31" t="s">
        <v>59</v>
      </c>
      <c r="D28" s="32" t="s">
        <v>16</v>
      </c>
      <c r="E28" s="32" t="s">
        <v>17</v>
      </c>
      <c r="F28" s="28" t="s">
        <v>14</v>
      </c>
      <c r="G28" s="28" t="s">
        <v>14</v>
      </c>
      <c r="H28" s="28">
        <v>0.53759999999999997</v>
      </c>
      <c r="I28" s="33">
        <v>0</v>
      </c>
      <c r="J28" s="33">
        <v>0</v>
      </c>
      <c r="K28" s="33">
        <v>10921750</v>
      </c>
    </row>
    <row r="29" spans="1:11" ht="16.5">
      <c r="A29" s="24">
        <v>20215</v>
      </c>
      <c r="B29" s="25" t="s">
        <v>60</v>
      </c>
      <c r="C29" s="26" t="s">
        <v>61</v>
      </c>
      <c r="D29" s="27" t="s">
        <v>13</v>
      </c>
      <c r="E29" s="27" t="s">
        <v>13</v>
      </c>
      <c r="F29" s="22" t="s">
        <v>14</v>
      </c>
      <c r="G29" s="22" t="s">
        <v>14</v>
      </c>
      <c r="H29" s="22" t="s">
        <v>14</v>
      </c>
      <c r="I29" s="23">
        <v>0</v>
      </c>
      <c r="J29" s="23">
        <v>0</v>
      </c>
      <c r="K29" s="23">
        <v>0</v>
      </c>
    </row>
    <row r="30" spans="1:11" ht="16.5">
      <c r="A30" s="24">
        <v>18401</v>
      </c>
      <c r="B30" s="25" t="s">
        <v>62</v>
      </c>
      <c r="C30" s="26" t="s">
        <v>63</v>
      </c>
      <c r="D30" s="27" t="s">
        <v>13</v>
      </c>
      <c r="E30" s="27" t="s">
        <v>13</v>
      </c>
      <c r="F30" s="22" t="s">
        <v>14</v>
      </c>
      <c r="G30" s="22" t="s">
        <v>14</v>
      </c>
      <c r="H30" s="22" t="s">
        <v>14</v>
      </c>
      <c r="I30" s="23">
        <v>0</v>
      </c>
      <c r="J30" s="23">
        <v>0</v>
      </c>
      <c r="K30" s="23">
        <v>0</v>
      </c>
    </row>
    <row r="31" spans="1:11" ht="16.5">
      <c r="A31" s="24">
        <v>32356</v>
      </c>
      <c r="B31" s="25" t="s">
        <v>64</v>
      </c>
      <c r="C31" s="26" t="s">
        <v>65</v>
      </c>
      <c r="D31" s="27" t="s">
        <v>13</v>
      </c>
      <c r="E31" s="27" t="s">
        <v>13</v>
      </c>
      <c r="F31" s="22" t="s">
        <v>14</v>
      </c>
      <c r="G31" s="22" t="s">
        <v>14</v>
      </c>
      <c r="H31" s="22" t="s">
        <v>14</v>
      </c>
      <c r="I31" s="23">
        <v>0</v>
      </c>
      <c r="J31" s="23">
        <v>0</v>
      </c>
      <c r="K31" s="23">
        <v>0</v>
      </c>
    </row>
    <row r="32" spans="1:11" ht="16.5">
      <c r="A32" s="24">
        <v>21401</v>
      </c>
      <c r="B32" s="25" t="s">
        <v>66</v>
      </c>
      <c r="C32" s="26" t="s">
        <v>67</v>
      </c>
      <c r="D32" s="27" t="s">
        <v>13</v>
      </c>
      <c r="E32" s="27" t="s">
        <v>13</v>
      </c>
      <c r="F32" s="22" t="s">
        <v>14</v>
      </c>
      <c r="G32" s="22" t="s">
        <v>14</v>
      </c>
      <c r="H32" s="22" t="s">
        <v>14</v>
      </c>
      <c r="I32" s="23">
        <v>0</v>
      </c>
      <c r="J32" s="23">
        <v>0</v>
      </c>
      <c r="K32" s="23">
        <v>0</v>
      </c>
    </row>
    <row r="33" spans="1:11" ht="16.5">
      <c r="A33" s="24">
        <v>21302</v>
      </c>
      <c r="B33" s="25" t="s">
        <v>68</v>
      </c>
      <c r="C33" s="26" t="s">
        <v>59</v>
      </c>
      <c r="D33" s="27" t="s">
        <v>13</v>
      </c>
      <c r="E33" s="27" t="s">
        <v>13</v>
      </c>
      <c r="F33" s="22" t="s">
        <v>14</v>
      </c>
      <c r="G33" s="22" t="s">
        <v>14</v>
      </c>
      <c r="H33" s="22" t="s">
        <v>14</v>
      </c>
      <c r="I33" s="23">
        <v>0</v>
      </c>
      <c r="J33" s="23">
        <v>0</v>
      </c>
      <c r="K33" s="23">
        <v>0</v>
      </c>
    </row>
    <row r="34" spans="1:11" ht="16.5">
      <c r="A34" s="24">
        <v>32360</v>
      </c>
      <c r="B34" s="25" t="s">
        <v>69</v>
      </c>
      <c r="C34" s="26" t="s">
        <v>70</v>
      </c>
      <c r="D34" s="27" t="s">
        <v>13</v>
      </c>
      <c r="E34" s="27" t="s">
        <v>13</v>
      </c>
      <c r="F34" s="22" t="s">
        <v>14</v>
      </c>
      <c r="G34" s="22" t="s">
        <v>14</v>
      </c>
      <c r="H34" s="22" t="s">
        <v>14</v>
      </c>
      <c r="I34" s="23">
        <v>0</v>
      </c>
      <c r="J34" s="23">
        <v>0</v>
      </c>
      <c r="K34" s="23">
        <v>0</v>
      </c>
    </row>
    <row r="35" spans="1:11" ht="16.5">
      <c r="A35" s="24">
        <v>33036</v>
      </c>
      <c r="B35" s="25" t="s">
        <v>71</v>
      </c>
      <c r="C35" s="26">
        <v>7</v>
      </c>
      <c r="D35" s="27" t="s">
        <v>13</v>
      </c>
      <c r="E35" s="27" t="s">
        <v>13</v>
      </c>
      <c r="F35" s="22" t="s">
        <v>14</v>
      </c>
      <c r="G35" s="22" t="s">
        <v>14</v>
      </c>
      <c r="H35" s="22" t="s">
        <v>14</v>
      </c>
      <c r="I35" s="23">
        <v>0</v>
      </c>
      <c r="J35" s="23">
        <v>0</v>
      </c>
      <c r="K35" s="23">
        <v>0</v>
      </c>
    </row>
    <row r="36" spans="1:11" ht="16.5">
      <c r="A36" s="29">
        <v>16049</v>
      </c>
      <c r="B36" s="30" t="s">
        <v>72</v>
      </c>
      <c r="C36" s="31">
        <v>24</v>
      </c>
      <c r="D36" s="32" t="s">
        <v>16</v>
      </c>
      <c r="E36" s="32" t="s">
        <v>17</v>
      </c>
      <c r="F36" s="28" t="s">
        <v>14</v>
      </c>
      <c r="G36" s="28" t="s">
        <v>14</v>
      </c>
      <c r="H36" s="28">
        <v>0.6865</v>
      </c>
      <c r="I36" s="33">
        <v>0</v>
      </c>
      <c r="J36" s="33">
        <v>0</v>
      </c>
      <c r="K36" s="33">
        <v>7275000</v>
      </c>
    </row>
    <row r="37" spans="1:11" ht="16.5">
      <c r="A37" s="24">
        <v>2250</v>
      </c>
      <c r="B37" s="25" t="s">
        <v>73</v>
      </c>
      <c r="C37" s="26">
        <v>9</v>
      </c>
      <c r="D37" s="27" t="s">
        <v>13</v>
      </c>
      <c r="E37" s="27" t="s">
        <v>13</v>
      </c>
      <c r="F37" s="22" t="s">
        <v>14</v>
      </c>
      <c r="G37" s="22" t="s">
        <v>14</v>
      </c>
      <c r="H37" s="22" t="s">
        <v>14</v>
      </c>
      <c r="I37" s="23">
        <v>0</v>
      </c>
      <c r="J37" s="23">
        <v>0</v>
      </c>
      <c r="K37" s="23">
        <v>0</v>
      </c>
    </row>
    <row r="38" spans="1:11" ht="16.5">
      <c r="A38" s="29">
        <v>19404</v>
      </c>
      <c r="B38" s="30" t="s">
        <v>74</v>
      </c>
      <c r="C38" s="31">
        <v>13</v>
      </c>
      <c r="D38" s="32" t="s">
        <v>16</v>
      </c>
      <c r="E38" s="32" t="s">
        <v>30</v>
      </c>
      <c r="F38" s="28">
        <v>0.61219999999999997</v>
      </c>
      <c r="G38" s="28" t="s">
        <v>14</v>
      </c>
      <c r="H38" s="28" t="s">
        <v>14</v>
      </c>
      <c r="I38" s="33">
        <v>6000000</v>
      </c>
      <c r="J38" s="33">
        <v>0</v>
      </c>
      <c r="K38" s="33">
        <v>0</v>
      </c>
    </row>
    <row r="39" spans="1:11" ht="16.5">
      <c r="A39" s="24">
        <v>27400</v>
      </c>
      <c r="B39" s="25" t="s">
        <v>75</v>
      </c>
      <c r="C39" s="26" t="s">
        <v>76</v>
      </c>
      <c r="D39" s="27" t="s">
        <v>13</v>
      </c>
      <c r="E39" s="27" t="s">
        <v>13</v>
      </c>
      <c r="F39" s="22" t="s">
        <v>14</v>
      </c>
      <c r="G39" s="22" t="s">
        <v>14</v>
      </c>
      <c r="H39" s="22" t="s">
        <v>14</v>
      </c>
      <c r="I39" s="23">
        <v>0</v>
      </c>
      <c r="J39" s="23">
        <v>0</v>
      </c>
      <c r="K39" s="23">
        <v>0</v>
      </c>
    </row>
    <row r="40" spans="1:11" ht="16.5">
      <c r="A40" s="24">
        <v>38300</v>
      </c>
      <c r="B40" s="25" t="s">
        <v>77</v>
      </c>
      <c r="C40" s="26">
        <v>9</v>
      </c>
      <c r="D40" s="27" t="s">
        <v>13</v>
      </c>
      <c r="E40" s="27" t="s">
        <v>13</v>
      </c>
      <c r="F40" s="22" t="s">
        <v>14</v>
      </c>
      <c r="G40" s="22" t="s">
        <v>14</v>
      </c>
      <c r="H40" s="22" t="s">
        <v>14</v>
      </c>
      <c r="I40" s="23">
        <v>0</v>
      </c>
      <c r="J40" s="23">
        <v>0</v>
      </c>
      <c r="K40" s="23">
        <v>0</v>
      </c>
    </row>
    <row r="41" spans="1:11" ht="16.5">
      <c r="A41" s="24">
        <v>36250</v>
      </c>
      <c r="B41" s="25" t="s">
        <v>78</v>
      </c>
      <c r="C41" s="26">
        <v>16</v>
      </c>
      <c r="D41" s="27" t="s">
        <v>13</v>
      </c>
      <c r="E41" s="27" t="s">
        <v>13</v>
      </c>
      <c r="F41" s="22" t="s">
        <v>14</v>
      </c>
      <c r="G41" s="22" t="s">
        <v>14</v>
      </c>
      <c r="H41" s="22" t="s">
        <v>14</v>
      </c>
      <c r="I41" s="23">
        <v>0</v>
      </c>
      <c r="J41" s="23">
        <v>0</v>
      </c>
      <c r="K41" s="23">
        <v>0</v>
      </c>
    </row>
    <row r="42" spans="1:11" ht="16.5">
      <c r="A42" s="29">
        <v>38306</v>
      </c>
      <c r="B42" s="30" t="s">
        <v>79</v>
      </c>
      <c r="C42" s="31">
        <v>9</v>
      </c>
      <c r="D42" s="32" t="s">
        <v>16</v>
      </c>
      <c r="E42" s="32" t="s">
        <v>17</v>
      </c>
      <c r="F42" s="28" t="s">
        <v>14</v>
      </c>
      <c r="G42" s="28" t="s">
        <v>14</v>
      </c>
      <c r="H42" s="28">
        <v>0.73009999999999997</v>
      </c>
      <c r="I42" s="33">
        <v>0</v>
      </c>
      <c r="J42" s="33">
        <v>0</v>
      </c>
      <c r="K42" s="33">
        <v>408947</v>
      </c>
    </row>
    <row r="43" spans="1:11" ht="16.5">
      <c r="A43" s="24">
        <v>33206</v>
      </c>
      <c r="B43" s="25" t="s">
        <v>80</v>
      </c>
      <c r="C43" s="26">
        <v>7</v>
      </c>
      <c r="D43" s="27" t="s">
        <v>13</v>
      </c>
      <c r="E43" s="27" t="s">
        <v>13</v>
      </c>
      <c r="F43" s="22" t="s">
        <v>14</v>
      </c>
      <c r="G43" s="22" t="s">
        <v>14</v>
      </c>
      <c r="H43" s="22" t="s">
        <v>14</v>
      </c>
      <c r="I43" s="23">
        <v>0</v>
      </c>
      <c r="J43" s="23">
        <v>0</v>
      </c>
      <c r="K43" s="23">
        <v>0</v>
      </c>
    </row>
    <row r="44" spans="1:11" ht="16.5">
      <c r="A44" s="24">
        <v>36400</v>
      </c>
      <c r="B44" s="25" t="s">
        <v>81</v>
      </c>
      <c r="C44" s="26">
        <v>16</v>
      </c>
      <c r="D44" s="27" t="s">
        <v>13</v>
      </c>
      <c r="E44" s="27" t="s">
        <v>13</v>
      </c>
      <c r="F44" s="22" t="s">
        <v>14</v>
      </c>
      <c r="G44" s="22" t="s">
        <v>14</v>
      </c>
      <c r="H44" s="22" t="s">
        <v>14</v>
      </c>
      <c r="I44" s="23">
        <v>0</v>
      </c>
      <c r="J44" s="23">
        <v>0</v>
      </c>
      <c r="K44" s="23">
        <v>0</v>
      </c>
    </row>
    <row r="45" spans="1:11" ht="16.5">
      <c r="A45" s="24">
        <v>33115</v>
      </c>
      <c r="B45" s="25" t="s">
        <v>82</v>
      </c>
      <c r="C45" s="26">
        <v>7</v>
      </c>
      <c r="D45" s="27" t="s">
        <v>13</v>
      </c>
      <c r="E45" s="27" t="s">
        <v>13</v>
      </c>
      <c r="F45" s="22" t="s">
        <v>14</v>
      </c>
      <c r="G45" s="22" t="s">
        <v>14</v>
      </c>
      <c r="H45" s="22" t="s">
        <v>14</v>
      </c>
      <c r="I45" s="23">
        <v>0</v>
      </c>
      <c r="J45" s="23">
        <v>0</v>
      </c>
      <c r="K45" s="23">
        <v>0</v>
      </c>
    </row>
    <row r="46" spans="1:11" ht="16.5">
      <c r="A46" s="24">
        <v>29011</v>
      </c>
      <c r="B46" s="25" t="s">
        <v>83</v>
      </c>
      <c r="C46" s="26" t="s">
        <v>84</v>
      </c>
      <c r="D46" s="27" t="s">
        <v>13</v>
      </c>
      <c r="E46" s="27" t="s">
        <v>13</v>
      </c>
      <c r="F46" s="22" t="s">
        <v>14</v>
      </c>
      <c r="G46" s="22" t="s">
        <v>14</v>
      </c>
      <c r="H46" s="22" t="s">
        <v>14</v>
      </c>
      <c r="I46" s="23">
        <v>0</v>
      </c>
      <c r="J46" s="23">
        <v>0</v>
      </c>
      <c r="K46" s="23">
        <v>0</v>
      </c>
    </row>
    <row r="47" spans="1:11" ht="16.5">
      <c r="A47" s="24">
        <v>29317</v>
      </c>
      <c r="B47" s="25" t="s">
        <v>85</v>
      </c>
      <c r="C47" s="26" t="s">
        <v>23</v>
      </c>
      <c r="D47" s="27" t="s">
        <v>13</v>
      </c>
      <c r="E47" s="27" t="s">
        <v>13</v>
      </c>
      <c r="F47" s="22" t="s">
        <v>14</v>
      </c>
      <c r="G47" s="22" t="s">
        <v>14</v>
      </c>
      <c r="H47" s="22" t="s">
        <v>14</v>
      </c>
      <c r="I47" s="23">
        <v>0</v>
      </c>
      <c r="J47" s="23">
        <v>0</v>
      </c>
      <c r="K47" s="23">
        <v>0</v>
      </c>
    </row>
    <row r="48" spans="1:11" ht="16.5">
      <c r="A48" s="24">
        <v>14099</v>
      </c>
      <c r="B48" s="25" t="s">
        <v>86</v>
      </c>
      <c r="C48" s="26">
        <v>19</v>
      </c>
      <c r="D48" s="27" t="s">
        <v>13</v>
      </c>
      <c r="E48" s="27" t="s">
        <v>13</v>
      </c>
      <c r="F48" s="22" t="s">
        <v>14</v>
      </c>
      <c r="G48" s="22" t="s">
        <v>14</v>
      </c>
      <c r="H48" s="22" t="s">
        <v>14</v>
      </c>
      <c r="I48" s="23">
        <v>0</v>
      </c>
      <c r="J48" s="23">
        <v>0</v>
      </c>
      <c r="K48" s="23">
        <v>0</v>
      </c>
    </row>
    <row r="49" spans="1:11" ht="16.5">
      <c r="A49" s="24">
        <v>13151</v>
      </c>
      <c r="B49" s="25" t="s">
        <v>87</v>
      </c>
      <c r="C49" s="26" t="s">
        <v>88</v>
      </c>
      <c r="D49" s="27" t="s">
        <v>13</v>
      </c>
      <c r="E49" s="27" t="s">
        <v>13</v>
      </c>
      <c r="F49" s="22" t="s">
        <v>14</v>
      </c>
      <c r="G49" s="22" t="s">
        <v>14</v>
      </c>
      <c r="H49" s="22" t="s">
        <v>14</v>
      </c>
      <c r="I49" s="23">
        <v>0</v>
      </c>
      <c r="J49" s="23">
        <v>0</v>
      </c>
      <c r="K49" s="23">
        <v>0</v>
      </c>
    </row>
    <row r="50" spans="1:11" ht="16.5">
      <c r="A50" s="24">
        <v>15204</v>
      </c>
      <c r="B50" s="25" t="s">
        <v>89</v>
      </c>
      <c r="C50" s="26">
        <v>10</v>
      </c>
      <c r="D50" s="27" t="s">
        <v>13</v>
      </c>
      <c r="E50" s="27" t="s">
        <v>13</v>
      </c>
      <c r="F50" s="22" t="s">
        <v>14</v>
      </c>
      <c r="G50" s="22" t="s">
        <v>14</v>
      </c>
      <c r="H50" s="22" t="s">
        <v>14</v>
      </c>
      <c r="I50" s="23">
        <v>0</v>
      </c>
      <c r="J50" s="23">
        <v>0</v>
      </c>
      <c r="K50" s="23">
        <v>0</v>
      </c>
    </row>
    <row r="51" spans="1:11" ht="16.5">
      <c r="A51" s="24">
        <v>5313</v>
      </c>
      <c r="B51" s="25" t="s">
        <v>90</v>
      </c>
      <c r="C51" s="26">
        <v>24</v>
      </c>
      <c r="D51" s="27" t="s">
        <v>13</v>
      </c>
      <c r="E51" s="27" t="s">
        <v>13</v>
      </c>
      <c r="F51" s="22" t="s">
        <v>14</v>
      </c>
      <c r="G51" s="22" t="s">
        <v>14</v>
      </c>
      <c r="H51" s="22" t="s">
        <v>14</v>
      </c>
      <c r="I51" s="23">
        <v>0</v>
      </c>
      <c r="J51" s="23">
        <v>0</v>
      </c>
      <c r="K51" s="23">
        <v>0</v>
      </c>
    </row>
    <row r="52" spans="1:11" ht="16.5">
      <c r="A52" s="24">
        <v>22073</v>
      </c>
      <c r="B52" s="25" t="s">
        <v>91</v>
      </c>
      <c r="C52" s="26">
        <v>9</v>
      </c>
      <c r="D52" s="27" t="s">
        <v>13</v>
      </c>
      <c r="E52" s="27" t="s">
        <v>13</v>
      </c>
      <c r="F52" s="22" t="s">
        <v>14</v>
      </c>
      <c r="G52" s="22" t="s">
        <v>14</v>
      </c>
      <c r="H52" s="22" t="s">
        <v>14</v>
      </c>
      <c r="I52" s="23">
        <v>0</v>
      </c>
      <c r="J52" s="23">
        <v>0</v>
      </c>
      <c r="K52" s="23">
        <v>0</v>
      </c>
    </row>
    <row r="53" spans="1:11" ht="16.5">
      <c r="A53" s="24">
        <v>10050</v>
      </c>
      <c r="B53" s="25" t="s">
        <v>92</v>
      </c>
      <c r="C53" s="26">
        <v>7</v>
      </c>
      <c r="D53" s="27" t="s">
        <v>13</v>
      </c>
      <c r="E53" s="27" t="s">
        <v>13</v>
      </c>
      <c r="F53" s="22" t="s">
        <v>14</v>
      </c>
      <c r="G53" s="22" t="s">
        <v>14</v>
      </c>
      <c r="H53" s="22" t="s">
        <v>14</v>
      </c>
      <c r="I53" s="23">
        <v>0</v>
      </c>
      <c r="J53" s="23">
        <v>0</v>
      </c>
      <c r="K53" s="23">
        <v>0</v>
      </c>
    </row>
    <row r="54" spans="1:11" ht="16.5">
      <c r="A54" s="24">
        <v>26059</v>
      </c>
      <c r="B54" s="25" t="s">
        <v>93</v>
      </c>
      <c r="C54" s="26">
        <v>7</v>
      </c>
      <c r="D54" s="27" t="s">
        <v>13</v>
      </c>
      <c r="E54" s="27" t="s">
        <v>13</v>
      </c>
      <c r="F54" s="22" t="s">
        <v>14</v>
      </c>
      <c r="G54" s="22" t="s">
        <v>14</v>
      </c>
      <c r="H54" s="22" t="s">
        <v>14</v>
      </c>
      <c r="I54" s="23">
        <v>0</v>
      </c>
      <c r="J54" s="23">
        <v>0</v>
      </c>
      <c r="K54" s="23">
        <v>0</v>
      </c>
    </row>
    <row r="55" spans="1:11" ht="16.5">
      <c r="A55" s="29">
        <v>19007</v>
      </c>
      <c r="B55" s="30" t="s">
        <v>94</v>
      </c>
      <c r="C55" s="31">
        <v>13</v>
      </c>
      <c r="D55" s="32" t="s">
        <v>16</v>
      </c>
      <c r="E55" s="32" t="s">
        <v>17</v>
      </c>
      <c r="F55" s="28" t="s">
        <v>14</v>
      </c>
      <c r="G55" s="28" t="s">
        <v>14</v>
      </c>
      <c r="H55" s="28">
        <v>0.72240000000000004</v>
      </c>
      <c r="I55" s="33">
        <v>0</v>
      </c>
      <c r="J55" s="33">
        <v>0</v>
      </c>
      <c r="K55" s="33">
        <v>600000</v>
      </c>
    </row>
    <row r="56" spans="1:11" ht="16.5">
      <c r="A56" s="24">
        <v>31330</v>
      </c>
      <c r="B56" s="25" t="s">
        <v>95</v>
      </c>
      <c r="C56" s="26">
        <v>39</v>
      </c>
      <c r="D56" s="27" t="s">
        <v>13</v>
      </c>
      <c r="E56" s="27" t="s">
        <v>13</v>
      </c>
      <c r="F56" s="22" t="s">
        <v>14</v>
      </c>
      <c r="G56" s="22" t="s">
        <v>14</v>
      </c>
      <c r="H56" s="22" t="s">
        <v>14</v>
      </c>
      <c r="I56" s="23">
        <v>0</v>
      </c>
      <c r="J56" s="23">
        <v>0</v>
      </c>
      <c r="K56" s="23">
        <v>0</v>
      </c>
    </row>
    <row r="57" spans="1:11" ht="16.5">
      <c r="A57" s="24">
        <v>22207</v>
      </c>
      <c r="B57" s="25" t="s">
        <v>96</v>
      </c>
      <c r="C57" s="26">
        <v>9</v>
      </c>
      <c r="D57" s="27" t="s">
        <v>13</v>
      </c>
      <c r="E57" s="27" t="s">
        <v>13</v>
      </c>
      <c r="F57" s="22" t="s">
        <v>14</v>
      </c>
      <c r="G57" s="22" t="s">
        <v>14</v>
      </c>
      <c r="H57" s="22" t="s">
        <v>14</v>
      </c>
      <c r="I57" s="23">
        <v>0</v>
      </c>
      <c r="J57" s="23">
        <v>0</v>
      </c>
      <c r="K57" s="23">
        <v>0</v>
      </c>
    </row>
    <row r="58" spans="1:11" ht="16.5">
      <c r="A58" s="24">
        <v>7002</v>
      </c>
      <c r="B58" s="25" t="s">
        <v>97</v>
      </c>
      <c r="C58" s="26">
        <v>9</v>
      </c>
      <c r="D58" s="27" t="s">
        <v>13</v>
      </c>
      <c r="E58" s="27" t="s">
        <v>13</v>
      </c>
      <c r="F58" s="22" t="s">
        <v>14</v>
      </c>
      <c r="G58" s="22" t="s">
        <v>14</v>
      </c>
      <c r="H58" s="22" t="s">
        <v>14</v>
      </c>
      <c r="I58" s="23">
        <v>0</v>
      </c>
      <c r="J58" s="23">
        <v>0</v>
      </c>
      <c r="K58" s="23">
        <v>0</v>
      </c>
    </row>
    <row r="59" spans="1:11" ht="16.5">
      <c r="A59" s="40">
        <v>32414</v>
      </c>
      <c r="B59" s="41" t="s">
        <v>98</v>
      </c>
      <c r="C59" s="42" t="s">
        <v>99</v>
      </c>
      <c r="D59" s="43" t="s">
        <v>24</v>
      </c>
      <c r="E59" s="43" t="s">
        <v>25</v>
      </c>
      <c r="F59" s="17">
        <v>0.44529999999999997</v>
      </c>
      <c r="G59" s="20" t="s">
        <v>14</v>
      </c>
      <c r="H59" s="20" t="s">
        <v>14</v>
      </c>
      <c r="I59" s="5">
        <v>14611279</v>
      </c>
      <c r="J59" s="21">
        <v>0</v>
      </c>
      <c r="K59" s="21">
        <v>0</v>
      </c>
    </row>
    <row r="60" spans="1:11" ht="16.5">
      <c r="A60" s="24">
        <v>27343</v>
      </c>
      <c r="B60" s="25" t="s">
        <v>100</v>
      </c>
      <c r="C60" s="26">
        <v>31</v>
      </c>
      <c r="D60" s="27" t="s">
        <v>13</v>
      </c>
      <c r="E60" s="27" t="s">
        <v>13</v>
      </c>
      <c r="F60" s="22" t="s">
        <v>14</v>
      </c>
      <c r="G60" s="22" t="s">
        <v>14</v>
      </c>
      <c r="H60" s="22" t="s">
        <v>14</v>
      </c>
      <c r="I60" s="23">
        <v>0</v>
      </c>
      <c r="J60" s="23">
        <v>0</v>
      </c>
      <c r="K60" s="23">
        <v>0</v>
      </c>
    </row>
    <row r="61" spans="1:11" ht="16.5">
      <c r="A61" s="24">
        <v>36101</v>
      </c>
      <c r="B61" s="25" t="s">
        <v>101</v>
      </c>
      <c r="C61" s="26">
        <v>16</v>
      </c>
      <c r="D61" s="27" t="s">
        <v>13</v>
      </c>
      <c r="E61" s="27" t="s">
        <v>13</v>
      </c>
      <c r="F61" s="22" t="s">
        <v>14</v>
      </c>
      <c r="G61" s="22" t="s">
        <v>14</v>
      </c>
      <c r="H61" s="22" t="s">
        <v>14</v>
      </c>
      <c r="I61" s="23">
        <v>0</v>
      </c>
      <c r="J61" s="23">
        <v>0</v>
      </c>
      <c r="K61" s="23">
        <v>0</v>
      </c>
    </row>
    <row r="62" spans="1:11" ht="16.5">
      <c r="A62" s="24">
        <v>32361</v>
      </c>
      <c r="B62" s="25" t="s">
        <v>102</v>
      </c>
      <c r="C62" s="26" t="s">
        <v>65</v>
      </c>
      <c r="D62" s="27" t="s">
        <v>13</v>
      </c>
      <c r="E62" s="27" t="s">
        <v>13</v>
      </c>
      <c r="F62" s="22" t="s">
        <v>14</v>
      </c>
      <c r="G62" s="22" t="s">
        <v>14</v>
      </c>
      <c r="H62" s="22" t="s">
        <v>14</v>
      </c>
      <c r="I62" s="23">
        <v>0</v>
      </c>
      <c r="J62" s="23">
        <v>0</v>
      </c>
      <c r="K62" s="23">
        <v>0</v>
      </c>
    </row>
    <row r="63" spans="1:11" ht="16.5">
      <c r="A63" s="24">
        <v>39090</v>
      </c>
      <c r="B63" s="25" t="s">
        <v>103</v>
      </c>
      <c r="C63" s="26" t="s">
        <v>104</v>
      </c>
      <c r="D63" s="27" t="s">
        <v>13</v>
      </c>
      <c r="E63" s="27" t="s">
        <v>13</v>
      </c>
      <c r="F63" s="22" t="s">
        <v>14</v>
      </c>
      <c r="G63" s="22" t="s">
        <v>14</v>
      </c>
      <c r="H63" s="22" t="s">
        <v>14</v>
      </c>
      <c r="I63" s="23">
        <v>0</v>
      </c>
      <c r="J63" s="23">
        <v>0</v>
      </c>
      <c r="K63" s="23">
        <v>0</v>
      </c>
    </row>
    <row r="64" spans="1:11" ht="16.5">
      <c r="A64" s="24">
        <v>9206</v>
      </c>
      <c r="B64" s="25" t="s">
        <v>105</v>
      </c>
      <c r="C64" s="26" t="s">
        <v>88</v>
      </c>
      <c r="D64" s="27" t="s">
        <v>13</v>
      </c>
      <c r="E64" s="27" t="s">
        <v>13</v>
      </c>
      <c r="F64" s="22" t="s">
        <v>14</v>
      </c>
      <c r="G64" s="22" t="s">
        <v>14</v>
      </c>
      <c r="H64" s="22" t="s">
        <v>14</v>
      </c>
      <c r="I64" s="23">
        <v>0</v>
      </c>
      <c r="J64" s="23">
        <v>0</v>
      </c>
      <c r="K64" s="23">
        <v>0</v>
      </c>
    </row>
    <row r="65" spans="1:11" ht="16.5">
      <c r="A65" s="24">
        <v>19028</v>
      </c>
      <c r="B65" s="25" t="s">
        <v>106</v>
      </c>
      <c r="C65" s="26">
        <v>13</v>
      </c>
      <c r="D65" s="27" t="s">
        <v>13</v>
      </c>
      <c r="E65" s="27" t="s">
        <v>13</v>
      </c>
      <c r="F65" s="22" t="s">
        <v>14</v>
      </c>
      <c r="G65" s="22" t="s">
        <v>14</v>
      </c>
      <c r="H65" s="22" t="s">
        <v>14</v>
      </c>
      <c r="I65" s="23">
        <v>0</v>
      </c>
      <c r="J65" s="23">
        <v>0</v>
      </c>
      <c r="K65" s="23">
        <v>0</v>
      </c>
    </row>
    <row r="66" spans="1:11" ht="16.5">
      <c r="A66" s="24">
        <v>27404</v>
      </c>
      <c r="B66" s="25" t="s">
        <v>107</v>
      </c>
      <c r="C66" s="26" t="s">
        <v>108</v>
      </c>
      <c r="D66" s="27" t="s">
        <v>13</v>
      </c>
      <c r="E66" s="27" t="s">
        <v>13</v>
      </c>
      <c r="F66" s="22" t="s">
        <v>14</v>
      </c>
      <c r="G66" s="22" t="s">
        <v>14</v>
      </c>
      <c r="H66" s="22" t="s">
        <v>14</v>
      </c>
      <c r="I66" s="23">
        <v>0</v>
      </c>
      <c r="J66" s="23">
        <v>0</v>
      </c>
      <c r="K66" s="23">
        <v>0</v>
      </c>
    </row>
    <row r="67" spans="1:11" ht="16.5">
      <c r="A67" s="24">
        <v>31015</v>
      </c>
      <c r="B67" s="25" t="s">
        <v>109</v>
      </c>
      <c r="C67" s="26" t="s">
        <v>110</v>
      </c>
      <c r="D67" s="27" t="s">
        <v>13</v>
      </c>
      <c r="E67" s="27" t="s">
        <v>13</v>
      </c>
      <c r="F67" s="22" t="s">
        <v>14</v>
      </c>
      <c r="G67" s="22" t="s">
        <v>14</v>
      </c>
      <c r="H67" s="22" t="s">
        <v>14</v>
      </c>
      <c r="I67" s="23">
        <v>0</v>
      </c>
      <c r="J67" s="23">
        <v>0</v>
      </c>
      <c r="K67" s="23">
        <v>0</v>
      </c>
    </row>
    <row r="68" spans="1:11" ht="16.5">
      <c r="A68" s="24">
        <v>19401</v>
      </c>
      <c r="B68" s="25" t="s">
        <v>111</v>
      </c>
      <c r="C68" s="26">
        <v>13</v>
      </c>
      <c r="D68" s="27" t="s">
        <v>13</v>
      </c>
      <c r="E68" s="27" t="s">
        <v>13</v>
      </c>
      <c r="F68" s="22" t="s">
        <v>14</v>
      </c>
      <c r="G68" s="22" t="s">
        <v>14</v>
      </c>
      <c r="H68" s="22" t="s">
        <v>14</v>
      </c>
      <c r="I68" s="23">
        <v>0</v>
      </c>
      <c r="J68" s="23">
        <v>0</v>
      </c>
      <c r="K68" s="23">
        <v>0</v>
      </c>
    </row>
    <row r="69" spans="1:11" ht="16.5">
      <c r="A69" s="24">
        <v>14068</v>
      </c>
      <c r="B69" s="25" t="s">
        <v>112</v>
      </c>
      <c r="C69" s="26" t="s">
        <v>113</v>
      </c>
      <c r="D69" s="27" t="s">
        <v>13</v>
      </c>
      <c r="E69" s="27" t="s">
        <v>13</v>
      </c>
      <c r="F69" s="22" t="s">
        <v>14</v>
      </c>
      <c r="G69" s="22" t="s">
        <v>14</v>
      </c>
      <c r="H69" s="22" t="s">
        <v>14</v>
      </c>
      <c r="I69" s="23">
        <v>0</v>
      </c>
      <c r="J69" s="23">
        <v>0</v>
      </c>
      <c r="K69" s="23">
        <v>0</v>
      </c>
    </row>
    <row r="70" spans="1:11" ht="16.5">
      <c r="A70" s="24">
        <v>38308</v>
      </c>
      <c r="B70" s="25" t="s">
        <v>114</v>
      </c>
      <c r="C70" s="26">
        <v>9</v>
      </c>
      <c r="D70" s="27" t="s">
        <v>13</v>
      </c>
      <c r="E70" s="27" t="s">
        <v>13</v>
      </c>
      <c r="F70" s="22" t="s">
        <v>14</v>
      </c>
      <c r="G70" s="22" t="s">
        <v>14</v>
      </c>
      <c r="H70" s="22" t="s">
        <v>14</v>
      </c>
      <c r="I70" s="23">
        <v>0</v>
      </c>
      <c r="J70" s="23">
        <v>0</v>
      </c>
      <c r="K70" s="23">
        <v>0</v>
      </c>
    </row>
    <row r="71" spans="1:11" ht="16.5">
      <c r="A71" s="24">
        <v>4127</v>
      </c>
      <c r="B71" s="25" t="s">
        <v>115</v>
      </c>
      <c r="C71" s="26">
        <v>12</v>
      </c>
      <c r="D71" s="27" t="s">
        <v>13</v>
      </c>
      <c r="E71" s="27" t="s">
        <v>13</v>
      </c>
      <c r="F71" s="22" t="s">
        <v>14</v>
      </c>
      <c r="G71" s="22" t="s">
        <v>14</v>
      </c>
      <c r="H71" s="22" t="s">
        <v>14</v>
      </c>
      <c r="I71" s="23">
        <v>0</v>
      </c>
      <c r="J71" s="23">
        <v>0</v>
      </c>
      <c r="K71" s="23">
        <v>0</v>
      </c>
    </row>
    <row r="72" spans="1:11" ht="16.5">
      <c r="A72" s="40">
        <v>17216</v>
      </c>
      <c r="B72" s="41" t="s">
        <v>116</v>
      </c>
      <c r="C72" s="42" t="s">
        <v>117</v>
      </c>
      <c r="D72" s="43" t="s">
        <v>24</v>
      </c>
      <c r="E72" s="43" t="s">
        <v>25</v>
      </c>
      <c r="F72" s="17">
        <v>0.45429999999999998</v>
      </c>
      <c r="G72" s="20" t="s">
        <v>14</v>
      </c>
      <c r="H72" s="20" t="s">
        <v>14</v>
      </c>
      <c r="I72" s="5">
        <v>12000000</v>
      </c>
      <c r="J72" s="21">
        <v>0</v>
      </c>
      <c r="K72" s="21">
        <v>0</v>
      </c>
    </row>
    <row r="73" spans="1:11" ht="16.5">
      <c r="A73" s="29">
        <v>13165</v>
      </c>
      <c r="B73" s="30" t="s">
        <v>118</v>
      </c>
      <c r="C73" s="31" t="s">
        <v>88</v>
      </c>
      <c r="D73" s="32" t="s">
        <v>16</v>
      </c>
      <c r="E73" s="32" t="s">
        <v>17</v>
      </c>
      <c r="F73" s="28" t="s">
        <v>14</v>
      </c>
      <c r="G73" s="28" t="s">
        <v>14</v>
      </c>
      <c r="H73" s="28">
        <v>0.6633</v>
      </c>
      <c r="I73" s="33">
        <v>0</v>
      </c>
      <c r="J73" s="33">
        <v>0</v>
      </c>
      <c r="K73" s="33">
        <v>11521730</v>
      </c>
    </row>
    <row r="74" spans="1:11" ht="16.5">
      <c r="A74" s="29">
        <v>21036</v>
      </c>
      <c r="B74" s="30" t="s">
        <v>119</v>
      </c>
      <c r="C74" s="31">
        <v>19</v>
      </c>
      <c r="D74" s="32" t="s">
        <v>16</v>
      </c>
      <c r="E74" s="32" t="s">
        <v>17</v>
      </c>
      <c r="F74" s="28" t="s">
        <v>14</v>
      </c>
      <c r="G74" s="28" t="s">
        <v>14</v>
      </c>
      <c r="H74" s="28">
        <v>0.66259999999999997</v>
      </c>
      <c r="I74" s="33">
        <v>0</v>
      </c>
      <c r="J74" s="33">
        <v>0</v>
      </c>
      <c r="K74" s="33">
        <v>538000</v>
      </c>
    </row>
    <row r="75" spans="1:11" ht="16.5">
      <c r="A75" s="24">
        <v>31002</v>
      </c>
      <c r="B75" s="25" t="s">
        <v>120</v>
      </c>
      <c r="C75" s="26" t="s">
        <v>121</v>
      </c>
      <c r="D75" s="27" t="s">
        <v>13</v>
      </c>
      <c r="E75" s="27" t="s">
        <v>13</v>
      </c>
      <c r="F75" s="22" t="s">
        <v>14</v>
      </c>
      <c r="G75" s="22" t="s">
        <v>14</v>
      </c>
      <c r="H75" s="22" t="s">
        <v>14</v>
      </c>
      <c r="I75" s="23">
        <v>0</v>
      </c>
      <c r="J75" s="23">
        <v>0</v>
      </c>
      <c r="K75" s="23">
        <v>0</v>
      </c>
    </row>
    <row r="76" spans="1:11" ht="16.5">
      <c r="A76" s="29">
        <v>6114</v>
      </c>
      <c r="B76" s="30" t="s">
        <v>122</v>
      </c>
      <c r="C76" s="31" t="s">
        <v>123</v>
      </c>
      <c r="D76" s="32" t="s">
        <v>16</v>
      </c>
      <c r="E76" s="32" t="s">
        <v>27</v>
      </c>
      <c r="F76" s="28">
        <v>0.5323</v>
      </c>
      <c r="G76" s="28" t="s">
        <v>14</v>
      </c>
      <c r="H76" s="28">
        <v>0.51949999999999996</v>
      </c>
      <c r="I76" s="33">
        <v>50505000</v>
      </c>
      <c r="J76" s="33">
        <v>0</v>
      </c>
      <c r="K76" s="33">
        <v>288850000</v>
      </c>
    </row>
    <row r="77" spans="1:11" ht="16.5">
      <c r="A77" s="24">
        <v>33205</v>
      </c>
      <c r="B77" s="25" t="s">
        <v>124</v>
      </c>
      <c r="C77" s="26">
        <v>7</v>
      </c>
      <c r="D77" s="27" t="s">
        <v>13</v>
      </c>
      <c r="E77" s="27" t="s">
        <v>13</v>
      </c>
      <c r="F77" s="22" t="s">
        <v>14</v>
      </c>
      <c r="G77" s="22" t="s">
        <v>14</v>
      </c>
      <c r="H77" s="22" t="s">
        <v>14</v>
      </c>
      <c r="I77" s="23">
        <v>0</v>
      </c>
      <c r="J77" s="23">
        <v>0</v>
      </c>
      <c r="K77" s="23">
        <v>0</v>
      </c>
    </row>
    <row r="78" spans="1:11" ht="16.5">
      <c r="A78" s="24">
        <v>17210</v>
      </c>
      <c r="B78" s="25" t="s">
        <v>125</v>
      </c>
      <c r="C78" s="26" t="s">
        <v>126</v>
      </c>
      <c r="D78" s="27" t="s">
        <v>13</v>
      </c>
      <c r="E78" s="27" t="s">
        <v>13</v>
      </c>
      <c r="F78" s="22" t="s">
        <v>14</v>
      </c>
      <c r="G78" s="22" t="s">
        <v>14</v>
      </c>
      <c r="H78" s="22" t="s">
        <v>14</v>
      </c>
      <c r="I78" s="23">
        <v>0</v>
      </c>
      <c r="J78" s="23">
        <v>0</v>
      </c>
      <c r="K78" s="23">
        <v>0</v>
      </c>
    </row>
    <row r="79" spans="1:11" ht="16.5">
      <c r="A79" s="24">
        <v>37502</v>
      </c>
      <c r="B79" s="25" t="s">
        <v>127</v>
      </c>
      <c r="C79" s="26">
        <v>42</v>
      </c>
      <c r="D79" s="27" t="s">
        <v>13</v>
      </c>
      <c r="E79" s="27" t="s">
        <v>13</v>
      </c>
      <c r="F79" s="22" t="s">
        <v>14</v>
      </c>
      <c r="G79" s="22" t="s">
        <v>14</v>
      </c>
      <c r="H79" s="22" t="s">
        <v>14</v>
      </c>
      <c r="I79" s="23">
        <v>0</v>
      </c>
      <c r="J79" s="23">
        <v>0</v>
      </c>
      <c r="K79" s="23">
        <v>0</v>
      </c>
    </row>
    <row r="80" spans="1:11" ht="16.5">
      <c r="A80" s="24">
        <v>27417</v>
      </c>
      <c r="B80" s="25" t="s">
        <v>128</v>
      </c>
      <c r="C80" s="26" t="s">
        <v>129</v>
      </c>
      <c r="D80" s="27" t="s">
        <v>13</v>
      </c>
      <c r="E80" s="27" t="s">
        <v>13</v>
      </c>
      <c r="F80" s="22" t="s">
        <v>14</v>
      </c>
      <c r="G80" s="22" t="s">
        <v>14</v>
      </c>
      <c r="H80" s="22" t="s">
        <v>14</v>
      </c>
      <c r="I80" s="23">
        <v>0</v>
      </c>
      <c r="J80" s="23">
        <v>0</v>
      </c>
      <c r="K80" s="23">
        <v>0</v>
      </c>
    </row>
    <row r="81" spans="1:11" ht="16.5">
      <c r="A81" s="34">
        <v>3053</v>
      </c>
      <c r="B81" s="35" t="s">
        <v>130</v>
      </c>
      <c r="C81" s="36">
        <v>14</v>
      </c>
      <c r="D81" s="37" t="s">
        <v>131</v>
      </c>
      <c r="E81" s="37" t="s">
        <v>132</v>
      </c>
      <c r="F81" s="45">
        <v>0.48430000000000001</v>
      </c>
      <c r="G81" s="38" t="s">
        <v>14</v>
      </c>
      <c r="H81" s="38">
        <v>0.62170000000000003</v>
      </c>
      <c r="I81" s="44">
        <v>410825</v>
      </c>
      <c r="J81" s="39">
        <v>0</v>
      </c>
      <c r="K81" s="39">
        <v>3450000</v>
      </c>
    </row>
    <row r="82" spans="1:11" ht="16.5">
      <c r="A82" s="24">
        <v>27402</v>
      </c>
      <c r="B82" s="25" t="s">
        <v>133</v>
      </c>
      <c r="C82" s="26" t="s">
        <v>134</v>
      </c>
      <c r="D82" s="27" t="s">
        <v>13</v>
      </c>
      <c r="E82" s="27" t="s">
        <v>13</v>
      </c>
      <c r="F82" s="22" t="s">
        <v>14</v>
      </c>
      <c r="G82" s="22" t="s">
        <v>14</v>
      </c>
      <c r="H82" s="22" t="s">
        <v>14</v>
      </c>
      <c r="I82" s="23">
        <v>0</v>
      </c>
      <c r="J82" s="23">
        <v>0</v>
      </c>
      <c r="K82" s="23">
        <v>0</v>
      </c>
    </row>
    <row r="83" spans="1:11" ht="16.5">
      <c r="A83" s="29">
        <v>32358</v>
      </c>
      <c r="B83" s="30" t="s">
        <v>135</v>
      </c>
      <c r="C83" s="31">
        <v>9</v>
      </c>
      <c r="D83" s="32" t="s">
        <v>16</v>
      </c>
      <c r="E83" s="32" t="s">
        <v>30</v>
      </c>
      <c r="F83" s="28">
        <v>0.52100000000000002</v>
      </c>
      <c r="G83" s="28" t="s">
        <v>14</v>
      </c>
      <c r="H83" s="28" t="s">
        <v>14</v>
      </c>
      <c r="I83" s="33">
        <v>3222582</v>
      </c>
      <c r="J83" s="33">
        <v>0</v>
      </c>
      <c r="K83" s="33">
        <v>0</v>
      </c>
    </row>
    <row r="84" spans="1:11" ht="16.5">
      <c r="A84" s="29">
        <v>38302</v>
      </c>
      <c r="B84" s="30" t="s">
        <v>136</v>
      </c>
      <c r="C84" s="31">
        <v>9</v>
      </c>
      <c r="D84" s="32" t="s">
        <v>16</v>
      </c>
      <c r="E84" s="32" t="s">
        <v>27</v>
      </c>
      <c r="F84" s="28">
        <v>0.66990000000000005</v>
      </c>
      <c r="G84" s="28" t="s">
        <v>14</v>
      </c>
      <c r="H84" s="28">
        <v>0.66990000000000005</v>
      </c>
      <c r="I84" s="33">
        <v>300000</v>
      </c>
      <c r="J84" s="33">
        <v>0</v>
      </c>
      <c r="K84" s="33">
        <v>528120</v>
      </c>
    </row>
    <row r="85" spans="1:11" ht="16.5">
      <c r="A85" s="24">
        <v>20401</v>
      </c>
      <c r="B85" s="25" t="s">
        <v>137</v>
      </c>
      <c r="C85" s="26" t="s">
        <v>61</v>
      </c>
      <c r="D85" s="27" t="s">
        <v>13</v>
      </c>
      <c r="E85" s="27" t="s">
        <v>13</v>
      </c>
      <c r="F85" s="22" t="s">
        <v>14</v>
      </c>
      <c r="G85" s="22" t="s">
        <v>14</v>
      </c>
      <c r="H85" s="22" t="s">
        <v>14</v>
      </c>
      <c r="I85" s="23">
        <v>0</v>
      </c>
      <c r="J85" s="23">
        <v>0</v>
      </c>
      <c r="K85" s="23">
        <v>0</v>
      </c>
    </row>
    <row r="86" spans="1:11" ht="16.5">
      <c r="A86" s="24">
        <v>20404</v>
      </c>
      <c r="B86" s="25" t="s">
        <v>138</v>
      </c>
      <c r="C86" s="26" t="s">
        <v>61</v>
      </c>
      <c r="D86" s="27" t="s">
        <v>13</v>
      </c>
      <c r="E86" s="27" t="s">
        <v>13</v>
      </c>
      <c r="F86" s="22" t="s">
        <v>14</v>
      </c>
      <c r="G86" s="22" t="s">
        <v>14</v>
      </c>
      <c r="H86" s="22" t="s">
        <v>14</v>
      </c>
      <c r="I86" s="23">
        <v>0</v>
      </c>
      <c r="J86" s="23">
        <v>0</v>
      </c>
      <c r="K86" s="23">
        <v>0</v>
      </c>
    </row>
    <row r="87" spans="1:11" ht="16.5">
      <c r="A87" s="29">
        <v>13301</v>
      </c>
      <c r="B87" s="30" t="s">
        <v>139</v>
      </c>
      <c r="C87" s="31" t="s">
        <v>140</v>
      </c>
      <c r="D87" s="32" t="s">
        <v>16</v>
      </c>
      <c r="E87" s="32" t="s">
        <v>17</v>
      </c>
      <c r="F87" s="28" t="s">
        <v>14</v>
      </c>
      <c r="G87" s="28" t="s">
        <v>14</v>
      </c>
      <c r="H87" s="28">
        <v>0.52439999999999998</v>
      </c>
      <c r="I87" s="33">
        <v>0</v>
      </c>
      <c r="J87" s="33">
        <v>0</v>
      </c>
      <c r="K87" s="33">
        <v>4169878</v>
      </c>
    </row>
    <row r="88" spans="1:11" ht="16.5">
      <c r="A88" s="24">
        <v>39200</v>
      </c>
      <c r="B88" s="25" t="s">
        <v>141</v>
      </c>
      <c r="C88" s="26" t="s">
        <v>104</v>
      </c>
      <c r="D88" s="27" t="s">
        <v>13</v>
      </c>
      <c r="E88" s="27" t="s">
        <v>13</v>
      </c>
      <c r="F88" s="22" t="s">
        <v>14</v>
      </c>
      <c r="G88" s="22" t="s">
        <v>14</v>
      </c>
      <c r="H88" s="22" t="s">
        <v>14</v>
      </c>
      <c r="I88" s="23">
        <v>0</v>
      </c>
      <c r="J88" s="23">
        <v>0</v>
      </c>
      <c r="K88" s="23">
        <v>0</v>
      </c>
    </row>
    <row r="89" spans="1:11" ht="16.5">
      <c r="A89" s="24">
        <v>39204</v>
      </c>
      <c r="B89" s="25" t="s">
        <v>142</v>
      </c>
      <c r="C89" s="26" t="s">
        <v>104</v>
      </c>
      <c r="D89" s="27" t="s">
        <v>13</v>
      </c>
      <c r="E89" s="27" t="s">
        <v>13</v>
      </c>
      <c r="F89" s="22" t="s">
        <v>14</v>
      </c>
      <c r="G89" s="22" t="s">
        <v>14</v>
      </c>
      <c r="H89" s="22" t="s">
        <v>14</v>
      </c>
      <c r="I89" s="23">
        <v>0</v>
      </c>
      <c r="J89" s="23">
        <v>0</v>
      </c>
      <c r="K89" s="23">
        <v>0</v>
      </c>
    </row>
    <row r="90" spans="1:11" ht="16.5">
      <c r="A90" s="24">
        <v>31332</v>
      </c>
      <c r="B90" s="25" t="s">
        <v>143</v>
      </c>
      <c r="C90" s="26" t="s">
        <v>144</v>
      </c>
      <c r="D90" s="27" t="s">
        <v>13</v>
      </c>
      <c r="E90" s="27" t="s">
        <v>13</v>
      </c>
      <c r="F90" s="22" t="s">
        <v>14</v>
      </c>
      <c r="G90" s="22" t="s">
        <v>14</v>
      </c>
      <c r="H90" s="22" t="s">
        <v>14</v>
      </c>
      <c r="I90" s="23">
        <v>0</v>
      </c>
      <c r="J90" s="23">
        <v>0</v>
      </c>
      <c r="K90" s="23">
        <v>0</v>
      </c>
    </row>
    <row r="91" spans="1:11" ht="16.5">
      <c r="A91" s="24">
        <v>23054</v>
      </c>
      <c r="B91" s="25" t="s">
        <v>145</v>
      </c>
      <c r="C91" s="26">
        <v>35</v>
      </c>
      <c r="D91" s="27" t="s">
        <v>13</v>
      </c>
      <c r="E91" s="27" t="s">
        <v>13</v>
      </c>
      <c r="F91" s="22" t="s">
        <v>14</v>
      </c>
      <c r="G91" s="22" t="s">
        <v>14</v>
      </c>
      <c r="H91" s="22" t="s">
        <v>14</v>
      </c>
      <c r="I91" s="23">
        <v>0</v>
      </c>
      <c r="J91" s="23">
        <v>0</v>
      </c>
      <c r="K91" s="23">
        <v>0</v>
      </c>
    </row>
    <row r="92" spans="1:11" ht="16.5">
      <c r="A92" s="24">
        <v>32312</v>
      </c>
      <c r="B92" s="25" t="s">
        <v>146</v>
      </c>
      <c r="C92" s="26">
        <v>6</v>
      </c>
      <c r="D92" s="27" t="s">
        <v>13</v>
      </c>
      <c r="E92" s="27" t="s">
        <v>13</v>
      </c>
      <c r="F92" s="22" t="s">
        <v>14</v>
      </c>
      <c r="G92" s="22" t="s">
        <v>14</v>
      </c>
      <c r="H92" s="22" t="s">
        <v>14</v>
      </c>
      <c r="I92" s="23">
        <v>0</v>
      </c>
      <c r="J92" s="23">
        <v>0</v>
      </c>
      <c r="K92" s="23">
        <v>0</v>
      </c>
    </row>
    <row r="93" spans="1:11" ht="16.5">
      <c r="A93" s="24">
        <v>6103</v>
      </c>
      <c r="B93" s="25" t="s">
        <v>147</v>
      </c>
      <c r="C93" s="26">
        <v>20</v>
      </c>
      <c r="D93" s="27" t="s">
        <v>13</v>
      </c>
      <c r="E93" s="27" t="s">
        <v>13</v>
      </c>
      <c r="F93" s="22" t="s">
        <v>14</v>
      </c>
      <c r="G93" s="22" t="s">
        <v>14</v>
      </c>
      <c r="H93" s="22" t="s">
        <v>14</v>
      </c>
      <c r="I93" s="23">
        <v>0</v>
      </c>
      <c r="J93" s="23">
        <v>0</v>
      </c>
      <c r="K93" s="23">
        <v>0</v>
      </c>
    </row>
    <row r="94" spans="1:11" ht="16.5">
      <c r="A94" s="24">
        <v>34324</v>
      </c>
      <c r="B94" s="25" t="s">
        <v>148</v>
      </c>
      <c r="C94" s="26">
        <v>35</v>
      </c>
      <c r="D94" s="27" t="s">
        <v>13</v>
      </c>
      <c r="E94" s="27" t="s">
        <v>13</v>
      </c>
      <c r="F94" s="22" t="s">
        <v>14</v>
      </c>
      <c r="G94" s="22" t="s">
        <v>14</v>
      </c>
      <c r="H94" s="22" t="s">
        <v>14</v>
      </c>
      <c r="I94" s="23">
        <v>0</v>
      </c>
      <c r="J94" s="23">
        <v>0</v>
      </c>
      <c r="K94" s="23">
        <v>0</v>
      </c>
    </row>
    <row r="95" spans="1:11" ht="16.5">
      <c r="A95" s="24">
        <v>22204</v>
      </c>
      <c r="B95" s="25" t="s">
        <v>149</v>
      </c>
      <c r="C95" s="26">
        <v>9</v>
      </c>
      <c r="D95" s="27" t="s">
        <v>13</v>
      </c>
      <c r="E95" s="27" t="s">
        <v>13</v>
      </c>
      <c r="F95" s="22" t="s">
        <v>14</v>
      </c>
      <c r="G95" s="22" t="s">
        <v>14</v>
      </c>
      <c r="H95" s="22" t="s">
        <v>14</v>
      </c>
      <c r="I95" s="23">
        <v>0</v>
      </c>
      <c r="J95" s="23">
        <v>0</v>
      </c>
      <c r="K95" s="23">
        <v>0</v>
      </c>
    </row>
    <row r="96" spans="1:11" ht="16.5">
      <c r="A96" s="24">
        <v>39203</v>
      </c>
      <c r="B96" s="25" t="s">
        <v>150</v>
      </c>
      <c r="C96" s="26">
        <v>15</v>
      </c>
      <c r="D96" s="27" t="s">
        <v>13</v>
      </c>
      <c r="E96" s="27" t="s">
        <v>13</v>
      </c>
      <c r="F96" s="22" t="s">
        <v>14</v>
      </c>
      <c r="G96" s="22" t="s">
        <v>14</v>
      </c>
      <c r="H96" s="22" t="s">
        <v>14</v>
      </c>
      <c r="I96" s="23">
        <v>0</v>
      </c>
      <c r="J96" s="23">
        <v>0</v>
      </c>
      <c r="K96" s="23">
        <v>0</v>
      </c>
    </row>
    <row r="97" spans="1:11" ht="16.5">
      <c r="A97" s="29">
        <v>17401</v>
      </c>
      <c r="B97" s="30" t="s">
        <v>151</v>
      </c>
      <c r="C97" s="31" t="s">
        <v>152</v>
      </c>
      <c r="D97" s="32" t="s">
        <v>16</v>
      </c>
      <c r="E97" s="32" t="s">
        <v>17</v>
      </c>
      <c r="F97" s="28" t="s">
        <v>14</v>
      </c>
      <c r="G97" s="28" t="s">
        <v>14</v>
      </c>
      <c r="H97" s="28">
        <v>0.63339999999999996</v>
      </c>
      <c r="I97" s="33">
        <v>0</v>
      </c>
      <c r="J97" s="33">
        <v>0</v>
      </c>
      <c r="K97" s="33">
        <v>333900693</v>
      </c>
    </row>
    <row r="98" spans="1:11" ht="16.5">
      <c r="A98" s="40">
        <v>6098</v>
      </c>
      <c r="B98" s="41" t="s">
        <v>153</v>
      </c>
      <c r="C98" s="42" t="s">
        <v>154</v>
      </c>
      <c r="D98" s="43" t="s">
        <v>24</v>
      </c>
      <c r="E98" s="43" t="s">
        <v>25</v>
      </c>
      <c r="F98" s="17">
        <v>0.45440000000000003</v>
      </c>
      <c r="G98" s="20" t="s">
        <v>14</v>
      </c>
      <c r="H98" s="20" t="s">
        <v>14</v>
      </c>
      <c r="I98" s="5">
        <v>12735000</v>
      </c>
      <c r="J98" s="21">
        <v>0</v>
      </c>
      <c r="K98" s="21">
        <v>0</v>
      </c>
    </row>
    <row r="99" spans="1:11" ht="16.5">
      <c r="A99" s="29">
        <v>23404</v>
      </c>
      <c r="B99" s="30" t="s">
        <v>155</v>
      </c>
      <c r="C99" s="31">
        <v>35</v>
      </c>
      <c r="D99" s="32" t="s">
        <v>16</v>
      </c>
      <c r="E99" s="32" t="s">
        <v>27</v>
      </c>
      <c r="F99" s="28">
        <v>0.54179999999999995</v>
      </c>
      <c r="G99" s="28" t="s">
        <v>14</v>
      </c>
      <c r="H99" s="28">
        <v>0.60760000000000003</v>
      </c>
      <c r="I99" s="33">
        <v>19089604</v>
      </c>
      <c r="J99" s="33">
        <v>0</v>
      </c>
      <c r="K99" s="33">
        <v>7400000</v>
      </c>
    </row>
    <row r="100" spans="1:11" ht="16.5">
      <c r="A100" s="24">
        <v>14028</v>
      </c>
      <c r="B100" s="25" t="s">
        <v>156</v>
      </c>
      <c r="C100" s="26">
        <v>24</v>
      </c>
      <c r="D100" s="27" t="s">
        <v>13</v>
      </c>
      <c r="E100" s="27" t="s">
        <v>13</v>
      </c>
      <c r="F100" s="22" t="s">
        <v>14</v>
      </c>
      <c r="G100" s="22" t="s">
        <v>14</v>
      </c>
      <c r="H100" s="22" t="s">
        <v>14</v>
      </c>
      <c r="I100" s="23">
        <v>0</v>
      </c>
      <c r="J100" s="23">
        <v>0</v>
      </c>
      <c r="K100" s="23">
        <v>0</v>
      </c>
    </row>
    <row r="101" spans="1:11" ht="16.5">
      <c r="A101" s="29">
        <v>10070</v>
      </c>
      <c r="B101" s="30" t="s">
        <v>157</v>
      </c>
      <c r="C101" s="31" t="s">
        <v>158</v>
      </c>
      <c r="D101" s="32" t="s">
        <v>16</v>
      </c>
      <c r="E101" s="32" t="s">
        <v>17</v>
      </c>
      <c r="F101" s="28" t="s">
        <v>14</v>
      </c>
      <c r="G101" s="28" t="s">
        <v>14</v>
      </c>
      <c r="H101" s="28">
        <v>0.59889999999999999</v>
      </c>
      <c r="I101" s="33">
        <v>0</v>
      </c>
      <c r="J101" s="33">
        <v>0</v>
      </c>
      <c r="K101" s="33">
        <v>466500</v>
      </c>
    </row>
    <row r="102" spans="1:11" ht="16.5">
      <c r="A102" s="24">
        <v>31063</v>
      </c>
      <c r="B102" s="25" t="s">
        <v>159</v>
      </c>
      <c r="C102" s="26">
        <v>12</v>
      </c>
      <c r="D102" s="27" t="s">
        <v>13</v>
      </c>
      <c r="E102" s="27" t="s">
        <v>13</v>
      </c>
      <c r="F102" s="22" t="s">
        <v>14</v>
      </c>
      <c r="G102" s="22" t="s">
        <v>14</v>
      </c>
      <c r="H102" s="22" t="s">
        <v>14</v>
      </c>
      <c r="I102" s="23">
        <v>0</v>
      </c>
      <c r="J102" s="23">
        <v>0</v>
      </c>
      <c r="K102" s="23">
        <v>0</v>
      </c>
    </row>
    <row r="103" spans="1:11" ht="16.5">
      <c r="A103" s="24">
        <v>17411</v>
      </c>
      <c r="B103" s="25" t="s">
        <v>160</v>
      </c>
      <c r="C103" s="26" t="s">
        <v>161</v>
      </c>
      <c r="D103" s="27" t="s">
        <v>13</v>
      </c>
      <c r="E103" s="27" t="s">
        <v>13</v>
      </c>
      <c r="F103" s="22" t="s">
        <v>14</v>
      </c>
      <c r="G103" s="22" t="s">
        <v>14</v>
      </c>
      <c r="H103" s="22" t="s">
        <v>14</v>
      </c>
      <c r="I103" s="23">
        <v>0</v>
      </c>
      <c r="J103" s="23">
        <v>0</v>
      </c>
      <c r="K103" s="23">
        <v>0</v>
      </c>
    </row>
    <row r="104" spans="1:11" ht="16.5">
      <c r="A104" s="24">
        <v>11056</v>
      </c>
      <c r="B104" s="25" t="s">
        <v>162</v>
      </c>
      <c r="C104" s="26">
        <v>16</v>
      </c>
      <c r="D104" s="27" t="s">
        <v>13</v>
      </c>
      <c r="E104" s="27" t="s">
        <v>13</v>
      </c>
      <c r="F104" s="22" t="s">
        <v>14</v>
      </c>
      <c r="G104" s="22" t="s">
        <v>14</v>
      </c>
      <c r="H104" s="22" t="s">
        <v>14</v>
      </c>
      <c r="I104" s="23">
        <v>0</v>
      </c>
      <c r="J104" s="23">
        <v>0</v>
      </c>
      <c r="K104" s="23">
        <v>0</v>
      </c>
    </row>
    <row r="105" spans="1:11" ht="16.5">
      <c r="A105" s="24">
        <v>8402</v>
      </c>
      <c r="B105" s="25" t="s">
        <v>163</v>
      </c>
      <c r="C105" s="26">
        <v>20</v>
      </c>
      <c r="D105" s="27" t="s">
        <v>13</v>
      </c>
      <c r="E105" s="27" t="s">
        <v>13</v>
      </c>
      <c r="F105" s="22" t="s">
        <v>14</v>
      </c>
      <c r="G105" s="22" t="s">
        <v>14</v>
      </c>
      <c r="H105" s="22" t="s">
        <v>14</v>
      </c>
      <c r="I105" s="23">
        <v>0</v>
      </c>
      <c r="J105" s="23">
        <v>0</v>
      </c>
      <c r="K105" s="23">
        <v>0</v>
      </c>
    </row>
    <row r="106" spans="1:11" ht="16.5">
      <c r="A106" s="24">
        <v>10003</v>
      </c>
      <c r="B106" s="25" t="s">
        <v>164</v>
      </c>
      <c r="C106" s="26" t="s">
        <v>158</v>
      </c>
      <c r="D106" s="27" t="s">
        <v>13</v>
      </c>
      <c r="E106" s="27" t="s">
        <v>13</v>
      </c>
      <c r="F106" s="22" t="s">
        <v>14</v>
      </c>
      <c r="G106" s="22" t="s">
        <v>14</v>
      </c>
      <c r="H106" s="22" t="s">
        <v>14</v>
      </c>
      <c r="I106" s="23">
        <v>0</v>
      </c>
      <c r="J106" s="23">
        <v>0</v>
      </c>
      <c r="K106" s="23">
        <v>0</v>
      </c>
    </row>
    <row r="107" spans="1:11" ht="16.5">
      <c r="A107" s="24">
        <v>8458</v>
      </c>
      <c r="B107" s="25" t="s">
        <v>165</v>
      </c>
      <c r="C107" s="26" t="s">
        <v>59</v>
      </c>
      <c r="D107" s="27" t="s">
        <v>13</v>
      </c>
      <c r="E107" s="27" t="s">
        <v>13</v>
      </c>
      <c r="F107" s="22" t="s">
        <v>14</v>
      </c>
      <c r="G107" s="22" t="s">
        <v>14</v>
      </c>
      <c r="H107" s="22" t="s">
        <v>14</v>
      </c>
      <c r="I107" s="23">
        <v>0</v>
      </c>
      <c r="J107" s="23">
        <v>0</v>
      </c>
      <c r="K107" s="23">
        <v>0</v>
      </c>
    </row>
    <row r="108" spans="1:11" ht="16.5">
      <c r="A108" s="24">
        <v>3017</v>
      </c>
      <c r="B108" s="25" t="s">
        <v>166</v>
      </c>
      <c r="C108" s="26" t="s">
        <v>167</v>
      </c>
      <c r="D108" s="27" t="s">
        <v>13</v>
      </c>
      <c r="E108" s="27" t="s">
        <v>13</v>
      </c>
      <c r="F108" s="22" t="s">
        <v>14</v>
      </c>
      <c r="G108" s="22" t="s">
        <v>14</v>
      </c>
      <c r="H108" s="22" t="s">
        <v>14</v>
      </c>
      <c r="I108" s="23">
        <v>0</v>
      </c>
      <c r="J108" s="23">
        <v>0</v>
      </c>
      <c r="K108" s="23">
        <v>0</v>
      </c>
    </row>
    <row r="109" spans="1:11" ht="16.5">
      <c r="A109" s="24">
        <v>17415</v>
      </c>
      <c r="B109" s="25" t="s">
        <v>168</v>
      </c>
      <c r="C109" s="26" t="s">
        <v>169</v>
      </c>
      <c r="D109" s="27" t="s">
        <v>13</v>
      </c>
      <c r="E109" s="27" t="s">
        <v>13</v>
      </c>
      <c r="F109" s="22" t="s">
        <v>14</v>
      </c>
      <c r="G109" s="22" t="s">
        <v>14</v>
      </c>
      <c r="H109" s="22" t="s">
        <v>14</v>
      </c>
      <c r="I109" s="23">
        <v>0</v>
      </c>
      <c r="J109" s="23">
        <v>0</v>
      </c>
      <c r="K109" s="23">
        <v>0</v>
      </c>
    </row>
    <row r="110" spans="1:11" ht="16.5">
      <c r="A110" s="24">
        <v>33212</v>
      </c>
      <c r="B110" s="25" t="s">
        <v>170</v>
      </c>
      <c r="C110" s="26">
        <v>7</v>
      </c>
      <c r="D110" s="27" t="s">
        <v>13</v>
      </c>
      <c r="E110" s="27" t="s">
        <v>13</v>
      </c>
      <c r="F110" s="22" t="s">
        <v>14</v>
      </c>
      <c r="G110" s="22" t="s">
        <v>14</v>
      </c>
      <c r="H110" s="22" t="s">
        <v>14</v>
      </c>
      <c r="I110" s="23">
        <v>0</v>
      </c>
      <c r="J110" s="23">
        <v>0</v>
      </c>
      <c r="K110" s="23">
        <v>0</v>
      </c>
    </row>
    <row r="111" spans="1:11" ht="16.5">
      <c r="A111" s="40">
        <v>3052</v>
      </c>
      <c r="B111" s="41" t="s">
        <v>171</v>
      </c>
      <c r="C111" s="42" t="s">
        <v>172</v>
      </c>
      <c r="D111" s="43" t="s">
        <v>24</v>
      </c>
      <c r="E111" s="43" t="s">
        <v>34</v>
      </c>
      <c r="F111" s="20" t="s">
        <v>14</v>
      </c>
      <c r="G111" s="20" t="s">
        <v>14</v>
      </c>
      <c r="H111" s="17">
        <v>0.4919</v>
      </c>
      <c r="I111" s="21">
        <v>0</v>
      </c>
      <c r="J111" s="21">
        <v>0</v>
      </c>
      <c r="K111" s="5">
        <v>4912907</v>
      </c>
    </row>
    <row r="112" spans="1:11" ht="16.5">
      <c r="A112" s="24">
        <v>19403</v>
      </c>
      <c r="B112" s="25" t="s">
        <v>173</v>
      </c>
      <c r="C112" s="26">
        <v>13</v>
      </c>
      <c r="D112" s="27" t="s">
        <v>13</v>
      </c>
      <c r="E112" s="27" t="s">
        <v>13</v>
      </c>
      <c r="F112" s="22" t="s">
        <v>14</v>
      </c>
      <c r="G112" s="22" t="s">
        <v>14</v>
      </c>
      <c r="H112" s="22" t="s">
        <v>14</v>
      </c>
      <c r="I112" s="23">
        <v>0</v>
      </c>
      <c r="J112" s="23">
        <v>0</v>
      </c>
      <c r="K112" s="23">
        <v>0</v>
      </c>
    </row>
    <row r="113" spans="1:11" ht="16.5">
      <c r="A113" s="24">
        <v>20402</v>
      </c>
      <c r="B113" s="25" t="s">
        <v>174</v>
      </c>
      <c r="C113" s="26" t="s">
        <v>61</v>
      </c>
      <c r="D113" s="27" t="s">
        <v>13</v>
      </c>
      <c r="E113" s="27" t="s">
        <v>13</v>
      </c>
      <c r="F113" s="22" t="s">
        <v>14</v>
      </c>
      <c r="G113" s="22" t="s">
        <v>14</v>
      </c>
      <c r="H113" s="22" t="s">
        <v>14</v>
      </c>
      <c r="I113" s="23">
        <v>0</v>
      </c>
      <c r="J113" s="23">
        <v>0</v>
      </c>
      <c r="K113" s="23">
        <v>0</v>
      </c>
    </row>
    <row r="114" spans="1:11" ht="16.5">
      <c r="A114" s="29">
        <v>6101</v>
      </c>
      <c r="B114" s="30" t="s">
        <v>175</v>
      </c>
      <c r="C114" s="31">
        <v>20</v>
      </c>
      <c r="D114" s="32" t="s">
        <v>16</v>
      </c>
      <c r="E114" s="32" t="s">
        <v>17</v>
      </c>
      <c r="F114" s="28" t="s">
        <v>14</v>
      </c>
      <c r="G114" s="28" t="s">
        <v>14</v>
      </c>
      <c r="H114" s="28">
        <v>0.59440000000000004</v>
      </c>
      <c r="I114" s="33">
        <v>0</v>
      </c>
      <c r="J114" s="33">
        <v>0</v>
      </c>
      <c r="K114" s="33">
        <v>12330643</v>
      </c>
    </row>
    <row r="115" spans="1:11" ht="16.5">
      <c r="A115" s="29">
        <v>29311</v>
      </c>
      <c r="B115" s="30" t="s">
        <v>176</v>
      </c>
      <c r="C115" s="31" t="s">
        <v>21</v>
      </c>
      <c r="D115" s="32" t="s">
        <v>16</v>
      </c>
      <c r="E115" s="32" t="s">
        <v>17</v>
      </c>
      <c r="F115" s="28" t="s">
        <v>14</v>
      </c>
      <c r="G115" s="28" t="s">
        <v>14</v>
      </c>
      <c r="H115" s="28">
        <v>0.78900000000000003</v>
      </c>
      <c r="I115" s="33">
        <v>0</v>
      </c>
      <c r="J115" s="33">
        <v>0</v>
      </c>
      <c r="K115" s="33">
        <v>4745000</v>
      </c>
    </row>
    <row r="116" spans="1:11" ht="16.5">
      <c r="A116" s="24">
        <v>38126</v>
      </c>
      <c r="B116" s="25" t="s">
        <v>177</v>
      </c>
      <c r="C116" s="26">
        <v>9</v>
      </c>
      <c r="D116" s="27" t="s">
        <v>13</v>
      </c>
      <c r="E116" s="27" t="s">
        <v>13</v>
      </c>
      <c r="F116" s="22" t="s">
        <v>14</v>
      </c>
      <c r="G116" s="22" t="s">
        <v>14</v>
      </c>
      <c r="H116" s="22" t="s">
        <v>14</v>
      </c>
      <c r="I116" s="23">
        <v>0</v>
      </c>
      <c r="J116" s="23">
        <v>0</v>
      </c>
      <c r="K116" s="23">
        <v>0</v>
      </c>
    </row>
    <row r="117" spans="1:11" ht="16.5">
      <c r="A117" s="24">
        <v>4129</v>
      </c>
      <c r="B117" s="25" t="s">
        <v>178</v>
      </c>
      <c r="C117" s="26" t="s">
        <v>179</v>
      </c>
      <c r="D117" s="27" t="s">
        <v>13</v>
      </c>
      <c r="E117" s="27" t="s">
        <v>13</v>
      </c>
      <c r="F117" s="22" t="s">
        <v>14</v>
      </c>
      <c r="G117" s="22" t="s">
        <v>14</v>
      </c>
      <c r="H117" s="22" t="s">
        <v>14</v>
      </c>
      <c r="I117" s="23">
        <v>0</v>
      </c>
      <c r="J117" s="23">
        <v>0</v>
      </c>
      <c r="K117" s="23">
        <v>0</v>
      </c>
    </row>
    <row r="118" spans="1:11" ht="16.5">
      <c r="A118" s="24">
        <v>14097</v>
      </c>
      <c r="B118" s="25" t="s">
        <v>180</v>
      </c>
      <c r="C118" s="26">
        <v>24</v>
      </c>
      <c r="D118" s="27" t="s">
        <v>13</v>
      </c>
      <c r="E118" s="27" t="s">
        <v>13</v>
      </c>
      <c r="F118" s="22" t="s">
        <v>14</v>
      </c>
      <c r="G118" s="22" t="s">
        <v>14</v>
      </c>
      <c r="H118" s="22" t="s">
        <v>14</v>
      </c>
      <c r="I118" s="23">
        <v>0</v>
      </c>
      <c r="J118" s="23">
        <v>0</v>
      </c>
      <c r="K118" s="23">
        <v>0</v>
      </c>
    </row>
    <row r="119" spans="1:11" ht="16.5">
      <c r="A119" s="24">
        <v>31004</v>
      </c>
      <c r="B119" s="25" t="s">
        <v>181</v>
      </c>
      <c r="C119" s="26" t="s">
        <v>182</v>
      </c>
      <c r="D119" s="27" t="s">
        <v>13</v>
      </c>
      <c r="E119" s="27" t="s">
        <v>13</v>
      </c>
      <c r="F119" s="22" t="s">
        <v>14</v>
      </c>
      <c r="G119" s="22" t="s">
        <v>14</v>
      </c>
      <c r="H119" s="22" t="s">
        <v>14</v>
      </c>
      <c r="I119" s="23">
        <v>0</v>
      </c>
      <c r="J119" s="23">
        <v>0</v>
      </c>
      <c r="K119" s="23">
        <v>0</v>
      </c>
    </row>
    <row r="120" spans="1:11" ht="16.5">
      <c r="A120" s="24">
        <v>17414</v>
      </c>
      <c r="B120" s="25" t="s">
        <v>183</v>
      </c>
      <c r="C120" s="26" t="s">
        <v>184</v>
      </c>
      <c r="D120" s="27" t="s">
        <v>13</v>
      </c>
      <c r="E120" s="27" t="s">
        <v>13</v>
      </c>
      <c r="F120" s="22" t="s">
        <v>14</v>
      </c>
      <c r="G120" s="22" t="s">
        <v>14</v>
      </c>
      <c r="H120" s="22" t="s">
        <v>14</v>
      </c>
      <c r="I120" s="23">
        <v>0</v>
      </c>
      <c r="J120" s="23">
        <v>0</v>
      </c>
      <c r="K120" s="23">
        <v>0</v>
      </c>
    </row>
    <row r="121" spans="1:11" ht="16.5">
      <c r="A121" s="24">
        <v>31306</v>
      </c>
      <c r="B121" s="25" t="s">
        <v>185</v>
      </c>
      <c r="C121" s="26" t="s">
        <v>23</v>
      </c>
      <c r="D121" s="27" t="s">
        <v>13</v>
      </c>
      <c r="E121" s="27" t="s">
        <v>13</v>
      </c>
      <c r="F121" s="22" t="s">
        <v>14</v>
      </c>
      <c r="G121" s="22" t="s">
        <v>14</v>
      </c>
      <c r="H121" s="22" t="s">
        <v>14</v>
      </c>
      <c r="I121" s="23">
        <v>0</v>
      </c>
      <c r="J121" s="23">
        <v>0</v>
      </c>
      <c r="K121" s="23">
        <v>0</v>
      </c>
    </row>
    <row r="122" spans="1:11" ht="16.5">
      <c r="A122" s="29">
        <v>38264</v>
      </c>
      <c r="B122" s="30" t="s">
        <v>186</v>
      </c>
      <c r="C122" s="31">
        <v>9</v>
      </c>
      <c r="D122" s="32" t="s">
        <v>16</v>
      </c>
      <c r="E122" s="32" t="s">
        <v>17</v>
      </c>
      <c r="F122" s="28" t="s">
        <v>14</v>
      </c>
      <c r="G122" s="28" t="s">
        <v>14</v>
      </c>
      <c r="H122" s="28">
        <v>0.64439999999999997</v>
      </c>
      <c r="I122" s="33">
        <v>0</v>
      </c>
      <c r="J122" s="33">
        <v>0</v>
      </c>
      <c r="K122" s="33">
        <v>264000</v>
      </c>
    </row>
    <row r="123" spans="1:11" ht="16.5">
      <c r="A123" s="24">
        <v>32362</v>
      </c>
      <c r="B123" s="25" t="s">
        <v>187</v>
      </c>
      <c r="C123" s="26" t="s">
        <v>188</v>
      </c>
      <c r="D123" s="27" t="s">
        <v>13</v>
      </c>
      <c r="E123" s="27" t="s">
        <v>13</v>
      </c>
      <c r="F123" s="22" t="s">
        <v>14</v>
      </c>
      <c r="G123" s="22" t="s">
        <v>14</v>
      </c>
      <c r="H123" s="22" t="s">
        <v>14</v>
      </c>
      <c r="I123" s="23">
        <v>0</v>
      </c>
      <c r="J123" s="23">
        <v>0</v>
      </c>
      <c r="K123" s="23">
        <v>0</v>
      </c>
    </row>
    <row r="124" spans="1:11" ht="16.5">
      <c r="A124" s="24">
        <v>1158</v>
      </c>
      <c r="B124" s="25" t="s">
        <v>189</v>
      </c>
      <c r="C124" s="26">
        <v>9</v>
      </c>
      <c r="D124" s="27" t="s">
        <v>13</v>
      </c>
      <c r="E124" s="27" t="s">
        <v>13</v>
      </c>
      <c r="F124" s="22" t="s">
        <v>14</v>
      </c>
      <c r="G124" s="22" t="s">
        <v>14</v>
      </c>
      <c r="H124" s="22" t="s">
        <v>14</v>
      </c>
      <c r="I124" s="23">
        <v>0</v>
      </c>
      <c r="J124" s="23">
        <v>0</v>
      </c>
      <c r="K124" s="23">
        <v>0</v>
      </c>
    </row>
    <row r="125" spans="1:11" ht="16.5">
      <c r="A125" s="24">
        <v>8122</v>
      </c>
      <c r="B125" s="25" t="s">
        <v>190</v>
      </c>
      <c r="C125" s="26">
        <v>19</v>
      </c>
      <c r="D125" s="27" t="s">
        <v>13</v>
      </c>
      <c r="E125" s="27" t="s">
        <v>13</v>
      </c>
      <c r="F125" s="22" t="s">
        <v>14</v>
      </c>
      <c r="G125" s="22" t="s">
        <v>14</v>
      </c>
      <c r="H125" s="22" t="s">
        <v>14</v>
      </c>
      <c r="I125" s="23">
        <v>0</v>
      </c>
      <c r="J125" s="23">
        <v>0</v>
      </c>
      <c r="K125" s="23">
        <v>0</v>
      </c>
    </row>
    <row r="126" spans="1:11" ht="16.5">
      <c r="A126" s="24">
        <v>33183</v>
      </c>
      <c r="B126" s="25" t="s">
        <v>191</v>
      </c>
      <c r="C126" s="26">
        <v>7</v>
      </c>
      <c r="D126" s="27" t="s">
        <v>13</v>
      </c>
      <c r="E126" s="27" t="s">
        <v>13</v>
      </c>
      <c r="F126" s="22" t="s">
        <v>14</v>
      </c>
      <c r="G126" s="22" t="s">
        <v>14</v>
      </c>
      <c r="H126" s="22" t="s">
        <v>14</v>
      </c>
      <c r="I126" s="23">
        <v>0</v>
      </c>
      <c r="J126" s="23">
        <v>0</v>
      </c>
      <c r="K126" s="23">
        <v>0</v>
      </c>
    </row>
    <row r="127" spans="1:11" ht="16.5">
      <c r="A127" s="29">
        <v>28144</v>
      </c>
      <c r="B127" s="30" t="s">
        <v>192</v>
      </c>
      <c r="C127" s="31" t="s">
        <v>21</v>
      </c>
      <c r="D127" s="32" t="s">
        <v>16</v>
      </c>
      <c r="E127" s="32" t="s">
        <v>30</v>
      </c>
      <c r="F127" s="28">
        <v>0.74660000000000004</v>
      </c>
      <c r="G127" s="28" t="s">
        <v>14</v>
      </c>
      <c r="H127" s="28" t="s">
        <v>14</v>
      </c>
      <c r="I127" s="33">
        <v>500000</v>
      </c>
      <c r="J127" s="33">
        <v>0</v>
      </c>
      <c r="K127" s="33">
        <v>0</v>
      </c>
    </row>
    <row r="128" spans="1:11" ht="16.5">
      <c r="A128" s="24">
        <v>20406</v>
      </c>
      <c r="B128" s="25" t="s">
        <v>193</v>
      </c>
      <c r="C128" s="26" t="s">
        <v>61</v>
      </c>
      <c r="D128" s="27" t="s">
        <v>13</v>
      </c>
      <c r="E128" s="27" t="s">
        <v>13</v>
      </c>
      <c r="F128" s="22" t="s">
        <v>14</v>
      </c>
      <c r="G128" s="22" t="s">
        <v>14</v>
      </c>
      <c r="H128" s="22" t="s">
        <v>14</v>
      </c>
      <c r="I128" s="23">
        <v>0</v>
      </c>
      <c r="J128" s="23">
        <v>0</v>
      </c>
      <c r="K128" s="23">
        <v>0</v>
      </c>
    </row>
    <row r="129" spans="1:11" ht="16.5">
      <c r="A129" s="24">
        <v>37504</v>
      </c>
      <c r="B129" s="25" t="s">
        <v>194</v>
      </c>
      <c r="C129" s="26">
        <v>42</v>
      </c>
      <c r="D129" s="27" t="s">
        <v>13</v>
      </c>
      <c r="E129" s="27" t="s">
        <v>13</v>
      </c>
      <c r="F129" s="22" t="s">
        <v>14</v>
      </c>
      <c r="G129" s="22" t="s">
        <v>14</v>
      </c>
      <c r="H129" s="22" t="s">
        <v>14</v>
      </c>
      <c r="I129" s="23">
        <v>0</v>
      </c>
      <c r="J129" s="23">
        <v>0</v>
      </c>
      <c r="K129" s="23">
        <v>0</v>
      </c>
    </row>
    <row r="130" spans="1:11" ht="16.5">
      <c r="A130" s="24">
        <v>39120</v>
      </c>
      <c r="B130" s="25" t="s">
        <v>195</v>
      </c>
      <c r="C130" s="26">
        <v>14</v>
      </c>
      <c r="D130" s="27" t="s">
        <v>13</v>
      </c>
      <c r="E130" s="27" t="s">
        <v>13</v>
      </c>
      <c r="F130" s="22" t="s">
        <v>14</v>
      </c>
      <c r="G130" s="22" t="s">
        <v>14</v>
      </c>
      <c r="H130" s="22" t="s">
        <v>14</v>
      </c>
      <c r="I130" s="23">
        <v>0</v>
      </c>
      <c r="J130" s="23">
        <v>0</v>
      </c>
      <c r="K130" s="23">
        <v>0</v>
      </c>
    </row>
    <row r="131" spans="1:11" ht="16.5">
      <c r="A131" s="24">
        <v>9207</v>
      </c>
      <c r="B131" s="25" t="s">
        <v>196</v>
      </c>
      <c r="C131" s="26" t="s">
        <v>179</v>
      </c>
      <c r="D131" s="27" t="s">
        <v>13</v>
      </c>
      <c r="E131" s="27" t="s">
        <v>13</v>
      </c>
      <c r="F131" s="22" t="s">
        <v>14</v>
      </c>
      <c r="G131" s="22" t="s">
        <v>14</v>
      </c>
      <c r="H131" s="22" t="s">
        <v>14</v>
      </c>
      <c r="I131" s="23">
        <v>0</v>
      </c>
      <c r="J131" s="23">
        <v>0</v>
      </c>
      <c r="K131" s="23">
        <v>0</v>
      </c>
    </row>
    <row r="132" spans="1:11" ht="16.5">
      <c r="A132" s="29">
        <v>4019</v>
      </c>
      <c r="B132" s="30" t="s">
        <v>197</v>
      </c>
      <c r="C132" s="31">
        <v>12</v>
      </c>
      <c r="D132" s="32" t="s">
        <v>16</v>
      </c>
      <c r="E132" s="32" t="s">
        <v>27</v>
      </c>
      <c r="F132" s="28">
        <v>0.6663</v>
      </c>
      <c r="G132" s="28" t="s">
        <v>14</v>
      </c>
      <c r="H132" s="28">
        <v>0.66510000000000002</v>
      </c>
      <c r="I132" s="33">
        <v>3102105</v>
      </c>
      <c r="J132" s="33">
        <v>0</v>
      </c>
      <c r="K132" s="33">
        <v>6750000</v>
      </c>
    </row>
    <row r="133" spans="1:11" ht="16.5">
      <c r="A133" s="24">
        <v>23311</v>
      </c>
      <c r="B133" s="25" t="s">
        <v>198</v>
      </c>
      <c r="C133" s="26" t="s">
        <v>199</v>
      </c>
      <c r="D133" s="27" t="s">
        <v>13</v>
      </c>
      <c r="E133" s="27" t="s">
        <v>13</v>
      </c>
      <c r="F133" s="22" t="s">
        <v>14</v>
      </c>
      <c r="G133" s="22" t="s">
        <v>14</v>
      </c>
      <c r="H133" s="22" t="s">
        <v>14</v>
      </c>
      <c r="I133" s="23">
        <v>0</v>
      </c>
      <c r="J133" s="23">
        <v>0</v>
      </c>
      <c r="K133" s="23">
        <v>0</v>
      </c>
    </row>
    <row r="134" spans="1:11" ht="16.5">
      <c r="A134" s="40">
        <v>33207</v>
      </c>
      <c r="B134" s="41" t="s">
        <v>200</v>
      </c>
      <c r="C134" s="42">
        <v>7</v>
      </c>
      <c r="D134" s="43" t="s">
        <v>24</v>
      </c>
      <c r="E134" s="43" t="s">
        <v>34</v>
      </c>
      <c r="F134" s="20" t="s">
        <v>14</v>
      </c>
      <c r="G134" s="20" t="s">
        <v>14</v>
      </c>
      <c r="H134" s="17">
        <v>0.4723</v>
      </c>
      <c r="I134" s="21">
        <v>0</v>
      </c>
      <c r="J134" s="21">
        <v>0</v>
      </c>
      <c r="K134" s="5">
        <v>2805000</v>
      </c>
    </row>
    <row r="135" spans="1:11" ht="16.5">
      <c r="A135" s="24">
        <v>31025</v>
      </c>
      <c r="B135" s="25" t="s">
        <v>201</v>
      </c>
      <c r="C135" s="26" t="s">
        <v>202</v>
      </c>
      <c r="D135" s="27" t="s">
        <v>13</v>
      </c>
      <c r="E135" s="27" t="s">
        <v>13</v>
      </c>
      <c r="F135" s="22" t="s">
        <v>14</v>
      </c>
      <c r="G135" s="22" t="s">
        <v>14</v>
      </c>
      <c r="H135" s="22" t="s">
        <v>14</v>
      </c>
      <c r="I135" s="23">
        <v>0</v>
      </c>
      <c r="J135" s="23">
        <v>0</v>
      </c>
      <c r="K135" s="23">
        <v>0</v>
      </c>
    </row>
    <row r="136" spans="1:11" ht="16.5">
      <c r="A136" s="24">
        <v>14065</v>
      </c>
      <c r="B136" s="25" t="s">
        <v>203</v>
      </c>
      <c r="C136" s="26" t="s">
        <v>204</v>
      </c>
      <c r="D136" s="27" t="s">
        <v>13</v>
      </c>
      <c r="E136" s="27" t="s">
        <v>13</v>
      </c>
      <c r="F136" s="22" t="s">
        <v>14</v>
      </c>
      <c r="G136" s="22" t="s">
        <v>14</v>
      </c>
      <c r="H136" s="22" t="s">
        <v>14</v>
      </c>
      <c r="I136" s="23">
        <v>0</v>
      </c>
      <c r="J136" s="23">
        <v>0</v>
      </c>
      <c r="K136" s="23">
        <v>0</v>
      </c>
    </row>
    <row r="137" spans="1:11" ht="16.5">
      <c r="A137" s="24">
        <v>32354</v>
      </c>
      <c r="B137" s="25" t="s">
        <v>205</v>
      </c>
      <c r="C137" s="26" t="s">
        <v>206</v>
      </c>
      <c r="D137" s="27" t="s">
        <v>13</v>
      </c>
      <c r="E137" s="27" t="s">
        <v>13</v>
      </c>
      <c r="F137" s="22" t="s">
        <v>14</v>
      </c>
      <c r="G137" s="22" t="s">
        <v>14</v>
      </c>
      <c r="H137" s="22" t="s">
        <v>14</v>
      </c>
      <c r="I137" s="23">
        <v>0</v>
      </c>
      <c r="J137" s="23">
        <v>0</v>
      </c>
      <c r="K137" s="23">
        <v>0</v>
      </c>
    </row>
    <row r="138" spans="1:11" ht="16.5">
      <c r="A138" s="24">
        <v>32326</v>
      </c>
      <c r="B138" s="25" t="s">
        <v>207</v>
      </c>
      <c r="C138" s="26" t="s">
        <v>208</v>
      </c>
      <c r="D138" s="27" t="s">
        <v>13</v>
      </c>
      <c r="E138" s="27" t="s">
        <v>13</v>
      </c>
      <c r="F138" s="22" t="s">
        <v>14</v>
      </c>
      <c r="G138" s="22" t="s">
        <v>14</v>
      </c>
      <c r="H138" s="22" t="s">
        <v>14</v>
      </c>
      <c r="I138" s="23">
        <v>0</v>
      </c>
      <c r="J138" s="23">
        <v>0</v>
      </c>
      <c r="K138" s="23">
        <v>0</v>
      </c>
    </row>
    <row r="139" spans="1:11" ht="16.5">
      <c r="A139" s="24">
        <v>17400</v>
      </c>
      <c r="B139" s="25" t="s">
        <v>209</v>
      </c>
      <c r="C139" s="26">
        <v>41</v>
      </c>
      <c r="D139" s="27" t="s">
        <v>13</v>
      </c>
      <c r="E139" s="27" t="s">
        <v>13</v>
      </c>
      <c r="F139" s="22" t="s">
        <v>14</v>
      </c>
      <c r="G139" s="22" t="s">
        <v>14</v>
      </c>
      <c r="H139" s="22" t="s">
        <v>14</v>
      </c>
      <c r="I139" s="23">
        <v>0</v>
      </c>
      <c r="J139" s="23">
        <v>0</v>
      </c>
      <c r="K139" s="23">
        <v>0</v>
      </c>
    </row>
    <row r="140" spans="1:11" ht="16.5">
      <c r="A140" s="24">
        <v>37505</v>
      </c>
      <c r="B140" s="25" t="s">
        <v>210</v>
      </c>
      <c r="C140" s="26">
        <v>42</v>
      </c>
      <c r="D140" s="27" t="s">
        <v>13</v>
      </c>
      <c r="E140" s="27" t="s">
        <v>13</v>
      </c>
      <c r="F140" s="22" t="s">
        <v>14</v>
      </c>
      <c r="G140" s="22" t="s">
        <v>14</v>
      </c>
      <c r="H140" s="22" t="s">
        <v>14</v>
      </c>
      <c r="I140" s="23">
        <v>0</v>
      </c>
      <c r="J140" s="23">
        <v>0</v>
      </c>
      <c r="K140" s="23">
        <v>0</v>
      </c>
    </row>
    <row r="141" spans="1:11" ht="16.5">
      <c r="A141" s="24">
        <v>24350</v>
      </c>
      <c r="B141" s="25" t="s">
        <v>211</v>
      </c>
      <c r="C141" s="26">
        <v>7</v>
      </c>
      <c r="D141" s="27" t="s">
        <v>13</v>
      </c>
      <c r="E141" s="27" t="s">
        <v>13</v>
      </c>
      <c r="F141" s="22" t="s">
        <v>14</v>
      </c>
      <c r="G141" s="22" t="s">
        <v>14</v>
      </c>
      <c r="H141" s="22" t="s">
        <v>14</v>
      </c>
      <c r="I141" s="23">
        <v>0</v>
      </c>
      <c r="J141" s="23">
        <v>0</v>
      </c>
      <c r="K141" s="23">
        <v>0</v>
      </c>
    </row>
    <row r="142" spans="1:11" ht="16.5">
      <c r="A142" s="24">
        <v>30031</v>
      </c>
      <c r="B142" s="25" t="s">
        <v>212</v>
      </c>
      <c r="C142" s="26">
        <v>17</v>
      </c>
      <c r="D142" s="27" t="s">
        <v>13</v>
      </c>
      <c r="E142" s="27" t="s">
        <v>13</v>
      </c>
      <c r="F142" s="22" t="s">
        <v>14</v>
      </c>
      <c r="G142" s="22" t="s">
        <v>14</v>
      </c>
      <c r="H142" s="22" t="s">
        <v>14</v>
      </c>
      <c r="I142" s="23">
        <v>0</v>
      </c>
      <c r="J142" s="23">
        <v>0</v>
      </c>
      <c r="K142" s="23">
        <v>0</v>
      </c>
    </row>
    <row r="143" spans="1:11" ht="16.5">
      <c r="A143" s="24">
        <v>31103</v>
      </c>
      <c r="B143" s="25" t="s">
        <v>213</v>
      </c>
      <c r="C143" s="26" t="s">
        <v>214</v>
      </c>
      <c r="D143" s="27" t="s">
        <v>13</v>
      </c>
      <c r="E143" s="27" t="s">
        <v>13</v>
      </c>
      <c r="F143" s="22" t="s">
        <v>14</v>
      </c>
      <c r="G143" s="22" t="s">
        <v>14</v>
      </c>
      <c r="H143" s="22" t="s">
        <v>14</v>
      </c>
      <c r="I143" s="23">
        <v>0</v>
      </c>
      <c r="J143" s="23">
        <v>0</v>
      </c>
      <c r="K143" s="23">
        <v>0</v>
      </c>
    </row>
    <row r="144" spans="1:11" ht="16.5">
      <c r="A144" s="24">
        <v>14066</v>
      </c>
      <c r="B144" s="25" t="s">
        <v>215</v>
      </c>
      <c r="C144" s="26" t="s">
        <v>12</v>
      </c>
      <c r="D144" s="27" t="s">
        <v>13</v>
      </c>
      <c r="E144" s="27" t="s">
        <v>13</v>
      </c>
      <c r="F144" s="22" t="s">
        <v>14</v>
      </c>
      <c r="G144" s="22" t="s">
        <v>14</v>
      </c>
      <c r="H144" s="22" t="s">
        <v>14</v>
      </c>
      <c r="I144" s="23">
        <v>0</v>
      </c>
      <c r="J144" s="23">
        <v>0</v>
      </c>
      <c r="K144" s="23">
        <v>0</v>
      </c>
    </row>
    <row r="145" spans="1:11" ht="16.5">
      <c r="A145" s="24">
        <v>21214</v>
      </c>
      <c r="B145" s="25" t="s">
        <v>216</v>
      </c>
      <c r="C145" s="26">
        <v>20</v>
      </c>
      <c r="D145" s="27" t="s">
        <v>13</v>
      </c>
      <c r="E145" s="27" t="s">
        <v>13</v>
      </c>
      <c r="F145" s="22" t="s">
        <v>14</v>
      </c>
      <c r="G145" s="22" t="s">
        <v>14</v>
      </c>
      <c r="H145" s="22" t="s">
        <v>14</v>
      </c>
      <c r="I145" s="23">
        <v>0</v>
      </c>
      <c r="J145" s="23">
        <v>0</v>
      </c>
      <c r="K145" s="23">
        <v>0</v>
      </c>
    </row>
    <row r="146" spans="1:11" ht="16.5">
      <c r="A146" s="29">
        <v>13161</v>
      </c>
      <c r="B146" s="30" t="s">
        <v>217</v>
      </c>
      <c r="C146" s="31">
        <v>13</v>
      </c>
      <c r="D146" s="32" t="s">
        <v>16</v>
      </c>
      <c r="E146" s="32" t="s">
        <v>17</v>
      </c>
      <c r="F146" s="28" t="s">
        <v>14</v>
      </c>
      <c r="G146" s="28" t="s">
        <v>14</v>
      </c>
      <c r="H146" s="28">
        <v>0.59609999999999996</v>
      </c>
      <c r="I146" s="33">
        <v>0</v>
      </c>
      <c r="J146" s="33">
        <v>0</v>
      </c>
      <c r="K146" s="33">
        <v>51383270</v>
      </c>
    </row>
    <row r="147" spans="1:11" ht="16.5">
      <c r="A147" s="29">
        <v>21206</v>
      </c>
      <c r="B147" s="30" t="s">
        <v>218</v>
      </c>
      <c r="C147" s="31">
        <v>20</v>
      </c>
      <c r="D147" s="32" t="s">
        <v>16</v>
      </c>
      <c r="E147" s="32" t="s">
        <v>17</v>
      </c>
      <c r="F147" s="28" t="s">
        <v>14</v>
      </c>
      <c r="G147" s="28" t="s">
        <v>14</v>
      </c>
      <c r="H147" s="28">
        <v>0.53100000000000003</v>
      </c>
      <c r="I147" s="33">
        <v>0</v>
      </c>
      <c r="J147" s="33">
        <v>0</v>
      </c>
      <c r="K147" s="33">
        <v>4864863</v>
      </c>
    </row>
    <row r="148" spans="1:11" ht="16.5">
      <c r="A148" s="24">
        <v>39209</v>
      </c>
      <c r="B148" s="25" t="s">
        <v>219</v>
      </c>
      <c r="C148" s="26" t="s">
        <v>220</v>
      </c>
      <c r="D148" s="27" t="s">
        <v>13</v>
      </c>
      <c r="E148" s="27" t="s">
        <v>13</v>
      </c>
      <c r="F148" s="22" t="s">
        <v>14</v>
      </c>
      <c r="G148" s="22" t="s">
        <v>14</v>
      </c>
      <c r="H148" s="22" t="s">
        <v>14</v>
      </c>
      <c r="I148" s="23">
        <v>0</v>
      </c>
      <c r="J148" s="23">
        <v>0</v>
      </c>
      <c r="K148" s="23">
        <v>0</v>
      </c>
    </row>
    <row r="149" spans="1:11" ht="16.5">
      <c r="A149" s="24">
        <v>37507</v>
      </c>
      <c r="B149" s="25" t="s">
        <v>221</v>
      </c>
      <c r="C149" s="26" t="s">
        <v>38</v>
      </c>
      <c r="D149" s="27" t="s">
        <v>13</v>
      </c>
      <c r="E149" s="27" t="s">
        <v>13</v>
      </c>
      <c r="F149" s="22" t="s">
        <v>14</v>
      </c>
      <c r="G149" s="22" t="s">
        <v>14</v>
      </c>
      <c r="H149" s="22" t="s">
        <v>14</v>
      </c>
      <c r="I149" s="23">
        <v>0</v>
      </c>
      <c r="J149" s="23">
        <v>0</v>
      </c>
      <c r="K149" s="23">
        <v>0</v>
      </c>
    </row>
    <row r="150" spans="1:11" ht="16.5">
      <c r="A150" s="29">
        <v>30029</v>
      </c>
      <c r="B150" s="30" t="s">
        <v>222</v>
      </c>
      <c r="C150" s="31">
        <v>17</v>
      </c>
      <c r="D150" s="32" t="s">
        <v>16</v>
      </c>
      <c r="E150" s="32" t="s">
        <v>17</v>
      </c>
      <c r="F150" s="28" t="s">
        <v>14</v>
      </c>
      <c r="G150" s="28" t="s">
        <v>14</v>
      </c>
      <c r="H150" s="28">
        <v>0.53769999999999996</v>
      </c>
      <c r="I150" s="33">
        <v>0</v>
      </c>
      <c r="J150" s="33">
        <v>0</v>
      </c>
      <c r="K150" s="33">
        <v>585000</v>
      </c>
    </row>
    <row r="151" spans="1:11" ht="16.5">
      <c r="A151" s="24">
        <v>29320</v>
      </c>
      <c r="B151" s="25" t="s">
        <v>223</v>
      </c>
      <c r="C151" s="26" t="s">
        <v>51</v>
      </c>
      <c r="D151" s="27" t="s">
        <v>13</v>
      </c>
      <c r="E151" s="27" t="s">
        <v>13</v>
      </c>
      <c r="F151" s="22" t="s">
        <v>14</v>
      </c>
      <c r="G151" s="22" t="s">
        <v>14</v>
      </c>
      <c r="H151" s="22" t="s">
        <v>14</v>
      </c>
      <c r="I151" s="23">
        <v>0</v>
      </c>
      <c r="J151" s="23">
        <v>0</v>
      </c>
      <c r="K151" s="23">
        <v>0</v>
      </c>
    </row>
    <row r="152" spans="1:11" ht="16.5">
      <c r="A152" s="24">
        <v>31006</v>
      </c>
      <c r="B152" s="25" t="s">
        <v>224</v>
      </c>
      <c r="C152" s="26" t="s">
        <v>225</v>
      </c>
      <c r="D152" s="27" t="s">
        <v>13</v>
      </c>
      <c r="E152" s="27" t="s">
        <v>13</v>
      </c>
      <c r="F152" s="22" t="s">
        <v>14</v>
      </c>
      <c r="G152" s="22" t="s">
        <v>14</v>
      </c>
      <c r="H152" s="22" t="s">
        <v>14</v>
      </c>
      <c r="I152" s="23">
        <v>0</v>
      </c>
      <c r="J152" s="23">
        <v>0</v>
      </c>
      <c r="K152" s="23">
        <v>0</v>
      </c>
    </row>
    <row r="153" spans="1:11" ht="16.5">
      <c r="A153" s="24">
        <v>39003</v>
      </c>
      <c r="B153" s="25" t="s">
        <v>226</v>
      </c>
      <c r="C153" s="26" t="s">
        <v>227</v>
      </c>
      <c r="D153" s="27" t="s">
        <v>13</v>
      </c>
      <c r="E153" s="27" t="s">
        <v>13</v>
      </c>
      <c r="F153" s="22" t="s">
        <v>14</v>
      </c>
      <c r="G153" s="22" t="s">
        <v>14</v>
      </c>
      <c r="H153" s="22" t="s">
        <v>14</v>
      </c>
      <c r="I153" s="23">
        <v>0</v>
      </c>
      <c r="J153" s="23">
        <v>0</v>
      </c>
      <c r="K153" s="23">
        <v>0</v>
      </c>
    </row>
    <row r="154" spans="1:11" ht="16.5">
      <c r="A154" s="29">
        <v>21014</v>
      </c>
      <c r="B154" s="30" t="s">
        <v>228</v>
      </c>
      <c r="C154" s="31" t="s">
        <v>59</v>
      </c>
      <c r="D154" s="32" t="s">
        <v>16</v>
      </c>
      <c r="E154" s="32" t="s">
        <v>17</v>
      </c>
      <c r="F154" s="28" t="s">
        <v>14</v>
      </c>
      <c r="G154" s="28" t="s">
        <v>14</v>
      </c>
      <c r="H154" s="28">
        <v>0.66259999999999997</v>
      </c>
      <c r="I154" s="33">
        <v>0</v>
      </c>
      <c r="J154" s="33">
        <v>0</v>
      </c>
      <c r="K154" s="33">
        <v>4500307</v>
      </c>
    </row>
    <row r="155" spans="1:11" ht="16.5">
      <c r="A155" s="24">
        <v>25155</v>
      </c>
      <c r="B155" s="25" t="s">
        <v>229</v>
      </c>
      <c r="C155" s="26">
        <v>19</v>
      </c>
      <c r="D155" s="27" t="s">
        <v>13</v>
      </c>
      <c r="E155" s="27" t="s">
        <v>13</v>
      </c>
      <c r="F155" s="22" t="s">
        <v>14</v>
      </c>
      <c r="G155" s="22" t="s">
        <v>14</v>
      </c>
      <c r="H155" s="22" t="s">
        <v>14</v>
      </c>
      <c r="I155" s="23">
        <v>0</v>
      </c>
      <c r="J155" s="23">
        <v>0</v>
      </c>
      <c r="K155" s="23">
        <v>0</v>
      </c>
    </row>
    <row r="156" spans="1:11" ht="16.5">
      <c r="A156" s="24">
        <v>24014</v>
      </c>
      <c r="B156" s="25" t="s">
        <v>230</v>
      </c>
      <c r="C156" s="26">
        <v>7</v>
      </c>
      <c r="D156" s="27" t="s">
        <v>13</v>
      </c>
      <c r="E156" s="27" t="s">
        <v>13</v>
      </c>
      <c r="F156" s="22" t="s">
        <v>14</v>
      </c>
      <c r="G156" s="22" t="s">
        <v>14</v>
      </c>
      <c r="H156" s="22" t="s">
        <v>14</v>
      </c>
      <c r="I156" s="23">
        <v>0</v>
      </c>
      <c r="J156" s="23">
        <v>0</v>
      </c>
      <c r="K156" s="23">
        <v>0</v>
      </c>
    </row>
    <row r="157" spans="1:11" ht="16.5">
      <c r="A157" s="24">
        <v>26056</v>
      </c>
      <c r="B157" s="25" t="s">
        <v>231</v>
      </c>
      <c r="C157" s="26" t="s">
        <v>232</v>
      </c>
      <c r="D157" s="27" t="s">
        <v>13</v>
      </c>
      <c r="E157" s="27" t="s">
        <v>13</v>
      </c>
      <c r="F157" s="22" t="s">
        <v>14</v>
      </c>
      <c r="G157" s="22" t="s">
        <v>14</v>
      </c>
      <c r="H157" s="22" t="s">
        <v>14</v>
      </c>
      <c r="I157" s="23">
        <v>0</v>
      </c>
      <c r="J157" s="23">
        <v>0</v>
      </c>
      <c r="K157" s="23">
        <v>0</v>
      </c>
    </row>
    <row r="158" spans="1:11" ht="16.5">
      <c r="A158" s="24">
        <v>32325</v>
      </c>
      <c r="B158" s="25" t="s">
        <v>233</v>
      </c>
      <c r="C158" s="26" t="s">
        <v>99</v>
      </c>
      <c r="D158" s="27" t="s">
        <v>13</v>
      </c>
      <c r="E158" s="27" t="s">
        <v>13</v>
      </c>
      <c r="F158" s="22" t="s">
        <v>14</v>
      </c>
      <c r="G158" s="22" t="s">
        <v>14</v>
      </c>
      <c r="H158" s="22" t="s">
        <v>14</v>
      </c>
      <c r="I158" s="23">
        <v>0</v>
      </c>
      <c r="J158" s="23">
        <v>0</v>
      </c>
      <c r="K158" s="23">
        <v>0</v>
      </c>
    </row>
    <row r="159" spans="1:11" ht="16.5">
      <c r="A159" s="24">
        <v>37506</v>
      </c>
      <c r="B159" s="25" t="s">
        <v>234</v>
      </c>
      <c r="C159" s="26">
        <v>42</v>
      </c>
      <c r="D159" s="27" t="s">
        <v>13</v>
      </c>
      <c r="E159" s="27" t="s">
        <v>13</v>
      </c>
      <c r="F159" s="22" t="s">
        <v>14</v>
      </c>
      <c r="G159" s="22" t="s">
        <v>14</v>
      </c>
      <c r="H159" s="22" t="s">
        <v>14</v>
      </c>
      <c r="I159" s="23">
        <v>0</v>
      </c>
      <c r="J159" s="23">
        <v>0</v>
      </c>
      <c r="K159" s="23">
        <v>0</v>
      </c>
    </row>
    <row r="160" spans="1:11" ht="16.5">
      <c r="A160" s="24">
        <v>14064</v>
      </c>
      <c r="B160" s="25" t="s">
        <v>235</v>
      </c>
      <c r="C160" s="26">
        <v>24</v>
      </c>
      <c r="D160" s="27" t="s">
        <v>13</v>
      </c>
      <c r="E160" s="27" t="s">
        <v>13</v>
      </c>
      <c r="F160" s="22" t="s">
        <v>14</v>
      </c>
      <c r="G160" s="22" t="s">
        <v>14</v>
      </c>
      <c r="H160" s="22" t="s">
        <v>14</v>
      </c>
      <c r="I160" s="23">
        <v>0</v>
      </c>
      <c r="J160" s="23">
        <v>0</v>
      </c>
      <c r="K160" s="23">
        <v>0</v>
      </c>
    </row>
    <row r="161" spans="1:11" ht="16.5">
      <c r="A161" s="24">
        <v>11051</v>
      </c>
      <c r="B161" s="25" t="s">
        <v>236</v>
      </c>
      <c r="C161" s="26" t="s">
        <v>237</v>
      </c>
      <c r="D161" s="27" t="s">
        <v>13</v>
      </c>
      <c r="E161" s="27" t="s">
        <v>13</v>
      </c>
      <c r="F161" s="22" t="s">
        <v>14</v>
      </c>
      <c r="G161" s="22" t="s">
        <v>14</v>
      </c>
      <c r="H161" s="22" t="s">
        <v>14</v>
      </c>
      <c r="I161" s="23">
        <v>0</v>
      </c>
      <c r="J161" s="23">
        <v>0</v>
      </c>
      <c r="K161" s="23">
        <v>0</v>
      </c>
    </row>
    <row r="162" spans="1:11" ht="16.5">
      <c r="A162" s="24">
        <v>18400</v>
      </c>
      <c r="B162" s="25" t="s">
        <v>238</v>
      </c>
      <c r="C162" s="26">
        <v>23</v>
      </c>
      <c r="D162" s="27" t="s">
        <v>13</v>
      </c>
      <c r="E162" s="27" t="s">
        <v>13</v>
      </c>
      <c r="F162" s="22" t="s">
        <v>14</v>
      </c>
      <c r="G162" s="22" t="s">
        <v>14</v>
      </c>
      <c r="H162" s="22" t="s">
        <v>14</v>
      </c>
      <c r="I162" s="23">
        <v>0</v>
      </c>
      <c r="J162" s="23">
        <v>0</v>
      </c>
      <c r="K162" s="23">
        <v>0</v>
      </c>
    </row>
    <row r="163" spans="1:11" ht="16.5">
      <c r="A163" s="40">
        <v>23403</v>
      </c>
      <c r="B163" s="41" t="s">
        <v>239</v>
      </c>
      <c r="C163" s="42">
        <v>35</v>
      </c>
      <c r="D163" s="43" t="s">
        <v>24</v>
      </c>
      <c r="E163" s="43" t="s">
        <v>34</v>
      </c>
      <c r="F163" s="20" t="s">
        <v>14</v>
      </c>
      <c r="G163" s="20" t="s">
        <v>14</v>
      </c>
      <c r="H163" s="17">
        <v>0.49830000000000002</v>
      </c>
      <c r="I163" s="21">
        <v>0</v>
      </c>
      <c r="J163" s="21">
        <v>0</v>
      </c>
      <c r="K163" s="5">
        <v>22309784</v>
      </c>
    </row>
    <row r="164" spans="1:11" ht="16.5">
      <c r="A164" s="24">
        <v>25200</v>
      </c>
      <c r="B164" s="25" t="s">
        <v>240</v>
      </c>
      <c r="C164" s="26">
        <v>19</v>
      </c>
      <c r="D164" s="27" t="s">
        <v>13</v>
      </c>
      <c r="E164" s="27" t="s">
        <v>13</v>
      </c>
      <c r="F164" s="22" t="s">
        <v>14</v>
      </c>
      <c r="G164" s="22" t="s">
        <v>14</v>
      </c>
      <c r="H164" s="22" t="s">
        <v>14</v>
      </c>
      <c r="I164" s="23">
        <v>0</v>
      </c>
      <c r="J164" s="23">
        <v>0</v>
      </c>
      <c r="K164" s="23">
        <v>0</v>
      </c>
    </row>
    <row r="165" spans="1:11" ht="16.5">
      <c r="A165" s="24">
        <v>34003</v>
      </c>
      <c r="B165" s="25" t="s">
        <v>241</v>
      </c>
      <c r="C165" s="26" t="s">
        <v>242</v>
      </c>
      <c r="D165" s="27" t="s">
        <v>13</v>
      </c>
      <c r="E165" s="27" t="s">
        <v>13</v>
      </c>
      <c r="F165" s="22" t="s">
        <v>14</v>
      </c>
      <c r="G165" s="22" t="s">
        <v>14</v>
      </c>
      <c r="H165" s="22" t="s">
        <v>14</v>
      </c>
      <c r="I165" s="23">
        <v>0</v>
      </c>
      <c r="J165" s="23">
        <v>0</v>
      </c>
      <c r="K165" s="23">
        <v>0</v>
      </c>
    </row>
    <row r="166" spans="1:11" ht="16.5">
      <c r="A166" s="24">
        <v>33211</v>
      </c>
      <c r="B166" s="25" t="s">
        <v>243</v>
      </c>
      <c r="C166" s="26">
        <v>7</v>
      </c>
      <c r="D166" s="27" t="s">
        <v>13</v>
      </c>
      <c r="E166" s="27" t="s">
        <v>13</v>
      </c>
      <c r="F166" s="22" t="s">
        <v>14</v>
      </c>
      <c r="G166" s="22" t="s">
        <v>14</v>
      </c>
      <c r="H166" s="22" t="s">
        <v>14</v>
      </c>
      <c r="I166" s="23">
        <v>0</v>
      </c>
      <c r="J166" s="23">
        <v>0</v>
      </c>
      <c r="K166" s="23">
        <v>0</v>
      </c>
    </row>
    <row r="167" spans="1:11" ht="16.5">
      <c r="A167" s="24">
        <v>17417</v>
      </c>
      <c r="B167" s="25" t="s">
        <v>244</v>
      </c>
      <c r="C167" s="26" t="s">
        <v>245</v>
      </c>
      <c r="D167" s="27" t="s">
        <v>13</v>
      </c>
      <c r="E167" s="27" t="s">
        <v>13</v>
      </c>
      <c r="F167" s="22" t="s">
        <v>14</v>
      </c>
      <c r="G167" s="22" t="s">
        <v>14</v>
      </c>
      <c r="H167" s="22" t="s">
        <v>14</v>
      </c>
      <c r="I167" s="23">
        <v>0</v>
      </c>
      <c r="J167" s="23">
        <v>0</v>
      </c>
      <c r="K167" s="23">
        <v>0</v>
      </c>
    </row>
    <row r="168" spans="1:11" ht="16.5">
      <c r="A168" s="29">
        <v>15201</v>
      </c>
      <c r="B168" s="30" t="s">
        <v>246</v>
      </c>
      <c r="C168" s="31" t="s">
        <v>247</v>
      </c>
      <c r="D168" s="32" t="s">
        <v>16</v>
      </c>
      <c r="E168" s="32" t="s">
        <v>17</v>
      </c>
      <c r="F168" s="28" t="s">
        <v>14</v>
      </c>
      <c r="G168" s="28" t="s">
        <v>14</v>
      </c>
      <c r="H168" s="28">
        <v>0.62460000000000004</v>
      </c>
      <c r="I168" s="33">
        <v>0</v>
      </c>
      <c r="J168" s="33">
        <v>0</v>
      </c>
      <c r="K168" s="33">
        <v>72179000</v>
      </c>
    </row>
    <row r="169" spans="1:11" ht="16.5">
      <c r="A169" s="24">
        <v>38324</v>
      </c>
      <c r="B169" s="25" t="s">
        <v>248</v>
      </c>
      <c r="C169" s="26">
        <v>9</v>
      </c>
      <c r="D169" s="27" t="s">
        <v>13</v>
      </c>
      <c r="E169" s="27" t="s">
        <v>13</v>
      </c>
      <c r="F169" s="22" t="s">
        <v>14</v>
      </c>
      <c r="G169" s="22" t="s">
        <v>14</v>
      </c>
      <c r="H169" s="22" t="s">
        <v>14</v>
      </c>
      <c r="I169" s="23">
        <v>0</v>
      </c>
      <c r="J169" s="23">
        <v>0</v>
      </c>
      <c r="K169" s="23">
        <v>0</v>
      </c>
    </row>
    <row r="170" spans="1:11" ht="16.5">
      <c r="A170" s="24">
        <v>14400</v>
      </c>
      <c r="B170" s="25" t="s">
        <v>249</v>
      </c>
      <c r="C170" s="26">
        <v>19</v>
      </c>
      <c r="D170" s="27" t="s">
        <v>13</v>
      </c>
      <c r="E170" s="27" t="s">
        <v>13</v>
      </c>
      <c r="F170" s="22" t="s">
        <v>14</v>
      </c>
      <c r="G170" s="22" t="s">
        <v>14</v>
      </c>
      <c r="H170" s="22" t="s">
        <v>14</v>
      </c>
      <c r="I170" s="23">
        <v>0</v>
      </c>
      <c r="J170" s="23">
        <v>0</v>
      </c>
      <c r="K170" s="23">
        <v>0</v>
      </c>
    </row>
    <row r="171" spans="1:11" ht="16.5">
      <c r="A171" s="24">
        <v>25101</v>
      </c>
      <c r="B171" s="25" t="s">
        <v>250</v>
      </c>
      <c r="C171" s="26">
        <v>19</v>
      </c>
      <c r="D171" s="27" t="s">
        <v>13</v>
      </c>
      <c r="E171" s="27" t="s">
        <v>13</v>
      </c>
      <c r="F171" s="22" t="s">
        <v>14</v>
      </c>
      <c r="G171" s="22" t="s">
        <v>14</v>
      </c>
      <c r="H171" s="22" t="s">
        <v>14</v>
      </c>
      <c r="I171" s="23">
        <v>0</v>
      </c>
      <c r="J171" s="23">
        <v>0</v>
      </c>
      <c r="K171" s="23">
        <v>0</v>
      </c>
    </row>
    <row r="172" spans="1:11" ht="16.5">
      <c r="A172" s="24">
        <v>14172</v>
      </c>
      <c r="B172" s="25" t="s">
        <v>251</v>
      </c>
      <c r="C172" s="26">
        <v>19</v>
      </c>
      <c r="D172" s="27" t="s">
        <v>13</v>
      </c>
      <c r="E172" s="27" t="s">
        <v>13</v>
      </c>
      <c r="F172" s="22" t="s">
        <v>14</v>
      </c>
      <c r="G172" s="22" t="s">
        <v>14</v>
      </c>
      <c r="H172" s="22" t="s">
        <v>14</v>
      </c>
      <c r="I172" s="23">
        <v>0</v>
      </c>
      <c r="J172" s="23">
        <v>0</v>
      </c>
      <c r="K172" s="23">
        <v>0</v>
      </c>
    </row>
    <row r="173" spans="1:11" ht="16.5">
      <c r="A173" s="29">
        <v>22105</v>
      </c>
      <c r="B173" s="30" t="s">
        <v>252</v>
      </c>
      <c r="C173" s="31" t="s">
        <v>19</v>
      </c>
      <c r="D173" s="32" t="s">
        <v>16</v>
      </c>
      <c r="E173" s="32" t="s">
        <v>27</v>
      </c>
      <c r="F173" s="28">
        <v>0.71009999999999995</v>
      </c>
      <c r="G173" s="28" t="s">
        <v>14</v>
      </c>
      <c r="H173" s="28">
        <v>0.70389999999999997</v>
      </c>
      <c r="I173" s="33">
        <v>125000</v>
      </c>
      <c r="J173" s="33">
        <v>0</v>
      </c>
      <c r="K173" s="33">
        <v>625000</v>
      </c>
    </row>
    <row r="174" spans="1:11" ht="16.5">
      <c r="A174" s="24">
        <v>24105</v>
      </c>
      <c r="B174" s="25" t="s">
        <v>253</v>
      </c>
      <c r="C174" s="26">
        <v>7</v>
      </c>
      <c r="D174" s="27" t="s">
        <v>13</v>
      </c>
      <c r="E174" s="27" t="s">
        <v>13</v>
      </c>
      <c r="F174" s="22" t="s">
        <v>14</v>
      </c>
      <c r="G174" s="22" t="s">
        <v>14</v>
      </c>
      <c r="H174" s="22" t="s">
        <v>14</v>
      </c>
      <c r="I174" s="23">
        <v>0</v>
      </c>
      <c r="J174" s="23">
        <v>0</v>
      </c>
      <c r="K174" s="23">
        <v>0</v>
      </c>
    </row>
    <row r="175" spans="1:11" ht="16.5">
      <c r="A175" s="24">
        <v>34111</v>
      </c>
      <c r="B175" s="25" t="s">
        <v>254</v>
      </c>
      <c r="C175" s="26" t="s">
        <v>255</v>
      </c>
      <c r="D175" s="27" t="s">
        <v>13</v>
      </c>
      <c r="E175" s="27" t="s">
        <v>13</v>
      </c>
      <c r="F175" s="22" t="s">
        <v>14</v>
      </c>
      <c r="G175" s="22" t="s">
        <v>14</v>
      </c>
      <c r="H175" s="22" t="s">
        <v>14</v>
      </c>
      <c r="I175" s="23">
        <v>0</v>
      </c>
      <c r="J175" s="23">
        <v>0</v>
      </c>
      <c r="K175" s="23">
        <v>0</v>
      </c>
    </row>
    <row r="176" spans="1:11" ht="16.5">
      <c r="A176" s="24">
        <v>24019</v>
      </c>
      <c r="B176" s="25" t="s">
        <v>256</v>
      </c>
      <c r="C176" s="26">
        <v>7</v>
      </c>
      <c r="D176" s="27" t="s">
        <v>13</v>
      </c>
      <c r="E176" s="27" t="s">
        <v>13</v>
      </c>
      <c r="F176" s="22" t="s">
        <v>14</v>
      </c>
      <c r="G176" s="22" t="s">
        <v>14</v>
      </c>
      <c r="H176" s="22" t="s">
        <v>14</v>
      </c>
      <c r="I176" s="23">
        <v>0</v>
      </c>
      <c r="J176" s="23">
        <v>0</v>
      </c>
      <c r="K176" s="23">
        <v>0</v>
      </c>
    </row>
    <row r="177" spans="1:11" ht="16.5">
      <c r="A177" s="40">
        <v>21300</v>
      </c>
      <c r="B177" s="41" t="s">
        <v>257</v>
      </c>
      <c r="C177" s="42">
        <v>20</v>
      </c>
      <c r="D177" s="43" t="s">
        <v>24</v>
      </c>
      <c r="E177" s="43" t="s">
        <v>34</v>
      </c>
      <c r="F177" s="20" t="s">
        <v>14</v>
      </c>
      <c r="G177" s="20" t="s">
        <v>14</v>
      </c>
      <c r="H177" s="17">
        <v>0.44719999999999999</v>
      </c>
      <c r="I177" s="21">
        <v>0</v>
      </c>
      <c r="J177" s="21">
        <v>0</v>
      </c>
      <c r="K177" s="5">
        <v>5846253</v>
      </c>
    </row>
    <row r="178" spans="1:11" ht="16.5">
      <c r="A178" s="24">
        <v>33030</v>
      </c>
      <c r="B178" s="25" t="s">
        <v>258</v>
      </c>
      <c r="C178" s="26">
        <v>7</v>
      </c>
      <c r="D178" s="27" t="s">
        <v>13</v>
      </c>
      <c r="E178" s="27" t="s">
        <v>13</v>
      </c>
      <c r="F178" s="22" t="s">
        <v>14</v>
      </c>
      <c r="G178" s="22" t="s">
        <v>14</v>
      </c>
      <c r="H178" s="22" t="s">
        <v>14</v>
      </c>
      <c r="I178" s="23">
        <v>0</v>
      </c>
      <c r="J178" s="23">
        <v>0</v>
      </c>
      <c r="K178" s="23">
        <v>0</v>
      </c>
    </row>
    <row r="179" spans="1:11" ht="16.5">
      <c r="A179" s="29">
        <v>28137</v>
      </c>
      <c r="B179" s="30" t="s">
        <v>259</v>
      </c>
      <c r="C179" s="31">
        <v>40</v>
      </c>
      <c r="D179" s="32" t="s">
        <v>16</v>
      </c>
      <c r="E179" s="32" t="s">
        <v>27</v>
      </c>
      <c r="F179" s="28">
        <v>0.627</v>
      </c>
      <c r="G179" s="28" t="s">
        <v>14</v>
      </c>
      <c r="H179" s="28">
        <v>0.6865</v>
      </c>
      <c r="I179" s="33">
        <v>6312000</v>
      </c>
      <c r="J179" s="33">
        <v>0</v>
      </c>
      <c r="K179" s="33">
        <v>2250000</v>
      </c>
    </row>
    <row r="180" spans="1:11" ht="16.5">
      <c r="A180" s="29">
        <v>32123</v>
      </c>
      <c r="B180" s="30" t="s">
        <v>260</v>
      </c>
      <c r="C180" s="31">
        <v>4</v>
      </c>
      <c r="D180" s="32" t="s">
        <v>16</v>
      </c>
      <c r="E180" s="32" t="s">
        <v>17</v>
      </c>
      <c r="F180" s="28" t="s">
        <v>14</v>
      </c>
      <c r="G180" s="28" t="s">
        <v>14</v>
      </c>
      <c r="H180" s="28">
        <v>0.55230000000000001</v>
      </c>
      <c r="I180" s="33">
        <v>0</v>
      </c>
      <c r="J180" s="33">
        <v>0</v>
      </c>
      <c r="K180" s="33">
        <v>450000</v>
      </c>
    </row>
    <row r="181" spans="1:11" ht="16.5">
      <c r="A181" s="24">
        <v>10065</v>
      </c>
      <c r="B181" s="25" t="s">
        <v>261</v>
      </c>
      <c r="C181" s="26">
        <v>7</v>
      </c>
      <c r="D181" s="27" t="s">
        <v>13</v>
      </c>
      <c r="E181" s="27" t="s">
        <v>13</v>
      </c>
      <c r="F181" s="22" t="s">
        <v>14</v>
      </c>
      <c r="G181" s="22" t="s">
        <v>14</v>
      </c>
      <c r="H181" s="22" t="s">
        <v>14</v>
      </c>
      <c r="I181" s="23">
        <v>0</v>
      </c>
      <c r="J181" s="23">
        <v>0</v>
      </c>
      <c r="K181" s="23">
        <v>0</v>
      </c>
    </row>
    <row r="182" spans="1:11" ht="16.5">
      <c r="A182" s="24">
        <v>9013</v>
      </c>
      <c r="B182" s="25" t="s">
        <v>262</v>
      </c>
      <c r="C182" s="26">
        <v>7</v>
      </c>
      <c r="D182" s="27" t="s">
        <v>13</v>
      </c>
      <c r="E182" s="27" t="s">
        <v>13</v>
      </c>
      <c r="F182" s="22" t="s">
        <v>14</v>
      </c>
      <c r="G182" s="22" t="s">
        <v>14</v>
      </c>
      <c r="H182" s="22" t="s">
        <v>14</v>
      </c>
      <c r="I182" s="23">
        <v>0</v>
      </c>
      <c r="J182" s="23">
        <v>0</v>
      </c>
      <c r="K182" s="23">
        <v>0</v>
      </c>
    </row>
    <row r="183" spans="1:11" ht="16.5">
      <c r="A183" s="24">
        <v>24410</v>
      </c>
      <c r="B183" s="25" t="s">
        <v>263</v>
      </c>
      <c r="C183" s="26">
        <v>7</v>
      </c>
      <c r="D183" s="27" t="s">
        <v>13</v>
      </c>
      <c r="E183" s="27" t="s">
        <v>13</v>
      </c>
      <c r="F183" s="22" t="s">
        <v>14</v>
      </c>
      <c r="G183" s="22" t="s">
        <v>14</v>
      </c>
      <c r="H183" s="22" t="s">
        <v>14</v>
      </c>
      <c r="I183" s="23">
        <v>0</v>
      </c>
      <c r="J183" s="23">
        <v>0</v>
      </c>
      <c r="K183" s="23">
        <v>0</v>
      </c>
    </row>
    <row r="184" spans="1:11" ht="16.5">
      <c r="A184" s="24">
        <v>27344</v>
      </c>
      <c r="B184" s="25" t="s">
        <v>264</v>
      </c>
      <c r="C184" s="26" t="s">
        <v>265</v>
      </c>
      <c r="D184" s="27" t="s">
        <v>13</v>
      </c>
      <c r="E184" s="27" t="s">
        <v>13</v>
      </c>
      <c r="F184" s="22" t="s">
        <v>14</v>
      </c>
      <c r="G184" s="22" t="s">
        <v>14</v>
      </c>
      <c r="H184" s="22" t="s">
        <v>14</v>
      </c>
      <c r="I184" s="23">
        <v>0</v>
      </c>
      <c r="J184" s="23">
        <v>0</v>
      </c>
      <c r="K184" s="23">
        <v>0</v>
      </c>
    </row>
    <row r="185" spans="1:11" ht="16.5">
      <c r="A185" s="24">
        <v>1147</v>
      </c>
      <c r="B185" s="25" t="s">
        <v>266</v>
      </c>
      <c r="C185" s="26" t="s">
        <v>267</v>
      </c>
      <c r="D185" s="27" t="s">
        <v>13</v>
      </c>
      <c r="E185" s="27" t="s">
        <v>13</v>
      </c>
      <c r="F185" s="22" t="s">
        <v>14</v>
      </c>
      <c r="G185" s="22" t="s">
        <v>14</v>
      </c>
      <c r="H185" s="22" t="s">
        <v>14</v>
      </c>
      <c r="I185" s="23">
        <v>0</v>
      </c>
      <c r="J185" s="23">
        <v>0</v>
      </c>
      <c r="K185" s="23">
        <v>0</v>
      </c>
    </row>
    <row r="186" spans="1:11" ht="16.5">
      <c r="A186" s="24">
        <v>9102</v>
      </c>
      <c r="B186" s="25" t="s">
        <v>268</v>
      </c>
      <c r="C186" s="26">
        <v>13</v>
      </c>
      <c r="D186" s="27" t="s">
        <v>13</v>
      </c>
      <c r="E186" s="27" t="s">
        <v>13</v>
      </c>
      <c r="F186" s="22" t="s">
        <v>14</v>
      </c>
      <c r="G186" s="22" t="s">
        <v>14</v>
      </c>
      <c r="H186" s="22" t="s">
        <v>14</v>
      </c>
      <c r="I186" s="23">
        <v>0</v>
      </c>
      <c r="J186" s="23">
        <v>0</v>
      </c>
      <c r="K186" s="23">
        <v>0</v>
      </c>
    </row>
    <row r="187" spans="1:11" ht="16.5">
      <c r="A187" s="29">
        <v>38301</v>
      </c>
      <c r="B187" s="30" t="s">
        <v>269</v>
      </c>
      <c r="C187" s="31">
        <v>9</v>
      </c>
      <c r="D187" s="32" t="s">
        <v>16</v>
      </c>
      <c r="E187" s="32" t="s">
        <v>27</v>
      </c>
      <c r="F187" s="28">
        <v>0.71089999999999998</v>
      </c>
      <c r="G187" s="28" t="s">
        <v>14</v>
      </c>
      <c r="H187" s="28">
        <v>0.72750000000000004</v>
      </c>
      <c r="I187" s="33">
        <v>1800000</v>
      </c>
      <c r="J187" s="33">
        <v>0</v>
      </c>
      <c r="K187" s="33">
        <v>1425000</v>
      </c>
    </row>
    <row r="188" spans="1:11" ht="16.5">
      <c r="A188" s="24">
        <v>11001</v>
      </c>
      <c r="B188" s="25" t="s">
        <v>270</v>
      </c>
      <c r="C188" s="26" t="s">
        <v>271</v>
      </c>
      <c r="D188" s="27" t="s">
        <v>13</v>
      </c>
      <c r="E188" s="27" t="s">
        <v>13</v>
      </c>
      <c r="F188" s="22" t="s">
        <v>14</v>
      </c>
      <c r="G188" s="22" t="s">
        <v>14</v>
      </c>
      <c r="H188" s="22" t="s">
        <v>14</v>
      </c>
      <c r="I188" s="23">
        <v>0</v>
      </c>
      <c r="J188" s="23">
        <v>0</v>
      </c>
      <c r="K188" s="23">
        <v>0</v>
      </c>
    </row>
    <row r="189" spans="1:11" ht="16.5">
      <c r="A189" s="24">
        <v>24122</v>
      </c>
      <c r="B189" s="25" t="s">
        <v>272</v>
      </c>
      <c r="C189" s="26" t="s">
        <v>179</v>
      </c>
      <c r="D189" s="27" t="s">
        <v>13</v>
      </c>
      <c r="E189" s="27" t="s">
        <v>13</v>
      </c>
      <c r="F189" s="22" t="s">
        <v>14</v>
      </c>
      <c r="G189" s="22" t="s">
        <v>14</v>
      </c>
      <c r="H189" s="22" t="s">
        <v>14</v>
      </c>
      <c r="I189" s="23">
        <v>0</v>
      </c>
      <c r="J189" s="23">
        <v>0</v>
      </c>
      <c r="K189" s="23">
        <v>0</v>
      </c>
    </row>
    <row r="190" spans="1:11" ht="16.5">
      <c r="A190" s="24">
        <v>3050</v>
      </c>
      <c r="B190" s="25" t="s">
        <v>273</v>
      </c>
      <c r="C190" s="26" t="s">
        <v>167</v>
      </c>
      <c r="D190" s="27" t="s">
        <v>13</v>
      </c>
      <c r="E190" s="27" t="s">
        <v>13</v>
      </c>
      <c r="F190" s="22" t="s">
        <v>14</v>
      </c>
      <c r="G190" s="22" t="s">
        <v>14</v>
      </c>
      <c r="H190" s="22" t="s">
        <v>14</v>
      </c>
      <c r="I190" s="23">
        <v>0</v>
      </c>
      <c r="J190" s="23">
        <v>0</v>
      </c>
      <c r="K190" s="23">
        <v>0</v>
      </c>
    </row>
    <row r="191" spans="1:11" ht="16.5">
      <c r="A191" s="29">
        <v>21301</v>
      </c>
      <c r="B191" s="30" t="s">
        <v>274</v>
      </c>
      <c r="C191" s="31">
        <v>19</v>
      </c>
      <c r="D191" s="32" t="s">
        <v>16</v>
      </c>
      <c r="E191" s="32" t="s">
        <v>17</v>
      </c>
      <c r="F191" s="28" t="s">
        <v>14</v>
      </c>
      <c r="G191" s="28" t="s">
        <v>14</v>
      </c>
      <c r="H191" s="28">
        <v>0.64659999999999995</v>
      </c>
      <c r="I191" s="33">
        <v>0</v>
      </c>
      <c r="J191" s="33">
        <v>0</v>
      </c>
      <c r="K191" s="33">
        <v>960000</v>
      </c>
    </row>
    <row r="192" spans="1:11" ht="16.5">
      <c r="A192" s="24">
        <v>27401</v>
      </c>
      <c r="B192" s="25" t="s">
        <v>275</v>
      </c>
      <c r="C192" s="26">
        <v>26</v>
      </c>
      <c r="D192" s="27" t="s">
        <v>13</v>
      </c>
      <c r="E192" s="27" t="s">
        <v>13</v>
      </c>
      <c r="F192" s="22" t="s">
        <v>14</v>
      </c>
      <c r="G192" s="22" t="s">
        <v>14</v>
      </c>
      <c r="H192" s="22" t="s">
        <v>14</v>
      </c>
      <c r="I192" s="23">
        <v>0</v>
      </c>
      <c r="J192" s="23">
        <v>0</v>
      </c>
      <c r="K192" s="23">
        <v>0</v>
      </c>
    </row>
    <row r="193" spans="1:11" ht="16.5">
      <c r="A193" s="24">
        <v>23402</v>
      </c>
      <c r="B193" s="25" t="s">
        <v>276</v>
      </c>
      <c r="C193" s="26">
        <v>35</v>
      </c>
      <c r="D193" s="27" t="s">
        <v>13</v>
      </c>
      <c r="E193" s="27" t="s">
        <v>13</v>
      </c>
      <c r="F193" s="22" t="s">
        <v>14</v>
      </c>
      <c r="G193" s="22" t="s">
        <v>14</v>
      </c>
      <c r="H193" s="22" t="s">
        <v>14</v>
      </c>
      <c r="I193" s="23">
        <v>0</v>
      </c>
      <c r="J193" s="23">
        <v>0</v>
      </c>
      <c r="K193" s="23">
        <v>0</v>
      </c>
    </row>
    <row r="194" spans="1:11" ht="16.5">
      <c r="A194" s="24">
        <v>12110</v>
      </c>
      <c r="B194" s="25" t="s">
        <v>277</v>
      </c>
      <c r="C194" s="26">
        <v>9</v>
      </c>
      <c r="D194" s="27" t="s">
        <v>13</v>
      </c>
      <c r="E194" s="27" t="s">
        <v>13</v>
      </c>
      <c r="F194" s="22" t="s">
        <v>14</v>
      </c>
      <c r="G194" s="22" t="s">
        <v>14</v>
      </c>
      <c r="H194" s="22" t="s">
        <v>14</v>
      </c>
      <c r="I194" s="23">
        <v>0</v>
      </c>
      <c r="J194" s="23">
        <v>0</v>
      </c>
      <c r="K194" s="23">
        <v>0</v>
      </c>
    </row>
    <row r="195" spans="1:11" ht="16.5">
      <c r="A195" s="24">
        <v>5121</v>
      </c>
      <c r="B195" s="25" t="s">
        <v>278</v>
      </c>
      <c r="C195" s="26">
        <v>24</v>
      </c>
      <c r="D195" s="27" t="s">
        <v>13</v>
      </c>
      <c r="E195" s="27" t="s">
        <v>13</v>
      </c>
      <c r="F195" s="22" t="s">
        <v>14</v>
      </c>
      <c r="G195" s="22" t="s">
        <v>14</v>
      </c>
      <c r="H195" s="22" t="s">
        <v>14</v>
      </c>
      <c r="I195" s="23">
        <v>0</v>
      </c>
      <c r="J195" s="23">
        <v>0</v>
      </c>
      <c r="K195" s="23">
        <v>0</v>
      </c>
    </row>
    <row r="196" spans="1:11" ht="16.5">
      <c r="A196" s="29">
        <v>16050</v>
      </c>
      <c r="B196" s="30" t="s">
        <v>279</v>
      </c>
      <c r="C196" s="31">
        <v>24</v>
      </c>
      <c r="D196" s="32" t="s">
        <v>16</v>
      </c>
      <c r="E196" s="32" t="s">
        <v>27</v>
      </c>
      <c r="F196" s="28">
        <v>0.77500000000000002</v>
      </c>
      <c r="G196" s="28" t="s">
        <v>14</v>
      </c>
      <c r="H196" s="28">
        <v>0.78510000000000002</v>
      </c>
      <c r="I196" s="33">
        <v>7100000</v>
      </c>
      <c r="J196" s="33">
        <v>0</v>
      </c>
      <c r="K196" s="33">
        <v>12900000</v>
      </c>
    </row>
    <row r="197" spans="1:11" ht="16.5">
      <c r="A197" s="29">
        <v>36402</v>
      </c>
      <c r="B197" s="30" t="s">
        <v>280</v>
      </c>
      <c r="C197" s="31" t="s">
        <v>237</v>
      </c>
      <c r="D197" s="32" t="s">
        <v>16</v>
      </c>
      <c r="E197" s="32" t="s">
        <v>27</v>
      </c>
      <c r="F197" s="28">
        <v>0.54479999999999995</v>
      </c>
      <c r="G197" s="28" t="s">
        <v>14</v>
      </c>
      <c r="H197" s="28">
        <v>0.52590000000000003</v>
      </c>
      <c r="I197" s="33">
        <v>750000</v>
      </c>
      <c r="J197" s="33">
        <v>0</v>
      </c>
      <c r="K197" s="33">
        <v>2711950</v>
      </c>
    </row>
    <row r="198" spans="1:11" ht="16.5">
      <c r="A198" s="24">
        <v>3116</v>
      </c>
      <c r="B198" s="25" t="s">
        <v>281</v>
      </c>
      <c r="C198" s="26" t="s">
        <v>282</v>
      </c>
      <c r="D198" s="27" t="s">
        <v>13</v>
      </c>
      <c r="E198" s="27" t="s">
        <v>13</v>
      </c>
      <c r="F198" s="22" t="s">
        <v>14</v>
      </c>
      <c r="G198" s="22" t="s">
        <v>14</v>
      </c>
      <c r="H198" s="22" t="s">
        <v>14</v>
      </c>
      <c r="I198" s="23">
        <v>0</v>
      </c>
      <c r="J198" s="23">
        <v>0</v>
      </c>
      <c r="K198" s="23">
        <v>0</v>
      </c>
    </row>
    <row r="199" spans="1:11" ht="16.5">
      <c r="A199" s="24">
        <v>38267</v>
      </c>
      <c r="B199" s="25" t="s">
        <v>283</v>
      </c>
      <c r="C199" s="26">
        <v>9</v>
      </c>
      <c r="D199" s="27" t="s">
        <v>13</v>
      </c>
      <c r="E199" s="27" t="s">
        <v>13</v>
      </c>
      <c r="F199" s="22" t="s">
        <v>14</v>
      </c>
      <c r="G199" s="22" t="s">
        <v>14</v>
      </c>
      <c r="H199" s="22" t="s">
        <v>14</v>
      </c>
      <c r="I199" s="23">
        <v>0</v>
      </c>
      <c r="J199" s="23">
        <v>0</v>
      </c>
      <c r="K199" s="23">
        <v>0</v>
      </c>
    </row>
    <row r="200" spans="1:11" ht="16.5">
      <c r="A200" s="24">
        <v>27003</v>
      </c>
      <c r="B200" s="25" t="s">
        <v>284</v>
      </c>
      <c r="C200" s="26" t="s">
        <v>285</v>
      </c>
      <c r="D200" s="27" t="s">
        <v>13</v>
      </c>
      <c r="E200" s="27" t="s">
        <v>13</v>
      </c>
      <c r="F200" s="22" t="s">
        <v>14</v>
      </c>
      <c r="G200" s="22" t="s">
        <v>14</v>
      </c>
      <c r="H200" s="22" t="s">
        <v>14</v>
      </c>
      <c r="I200" s="23">
        <v>0</v>
      </c>
      <c r="J200" s="23">
        <v>0</v>
      </c>
      <c r="K200" s="23">
        <v>0</v>
      </c>
    </row>
    <row r="201" spans="1:11" ht="16.5">
      <c r="A201" s="24">
        <v>16020</v>
      </c>
      <c r="B201" s="25" t="s">
        <v>286</v>
      </c>
      <c r="C201" s="26">
        <v>24</v>
      </c>
      <c r="D201" s="27" t="s">
        <v>13</v>
      </c>
      <c r="E201" s="27" t="s">
        <v>13</v>
      </c>
      <c r="F201" s="22" t="s">
        <v>14</v>
      </c>
      <c r="G201" s="22" t="s">
        <v>14</v>
      </c>
      <c r="H201" s="22" t="s">
        <v>14</v>
      </c>
      <c r="I201" s="23">
        <v>0</v>
      </c>
      <c r="J201" s="23">
        <v>0</v>
      </c>
      <c r="K201" s="23">
        <v>0</v>
      </c>
    </row>
    <row r="202" spans="1:11" ht="16.5">
      <c r="A202" s="24">
        <v>16048</v>
      </c>
      <c r="B202" s="25" t="s">
        <v>287</v>
      </c>
      <c r="C202" s="26">
        <v>24</v>
      </c>
      <c r="D202" s="27" t="s">
        <v>13</v>
      </c>
      <c r="E202" s="27" t="s">
        <v>13</v>
      </c>
      <c r="F202" s="22" t="s">
        <v>14</v>
      </c>
      <c r="G202" s="22" t="s">
        <v>14</v>
      </c>
      <c r="H202" s="22" t="s">
        <v>14</v>
      </c>
      <c r="I202" s="23">
        <v>0</v>
      </c>
      <c r="J202" s="23">
        <v>0</v>
      </c>
      <c r="K202" s="23">
        <v>0</v>
      </c>
    </row>
    <row r="203" spans="1:11" ht="16.5">
      <c r="A203" s="29">
        <v>5402</v>
      </c>
      <c r="B203" s="30" t="s">
        <v>288</v>
      </c>
      <c r="C203" s="31">
        <v>24</v>
      </c>
      <c r="D203" s="32" t="s">
        <v>16</v>
      </c>
      <c r="E203" s="32" t="s">
        <v>17</v>
      </c>
      <c r="F203" s="28" t="s">
        <v>14</v>
      </c>
      <c r="G203" s="28" t="s">
        <v>14</v>
      </c>
      <c r="H203" s="28">
        <v>0.60289999999999999</v>
      </c>
      <c r="I203" s="33">
        <v>0</v>
      </c>
      <c r="J203" s="33">
        <v>0</v>
      </c>
      <c r="K203" s="33">
        <v>6040000</v>
      </c>
    </row>
    <row r="204" spans="1:11" ht="16.5">
      <c r="A204" s="24">
        <v>13144</v>
      </c>
      <c r="B204" s="25" t="s">
        <v>289</v>
      </c>
      <c r="C204" s="26">
        <v>13</v>
      </c>
      <c r="D204" s="27" t="s">
        <v>13</v>
      </c>
      <c r="E204" s="27" t="s">
        <v>13</v>
      </c>
      <c r="F204" s="22" t="s">
        <v>14</v>
      </c>
      <c r="G204" s="22" t="s">
        <v>14</v>
      </c>
      <c r="H204" s="22" t="s">
        <v>14</v>
      </c>
      <c r="I204" s="23">
        <v>0</v>
      </c>
      <c r="J204" s="23">
        <v>0</v>
      </c>
      <c r="K204" s="23">
        <v>0</v>
      </c>
    </row>
    <row r="205" spans="1:11" ht="16.5">
      <c r="A205" s="24">
        <v>34307</v>
      </c>
      <c r="B205" s="25" t="s">
        <v>290</v>
      </c>
      <c r="C205" s="26" t="s">
        <v>291</v>
      </c>
      <c r="D205" s="27" t="s">
        <v>13</v>
      </c>
      <c r="E205" s="27" t="s">
        <v>13</v>
      </c>
      <c r="F205" s="22" t="s">
        <v>14</v>
      </c>
      <c r="G205" s="22" t="s">
        <v>14</v>
      </c>
      <c r="H205" s="22" t="s">
        <v>14</v>
      </c>
      <c r="I205" s="23">
        <v>0</v>
      </c>
      <c r="J205" s="23">
        <v>0</v>
      </c>
      <c r="K205" s="23">
        <v>0</v>
      </c>
    </row>
    <row r="206" spans="1:11" ht="16.5">
      <c r="A206" s="24">
        <v>25116</v>
      </c>
      <c r="B206" s="25" t="s">
        <v>292</v>
      </c>
      <c r="C206" s="26">
        <v>19</v>
      </c>
      <c r="D206" s="27" t="s">
        <v>13</v>
      </c>
      <c r="E206" s="27" t="s">
        <v>13</v>
      </c>
      <c r="F206" s="22" t="s">
        <v>14</v>
      </c>
      <c r="G206" s="22" t="s">
        <v>14</v>
      </c>
      <c r="H206" s="22" t="s">
        <v>14</v>
      </c>
      <c r="I206" s="23">
        <v>0</v>
      </c>
      <c r="J206" s="23">
        <v>0</v>
      </c>
      <c r="K206" s="23">
        <v>0</v>
      </c>
    </row>
    <row r="207" spans="1:11" ht="16.5">
      <c r="A207" s="24">
        <v>22009</v>
      </c>
      <c r="B207" s="25" t="s">
        <v>293</v>
      </c>
      <c r="C207" s="26" t="s">
        <v>208</v>
      </c>
      <c r="D207" s="27" t="s">
        <v>13</v>
      </c>
      <c r="E207" s="27" t="s">
        <v>13</v>
      </c>
      <c r="F207" s="22" t="s">
        <v>14</v>
      </c>
      <c r="G207" s="22" t="s">
        <v>14</v>
      </c>
      <c r="H207" s="22" t="s">
        <v>14</v>
      </c>
      <c r="I207" s="23">
        <v>0</v>
      </c>
      <c r="J207" s="23">
        <v>0</v>
      </c>
      <c r="K207" s="23">
        <v>0</v>
      </c>
    </row>
    <row r="208" spans="1:11" ht="16.5">
      <c r="A208" s="29">
        <v>17403</v>
      </c>
      <c r="B208" s="30" t="s">
        <v>294</v>
      </c>
      <c r="C208" s="31" t="s">
        <v>295</v>
      </c>
      <c r="D208" s="32" t="s">
        <v>16</v>
      </c>
      <c r="E208" s="32" t="s">
        <v>27</v>
      </c>
      <c r="F208" s="28">
        <v>0.66979999999999995</v>
      </c>
      <c r="G208" s="28" t="s">
        <v>14</v>
      </c>
      <c r="H208" s="28">
        <v>0.65590000000000004</v>
      </c>
      <c r="I208" s="33">
        <v>120000000</v>
      </c>
      <c r="J208" s="33">
        <v>0</v>
      </c>
      <c r="K208" s="33">
        <v>250788002</v>
      </c>
    </row>
    <row r="209" spans="1:11" ht="16.5">
      <c r="A209" s="24">
        <v>10309</v>
      </c>
      <c r="B209" s="25" t="s">
        <v>296</v>
      </c>
      <c r="C209" s="26">
        <v>7</v>
      </c>
      <c r="D209" s="27" t="s">
        <v>13</v>
      </c>
      <c r="E209" s="27" t="s">
        <v>13</v>
      </c>
      <c r="F209" s="22" t="s">
        <v>14</v>
      </c>
      <c r="G209" s="22" t="s">
        <v>14</v>
      </c>
      <c r="H209" s="22" t="s">
        <v>14</v>
      </c>
      <c r="I209" s="23">
        <v>0</v>
      </c>
      <c r="J209" s="23">
        <v>0</v>
      </c>
      <c r="K209" s="23">
        <v>0</v>
      </c>
    </row>
    <row r="210" spans="1:11" ht="16.5">
      <c r="A210" s="24">
        <v>3400</v>
      </c>
      <c r="B210" s="25" t="s">
        <v>297</v>
      </c>
      <c r="C210" s="26" t="s">
        <v>298</v>
      </c>
      <c r="D210" s="27" t="s">
        <v>13</v>
      </c>
      <c r="E210" s="27" t="s">
        <v>13</v>
      </c>
      <c r="F210" s="22" t="s">
        <v>14</v>
      </c>
      <c r="G210" s="22" t="s">
        <v>14</v>
      </c>
      <c r="H210" s="22" t="s">
        <v>14</v>
      </c>
      <c r="I210" s="23">
        <v>0</v>
      </c>
      <c r="J210" s="23">
        <v>0</v>
      </c>
      <c r="K210" s="23">
        <v>0</v>
      </c>
    </row>
    <row r="211" spans="1:11" ht="16.5">
      <c r="A211" s="29">
        <v>6122</v>
      </c>
      <c r="B211" s="30" t="s">
        <v>299</v>
      </c>
      <c r="C211" s="31" t="s">
        <v>33</v>
      </c>
      <c r="D211" s="32" t="s">
        <v>16</v>
      </c>
      <c r="E211" s="32" t="s">
        <v>27</v>
      </c>
      <c r="F211" s="28">
        <v>0.55179999999999996</v>
      </c>
      <c r="G211" s="28" t="s">
        <v>14</v>
      </c>
      <c r="H211" s="28">
        <v>0.54800000000000004</v>
      </c>
      <c r="I211" s="33">
        <v>21220000</v>
      </c>
      <c r="J211" s="33">
        <v>0</v>
      </c>
      <c r="K211" s="33">
        <v>44035000</v>
      </c>
    </row>
    <row r="212" spans="1:11" ht="16.5">
      <c r="A212" s="24">
        <v>1160</v>
      </c>
      <c r="B212" s="25" t="s">
        <v>300</v>
      </c>
      <c r="C212" s="26">
        <v>9</v>
      </c>
      <c r="D212" s="27" t="s">
        <v>13</v>
      </c>
      <c r="E212" s="27" t="s">
        <v>13</v>
      </c>
      <c r="F212" s="22" t="s">
        <v>14</v>
      </c>
      <c r="G212" s="22" t="s">
        <v>14</v>
      </c>
      <c r="H212" s="22" t="s">
        <v>14</v>
      </c>
      <c r="I212" s="23">
        <v>0</v>
      </c>
      <c r="J212" s="23">
        <v>0</v>
      </c>
      <c r="K212" s="23">
        <v>0</v>
      </c>
    </row>
    <row r="213" spans="1:11" ht="16.5">
      <c r="A213" s="40">
        <v>32416</v>
      </c>
      <c r="B213" s="41" t="s">
        <v>301</v>
      </c>
      <c r="C213" s="42" t="s">
        <v>302</v>
      </c>
      <c r="D213" s="43" t="s">
        <v>24</v>
      </c>
      <c r="E213" s="43" t="s">
        <v>25</v>
      </c>
      <c r="F213" s="17">
        <v>0.43880000000000002</v>
      </c>
      <c r="G213" s="20" t="s">
        <v>14</v>
      </c>
      <c r="H213" s="20" t="s">
        <v>14</v>
      </c>
      <c r="I213" s="5">
        <v>18113793</v>
      </c>
      <c r="J213" s="21">
        <v>0</v>
      </c>
      <c r="K213" s="21">
        <v>0</v>
      </c>
    </row>
    <row r="214" spans="1:11" ht="16.5">
      <c r="A214" s="24">
        <v>17407</v>
      </c>
      <c r="B214" s="25" t="s">
        <v>303</v>
      </c>
      <c r="C214" s="26" t="s">
        <v>304</v>
      </c>
      <c r="D214" s="27" t="s">
        <v>13</v>
      </c>
      <c r="E214" s="27" t="s">
        <v>13</v>
      </c>
      <c r="F214" s="22" t="s">
        <v>14</v>
      </c>
      <c r="G214" s="22" t="s">
        <v>14</v>
      </c>
      <c r="H214" s="22" t="s">
        <v>14</v>
      </c>
      <c r="I214" s="23">
        <v>0</v>
      </c>
      <c r="J214" s="23">
        <v>0</v>
      </c>
      <c r="K214" s="23">
        <v>0</v>
      </c>
    </row>
    <row r="215" spans="1:11" ht="16.5">
      <c r="A215" s="24">
        <v>34401</v>
      </c>
      <c r="B215" s="25" t="s">
        <v>305</v>
      </c>
      <c r="C215" s="26" t="s">
        <v>306</v>
      </c>
      <c r="D215" s="27" t="s">
        <v>13</v>
      </c>
      <c r="E215" s="27" t="s">
        <v>13</v>
      </c>
      <c r="F215" s="22" t="s">
        <v>14</v>
      </c>
      <c r="G215" s="22" t="s">
        <v>14</v>
      </c>
      <c r="H215" s="22" t="s">
        <v>14</v>
      </c>
      <c r="I215" s="23">
        <v>0</v>
      </c>
      <c r="J215" s="23">
        <v>0</v>
      </c>
      <c r="K215" s="23">
        <v>0</v>
      </c>
    </row>
    <row r="216" spans="1:11" ht="16.5">
      <c r="A216" s="24">
        <v>20403</v>
      </c>
      <c r="B216" s="25" t="s">
        <v>307</v>
      </c>
      <c r="C216" s="26">
        <v>14</v>
      </c>
      <c r="D216" s="27" t="s">
        <v>13</v>
      </c>
      <c r="E216" s="27" t="s">
        <v>13</v>
      </c>
      <c r="F216" s="22" t="s">
        <v>14</v>
      </c>
      <c r="G216" s="22" t="s">
        <v>14</v>
      </c>
      <c r="H216" s="22" t="s">
        <v>14</v>
      </c>
      <c r="I216" s="23">
        <v>0</v>
      </c>
      <c r="J216" s="23">
        <v>0</v>
      </c>
      <c r="K216" s="23">
        <v>0</v>
      </c>
    </row>
    <row r="217" spans="1:11" ht="16.5">
      <c r="A217" s="24">
        <v>38320</v>
      </c>
      <c r="B217" s="25" t="s">
        <v>308</v>
      </c>
      <c r="C217" s="26">
        <v>9</v>
      </c>
      <c r="D217" s="27" t="s">
        <v>13</v>
      </c>
      <c r="E217" s="27" t="s">
        <v>13</v>
      </c>
      <c r="F217" s="22" t="s">
        <v>14</v>
      </c>
      <c r="G217" s="22" t="s">
        <v>14</v>
      </c>
      <c r="H217" s="22" t="s">
        <v>14</v>
      </c>
      <c r="I217" s="23">
        <v>0</v>
      </c>
      <c r="J217" s="23">
        <v>0</v>
      </c>
      <c r="K217" s="23">
        <v>0</v>
      </c>
    </row>
    <row r="218" spans="1:11" ht="16.5">
      <c r="A218" s="24">
        <v>13160</v>
      </c>
      <c r="B218" s="25" t="s">
        <v>309</v>
      </c>
      <c r="C218" s="26">
        <v>13</v>
      </c>
      <c r="D218" s="27" t="s">
        <v>13</v>
      </c>
      <c r="E218" s="27" t="s">
        <v>13</v>
      </c>
      <c r="F218" s="22" t="s">
        <v>14</v>
      </c>
      <c r="G218" s="22" t="s">
        <v>14</v>
      </c>
      <c r="H218" s="22" t="s">
        <v>14</v>
      </c>
      <c r="I218" s="23">
        <v>0</v>
      </c>
      <c r="J218" s="23">
        <v>0</v>
      </c>
      <c r="K218" s="23">
        <v>0</v>
      </c>
    </row>
    <row r="219" spans="1:11" ht="16.5">
      <c r="A219" s="24">
        <v>28149</v>
      </c>
      <c r="B219" s="25" t="s">
        <v>310</v>
      </c>
      <c r="C219" s="26">
        <v>40</v>
      </c>
      <c r="D219" s="27" t="s">
        <v>13</v>
      </c>
      <c r="E219" s="27" t="s">
        <v>13</v>
      </c>
      <c r="F219" s="22" t="s">
        <v>14</v>
      </c>
      <c r="G219" s="22" t="s">
        <v>14</v>
      </c>
      <c r="H219" s="22" t="s">
        <v>14</v>
      </c>
      <c r="I219" s="23">
        <v>0</v>
      </c>
      <c r="J219" s="23">
        <v>0</v>
      </c>
      <c r="K219" s="23">
        <v>0</v>
      </c>
    </row>
    <row r="220" spans="1:11" ht="16.5">
      <c r="A220" s="24">
        <v>14104</v>
      </c>
      <c r="B220" s="25" t="s">
        <v>311</v>
      </c>
      <c r="C220" s="26" t="s">
        <v>12</v>
      </c>
      <c r="D220" s="27" t="s">
        <v>13</v>
      </c>
      <c r="E220" s="27" t="s">
        <v>13</v>
      </c>
      <c r="F220" s="22" t="s">
        <v>14</v>
      </c>
      <c r="G220" s="22" t="s">
        <v>14</v>
      </c>
      <c r="H220" s="22" t="s">
        <v>14</v>
      </c>
      <c r="I220" s="23">
        <v>0</v>
      </c>
      <c r="J220" s="23">
        <v>0</v>
      </c>
      <c r="K220" s="23">
        <v>0</v>
      </c>
    </row>
    <row r="221" spans="1:11" ht="16.5">
      <c r="A221" s="29">
        <v>17001</v>
      </c>
      <c r="B221" s="30" t="s">
        <v>312</v>
      </c>
      <c r="C221" s="31" t="s">
        <v>313</v>
      </c>
      <c r="D221" s="32" t="s">
        <v>16</v>
      </c>
      <c r="E221" s="32" t="s">
        <v>27</v>
      </c>
      <c r="F221" s="28">
        <v>0.75780000000000003</v>
      </c>
      <c r="G221" s="28" t="s">
        <v>14</v>
      </c>
      <c r="H221" s="28">
        <v>0.81979999999999997</v>
      </c>
      <c r="I221" s="33">
        <v>1800000000</v>
      </c>
      <c r="J221" s="33">
        <v>0</v>
      </c>
      <c r="K221" s="33">
        <v>747000000</v>
      </c>
    </row>
    <row r="222" spans="1:11" ht="16.5">
      <c r="A222" s="24">
        <v>29101</v>
      </c>
      <c r="B222" s="25" t="s">
        <v>314</v>
      </c>
      <c r="C222" s="26" t="s">
        <v>315</v>
      </c>
      <c r="D222" s="27" t="s">
        <v>13</v>
      </c>
      <c r="E222" s="27" t="s">
        <v>13</v>
      </c>
      <c r="F222" s="22" t="s">
        <v>14</v>
      </c>
      <c r="G222" s="22" t="s">
        <v>14</v>
      </c>
      <c r="H222" s="22" t="s">
        <v>14</v>
      </c>
      <c r="I222" s="23">
        <v>0</v>
      </c>
      <c r="J222" s="23">
        <v>0</v>
      </c>
      <c r="K222" s="23">
        <v>0</v>
      </c>
    </row>
    <row r="223" spans="1:11" ht="16.5">
      <c r="A223" s="24">
        <v>39119</v>
      </c>
      <c r="B223" s="25" t="s">
        <v>316</v>
      </c>
      <c r="C223" s="26" t="s">
        <v>227</v>
      </c>
      <c r="D223" s="27" t="s">
        <v>13</v>
      </c>
      <c r="E223" s="27" t="s">
        <v>13</v>
      </c>
      <c r="F223" s="22" t="s">
        <v>14</v>
      </c>
      <c r="G223" s="22" t="s">
        <v>14</v>
      </c>
      <c r="H223" s="22" t="s">
        <v>14</v>
      </c>
      <c r="I223" s="23">
        <v>0</v>
      </c>
      <c r="J223" s="23">
        <v>0</v>
      </c>
      <c r="K223" s="23">
        <v>0</v>
      </c>
    </row>
    <row r="224" spans="1:11" ht="16.5">
      <c r="A224" s="24">
        <v>26070</v>
      </c>
      <c r="B224" s="25" t="s">
        <v>317</v>
      </c>
      <c r="C224" s="26">
        <v>7</v>
      </c>
      <c r="D224" s="27" t="s">
        <v>13</v>
      </c>
      <c r="E224" s="27" t="s">
        <v>13</v>
      </c>
      <c r="F224" s="22" t="s">
        <v>14</v>
      </c>
      <c r="G224" s="22" t="s">
        <v>14</v>
      </c>
      <c r="H224" s="22" t="s">
        <v>14</v>
      </c>
      <c r="I224" s="23">
        <v>0</v>
      </c>
      <c r="J224" s="23">
        <v>0</v>
      </c>
      <c r="K224" s="23">
        <v>0</v>
      </c>
    </row>
    <row r="225" spans="1:11" ht="16.5">
      <c r="A225" s="29">
        <v>5323</v>
      </c>
      <c r="B225" s="30" t="s">
        <v>318</v>
      </c>
      <c r="C225" s="31">
        <v>24</v>
      </c>
      <c r="D225" s="32" t="s">
        <v>16</v>
      </c>
      <c r="E225" s="32" t="s">
        <v>17</v>
      </c>
      <c r="F225" s="28" t="s">
        <v>14</v>
      </c>
      <c r="G225" s="28" t="s">
        <v>14</v>
      </c>
      <c r="H225" s="28">
        <v>0.68330000000000002</v>
      </c>
      <c r="I225" s="33">
        <v>0</v>
      </c>
      <c r="J225" s="33">
        <v>0</v>
      </c>
      <c r="K225" s="33">
        <v>36204300</v>
      </c>
    </row>
    <row r="226" spans="1:11" ht="16.5">
      <c r="A226" s="24">
        <v>28010</v>
      </c>
      <c r="B226" s="25" t="s">
        <v>319</v>
      </c>
      <c r="C226" s="26">
        <v>40</v>
      </c>
      <c r="D226" s="27" t="s">
        <v>13</v>
      </c>
      <c r="E226" s="27" t="s">
        <v>13</v>
      </c>
      <c r="F226" s="22" t="s">
        <v>14</v>
      </c>
      <c r="G226" s="22" t="s">
        <v>14</v>
      </c>
      <c r="H226" s="22" t="s">
        <v>14</v>
      </c>
      <c r="I226" s="23">
        <v>0</v>
      </c>
      <c r="J226" s="23">
        <v>0</v>
      </c>
      <c r="K226" s="23">
        <v>0</v>
      </c>
    </row>
    <row r="227" spans="1:11" ht="16.5">
      <c r="A227" s="24">
        <v>23309</v>
      </c>
      <c r="B227" s="25" t="s">
        <v>320</v>
      </c>
      <c r="C227" s="26" t="s">
        <v>321</v>
      </c>
      <c r="D227" s="27" t="s">
        <v>13</v>
      </c>
      <c r="E227" s="27" t="s">
        <v>13</v>
      </c>
      <c r="F227" s="22" t="s">
        <v>14</v>
      </c>
      <c r="G227" s="22" t="s">
        <v>14</v>
      </c>
      <c r="H227" s="22" t="s">
        <v>14</v>
      </c>
      <c r="I227" s="23">
        <v>0</v>
      </c>
      <c r="J227" s="23">
        <v>0</v>
      </c>
      <c r="K227" s="23">
        <v>0</v>
      </c>
    </row>
    <row r="228" spans="1:11" ht="16.5">
      <c r="A228" s="29">
        <v>17412</v>
      </c>
      <c r="B228" s="30" t="s">
        <v>322</v>
      </c>
      <c r="C228" s="31" t="s">
        <v>323</v>
      </c>
      <c r="D228" s="32" t="s">
        <v>16</v>
      </c>
      <c r="E228" s="32" t="s">
        <v>17</v>
      </c>
      <c r="F228" s="28" t="s">
        <v>14</v>
      </c>
      <c r="G228" s="28" t="s">
        <v>14</v>
      </c>
      <c r="H228" s="28">
        <v>0.75690000000000002</v>
      </c>
      <c r="I228" s="33">
        <v>0</v>
      </c>
      <c r="J228" s="33">
        <v>0</v>
      </c>
      <c r="K228" s="33">
        <v>7250000</v>
      </c>
    </row>
    <row r="229" spans="1:11" ht="16.5">
      <c r="A229" s="24">
        <v>30002</v>
      </c>
      <c r="B229" s="25" t="s">
        <v>324</v>
      </c>
      <c r="C229" s="26">
        <v>17</v>
      </c>
      <c r="D229" s="27" t="s">
        <v>13</v>
      </c>
      <c r="E229" s="27" t="s">
        <v>13</v>
      </c>
      <c r="F229" s="22" t="s">
        <v>14</v>
      </c>
      <c r="G229" s="22" t="s">
        <v>14</v>
      </c>
      <c r="H229" s="22" t="s">
        <v>14</v>
      </c>
      <c r="I229" s="23">
        <v>0</v>
      </c>
      <c r="J229" s="23">
        <v>0</v>
      </c>
      <c r="K229" s="23">
        <v>0</v>
      </c>
    </row>
    <row r="230" spans="1:11" ht="16.5">
      <c r="A230" s="24">
        <v>17404</v>
      </c>
      <c r="B230" s="25" t="s">
        <v>325</v>
      </c>
      <c r="C230" s="26">
        <v>12</v>
      </c>
      <c r="D230" s="27" t="s">
        <v>13</v>
      </c>
      <c r="E230" s="27" t="s">
        <v>13</v>
      </c>
      <c r="F230" s="22" t="s">
        <v>14</v>
      </c>
      <c r="G230" s="22" t="s">
        <v>14</v>
      </c>
      <c r="H230" s="22" t="s">
        <v>14</v>
      </c>
      <c r="I230" s="23">
        <v>0</v>
      </c>
      <c r="J230" s="23">
        <v>0</v>
      </c>
      <c r="K230" s="23">
        <v>0</v>
      </c>
    </row>
    <row r="231" spans="1:11" ht="16.5">
      <c r="A231" s="24">
        <v>31201</v>
      </c>
      <c r="B231" s="25" t="s">
        <v>326</v>
      </c>
      <c r="C231" s="26" t="s">
        <v>327</v>
      </c>
      <c r="D231" s="27" t="s">
        <v>13</v>
      </c>
      <c r="E231" s="27" t="s">
        <v>13</v>
      </c>
      <c r="F231" s="22" t="s">
        <v>14</v>
      </c>
      <c r="G231" s="22" t="s">
        <v>14</v>
      </c>
      <c r="H231" s="22" t="s">
        <v>14</v>
      </c>
      <c r="I231" s="23">
        <v>0</v>
      </c>
      <c r="J231" s="23">
        <v>0</v>
      </c>
      <c r="K231" s="23">
        <v>0</v>
      </c>
    </row>
    <row r="232" spans="1:11" ht="16.5">
      <c r="A232" s="24">
        <v>17410</v>
      </c>
      <c r="B232" s="25" t="s">
        <v>328</v>
      </c>
      <c r="C232" s="26" t="s">
        <v>329</v>
      </c>
      <c r="D232" s="27" t="s">
        <v>13</v>
      </c>
      <c r="E232" s="27" t="s">
        <v>13</v>
      </c>
      <c r="F232" s="22" t="s">
        <v>14</v>
      </c>
      <c r="G232" s="22" t="s">
        <v>14</v>
      </c>
      <c r="H232" s="22" t="s">
        <v>14</v>
      </c>
      <c r="I232" s="23">
        <v>0</v>
      </c>
      <c r="J232" s="23">
        <v>0</v>
      </c>
      <c r="K232" s="23">
        <v>0</v>
      </c>
    </row>
    <row r="233" spans="1:11" ht="16.5">
      <c r="A233" s="24">
        <v>13156</v>
      </c>
      <c r="B233" s="25" t="s">
        <v>330</v>
      </c>
      <c r="C233" s="26">
        <v>13</v>
      </c>
      <c r="D233" s="27" t="s">
        <v>13</v>
      </c>
      <c r="E233" s="27" t="s">
        <v>13</v>
      </c>
      <c r="F233" s="22" t="s">
        <v>14</v>
      </c>
      <c r="G233" s="22" t="s">
        <v>14</v>
      </c>
      <c r="H233" s="22" t="s">
        <v>14</v>
      </c>
      <c r="I233" s="23">
        <v>0</v>
      </c>
      <c r="J233" s="23">
        <v>0</v>
      </c>
      <c r="K233" s="23">
        <v>0</v>
      </c>
    </row>
    <row r="234" spans="1:11" ht="16.5">
      <c r="A234" s="24">
        <v>25118</v>
      </c>
      <c r="B234" s="25" t="s">
        <v>331</v>
      </c>
      <c r="C234" s="26">
        <v>19</v>
      </c>
      <c r="D234" s="27" t="s">
        <v>13</v>
      </c>
      <c r="E234" s="27" t="s">
        <v>13</v>
      </c>
      <c r="F234" s="22" t="s">
        <v>14</v>
      </c>
      <c r="G234" s="22" t="s">
        <v>14</v>
      </c>
      <c r="H234" s="22" t="s">
        <v>14</v>
      </c>
      <c r="I234" s="23">
        <v>0</v>
      </c>
      <c r="J234" s="23">
        <v>0</v>
      </c>
      <c r="K234" s="23">
        <v>0</v>
      </c>
    </row>
    <row r="235" spans="1:11" ht="16.5">
      <c r="A235" s="29">
        <v>18402</v>
      </c>
      <c r="B235" s="30" t="s">
        <v>332</v>
      </c>
      <c r="C235" s="31" t="s">
        <v>333</v>
      </c>
      <c r="D235" s="32" t="s">
        <v>16</v>
      </c>
      <c r="E235" s="32" t="s">
        <v>17</v>
      </c>
      <c r="F235" s="28" t="s">
        <v>14</v>
      </c>
      <c r="G235" s="28" t="s">
        <v>14</v>
      </c>
      <c r="H235" s="28">
        <v>0.54869999999999997</v>
      </c>
      <c r="I235" s="33">
        <v>0</v>
      </c>
      <c r="J235" s="33">
        <v>0</v>
      </c>
      <c r="K235" s="33">
        <v>132945445</v>
      </c>
    </row>
    <row r="236" spans="1:11" ht="16.5">
      <c r="A236" s="24">
        <v>15206</v>
      </c>
      <c r="B236" s="25" t="s">
        <v>334</v>
      </c>
      <c r="C236" s="26">
        <v>10</v>
      </c>
      <c r="D236" s="27" t="s">
        <v>13</v>
      </c>
      <c r="E236" s="27" t="s">
        <v>13</v>
      </c>
      <c r="F236" s="22" t="s">
        <v>14</v>
      </c>
      <c r="G236" s="22" t="s">
        <v>14</v>
      </c>
      <c r="H236" s="22" t="s">
        <v>14</v>
      </c>
      <c r="I236" s="23">
        <v>0</v>
      </c>
      <c r="J236" s="23">
        <v>0</v>
      </c>
      <c r="K236" s="23">
        <v>0</v>
      </c>
    </row>
    <row r="237" spans="1:11" ht="16.5">
      <c r="A237" s="24">
        <v>23042</v>
      </c>
      <c r="B237" s="25" t="s">
        <v>335</v>
      </c>
      <c r="C237" s="26">
        <v>35</v>
      </c>
      <c r="D237" s="27" t="s">
        <v>13</v>
      </c>
      <c r="E237" s="27" t="s">
        <v>13</v>
      </c>
      <c r="F237" s="22" t="s">
        <v>14</v>
      </c>
      <c r="G237" s="22" t="s">
        <v>14</v>
      </c>
      <c r="H237" s="22" t="s">
        <v>14</v>
      </c>
      <c r="I237" s="23">
        <v>0</v>
      </c>
      <c r="J237" s="23">
        <v>0</v>
      </c>
      <c r="K237" s="23">
        <v>0</v>
      </c>
    </row>
    <row r="238" spans="1:11" ht="16.5">
      <c r="A238" s="24">
        <v>32081</v>
      </c>
      <c r="B238" s="25" t="s">
        <v>336</v>
      </c>
      <c r="C238" s="26" t="s">
        <v>337</v>
      </c>
      <c r="D238" s="27" t="s">
        <v>13</v>
      </c>
      <c r="E238" s="27" t="s">
        <v>13</v>
      </c>
      <c r="F238" s="22" t="s">
        <v>14</v>
      </c>
      <c r="G238" s="22" t="s">
        <v>14</v>
      </c>
      <c r="H238" s="22" t="s">
        <v>14</v>
      </c>
      <c r="I238" s="23">
        <v>0</v>
      </c>
      <c r="J238" s="23">
        <v>0</v>
      </c>
      <c r="K238" s="23">
        <v>0</v>
      </c>
    </row>
    <row r="239" spans="1:11" ht="16.5">
      <c r="A239" s="29">
        <v>22008</v>
      </c>
      <c r="B239" s="30" t="s">
        <v>338</v>
      </c>
      <c r="C239" s="31">
        <v>9</v>
      </c>
      <c r="D239" s="32" t="s">
        <v>16</v>
      </c>
      <c r="E239" s="32" t="s">
        <v>17</v>
      </c>
      <c r="F239" s="28" t="s">
        <v>14</v>
      </c>
      <c r="G239" s="28" t="s">
        <v>14</v>
      </c>
      <c r="H239" s="28">
        <v>0.66859999999999997</v>
      </c>
      <c r="I239" s="33">
        <v>0</v>
      </c>
      <c r="J239" s="33">
        <v>0</v>
      </c>
      <c r="K239" s="33">
        <v>430000</v>
      </c>
    </row>
    <row r="240" spans="1:11" ht="16.5">
      <c r="A240" s="24">
        <v>38322</v>
      </c>
      <c r="B240" s="25" t="s">
        <v>339</v>
      </c>
      <c r="C240" s="26">
        <v>9</v>
      </c>
      <c r="D240" s="27" t="s">
        <v>13</v>
      </c>
      <c r="E240" s="27" t="s">
        <v>13</v>
      </c>
      <c r="F240" s="22" t="s">
        <v>14</v>
      </c>
      <c r="G240" s="22" t="s">
        <v>14</v>
      </c>
      <c r="H240" s="22" t="s">
        <v>14</v>
      </c>
      <c r="I240" s="23">
        <v>0</v>
      </c>
      <c r="J240" s="23">
        <v>0</v>
      </c>
      <c r="K240" s="23">
        <v>0</v>
      </c>
    </row>
    <row r="241" spans="1:11" ht="16.5">
      <c r="A241" s="24">
        <v>31401</v>
      </c>
      <c r="B241" s="25" t="s">
        <v>340</v>
      </c>
      <c r="C241" s="26" t="s">
        <v>23</v>
      </c>
      <c r="D241" s="27" t="s">
        <v>13</v>
      </c>
      <c r="E241" s="27" t="s">
        <v>13</v>
      </c>
      <c r="F241" s="22" t="s">
        <v>14</v>
      </c>
      <c r="G241" s="22" t="s">
        <v>14</v>
      </c>
      <c r="H241" s="22" t="s">
        <v>14</v>
      </c>
      <c r="I241" s="23">
        <v>0</v>
      </c>
      <c r="J241" s="23">
        <v>0</v>
      </c>
      <c r="K241" s="23">
        <v>0</v>
      </c>
    </row>
    <row r="242" spans="1:11" ht="16.5">
      <c r="A242" s="24">
        <v>11054</v>
      </c>
      <c r="B242" s="25" t="s">
        <v>341</v>
      </c>
      <c r="C242" s="26">
        <v>16</v>
      </c>
      <c r="D242" s="27" t="s">
        <v>13</v>
      </c>
      <c r="E242" s="27" t="s">
        <v>13</v>
      </c>
      <c r="F242" s="22" t="s">
        <v>14</v>
      </c>
      <c r="G242" s="22" t="s">
        <v>14</v>
      </c>
      <c r="H242" s="22" t="s">
        <v>14</v>
      </c>
      <c r="I242" s="23">
        <v>0</v>
      </c>
      <c r="J242" s="23">
        <v>0</v>
      </c>
      <c r="K242" s="23">
        <v>0</v>
      </c>
    </row>
    <row r="243" spans="1:11" ht="16.5">
      <c r="A243" s="24">
        <v>7035</v>
      </c>
      <c r="B243" s="25" t="s">
        <v>342</v>
      </c>
      <c r="C243" s="26">
        <v>9</v>
      </c>
      <c r="D243" s="27" t="s">
        <v>13</v>
      </c>
      <c r="E243" s="27" t="s">
        <v>13</v>
      </c>
      <c r="F243" s="22" t="s">
        <v>14</v>
      </c>
      <c r="G243" s="22" t="s">
        <v>14</v>
      </c>
      <c r="H243" s="22" t="s">
        <v>14</v>
      </c>
      <c r="I243" s="23">
        <v>0</v>
      </c>
      <c r="J243" s="23">
        <v>0</v>
      </c>
      <c r="K243" s="23">
        <v>0</v>
      </c>
    </row>
    <row r="244" spans="1:11" ht="16.5">
      <c r="A244" s="24">
        <v>4069</v>
      </c>
      <c r="B244" s="25" t="s">
        <v>343</v>
      </c>
      <c r="C244" s="26">
        <v>12</v>
      </c>
      <c r="D244" s="27" t="s">
        <v>13</v>
      </c>
      <c r="E244" s="27" t="s">
        <v>13</v>
      </c>
      <c r="F244" s="22" t="s">
        <v>14</v>
      </c>
      <c r="G244" s="22" t="s">
        <v>14</v>
      </c>
      <c r="H244" s="22" t="s">
        <v>14</v>
      </c>
      <c r="I244" s="23">
        <v>0</v>
      </c>
      <c r="J244" s="23">
        <v>0</v>
      </c>
      <c r="K244" s="23">
        <v>0</v>
      </c>
    </row>
    <row r="245" spans="1:11" ht="16.5">
      <c r="A245" s="29">
        <v>27001</v>
      </c>
      <c r="B245" s="30" t="s">
        <v>344</v>
      </c>
      <c r="C245" s="31">
        <v>28</v>
      </c>
      <c r="D245" s="32" t="s">
        <v>16</v>
      </c>
      <c r="E245" s="32" t="s">
        <v>27</v>
      </c>
      <c r="F245" s="28">
        <v>0.62319999999999998</v>
      </c>
      <c r="G245" s="28" t="s">
        <v>14</v>
      </c>
      <c r="H245" s="28">
        <v>0.63829999999999998</v>
      </c>
      <c r="I245" s="33">
        <v>29339849</v>
      </c>
      <c r="J245" s="33">
        <v>0</v>
      </c>
      <c r="K245" s="33">
        <v>43373300</v>
      </c>
    </row>
    <row r="246" spans="1:11" ht="16.5">
      <c r="A246" s="24">
        <v>38304</v>
      </c>
      <c r="B246" s="25" t="s">
        <v>345</v>
      </c>
      <c r="C246" s="26">
        <v>9</v>
      </c>
      <c r="D246" s="27" t="s">
        <v>13</v>
      </c>
      <c r="E246" s="27" t="s">
        <v>13</v>
      </c>
      <c r="F246" s="22" t="s">
        <v>14</v>
      </c>
      <c r="G246" s="22" t="s">
        <v>14</v>
      </c>
      <c r="H246" s="22" t="s">
        <v>14</v>
      </c>
      <c r="I246" s="23">
        <v>0</v>
      </c>
      <c r="J246" s="23">
        <v>0</v>
      </c>
      <c r="K246" s="23">
        <v>0</v>
      </c>
    </row>
    <row r="247" spans="1:11" ht="16.5">
      <c r="A247" s="24">
        <v>30303</v>
      </c>
      <c r="B247" s="25" t="s">
        <v>346</v>
      </c>
      <c r="C247" s="26">
        <v>17</v>
      </c>
      <c r="D247" s="27" t="s">
        <v>13</v>
      </c>
      <c r="E247" s="27" t="s">
        <v>13</v>
      </c>
      <c r="F247" s="22" t="s">
        <v>14</v>
      </c>
      <c r="G247" s="22" t="s">
        <v>14</v>
      </c>
      <c r="H247" s="22" t="s">
        <v>14</v>
      </c>
      <c r="I247" s="23">
        <v>0</v>
      </c>
      <c r="J247" s="23">
        <v>0</v>
      </c>
      <c r="K247" s="23">
        <v>0</v>
      </c>
    </row>
    <row r="248" spans="1:11" ht="16.5">
      <c r="A248" s="24">
        <v>31311</v>
      </c>
      <c r="B248" s="25" t="s">
        <v>347</v>
      </c>
      <c r="C248" s="26" t="s">
        <v>144</v>
      </c>
      <c r="D248" s="27" t="s">
        <v>13</v>
      </c>
      <c r="E248" s="27" t="s">
        <v>13</v>
      </c>
      <c r="F248" s="22" t="s">
        <v>14</v>
      </c>
      <c r="G248" s="22" t="s">
        <v>14</v>
      </c>
      <c r="H248" s="22" t="s">
        <v>14</v>
      </c>
      <c r="I248" s="23">
        <v>0</v>
      </c>
      <c r="J248" s="23">
        <v>0</v>
      </c>
      <c r="K248" s="23">
        <v>0</v>
      </c>
    </row>
    <row r="249" spans="1:11" ht="16.5">
      <c r="A249" s="29">
        <v>33202</v>
      </c>
      <c r="B249" s="30" t="s">
        <v>348</v>
      </c>
      <c r="C249" s="31">
        <v>7</v>
      </c>
      <c r="D249" s="32" t="s">
        <v>16</v>
      </c>
      <c r="E249" s="32" t="s">
        <v>17</v>
      </c>
      <c r="F249" s="28" t="s">
        <v>14</v>
      </c>
      <c r="G249" s="28" t="s">
        <v>14</v>
      </c>
      <c r="H249" s="28">
        <v>0.52149999999999996</v>
      </c>
      <c r="I249" s="33">
        <v>0</v>
      </c>
      <c r="J249" s="33">
        <v>0</v>
      </c>
      <c r="K249" s="33">
        <v>387250</v>
      </c>
    </row>
    <row r="250" spans="1:11" ht="16.5">
      <c r="A250" s="24">
        <v>27320</v>
      </c>
      <c r="B250" s="25" t="s">
        <v>349</v>
      </c>
      <c r="C250" s="26" t="s">
        <v>265</v>
      </c>
      <c r="D250" s="27" t="s">
        <v>13</v>
      </c>
      <c r="E250" s="27" t="s">
        <v>13</v>
      </c>
      <c r="F250" s="22" t="s">
        <v>14</v>
      </c>
      <c r="G250" s="22" t="s">
        <v>14</v>
      </c>
      <c r="H250" s="22" t="s">
        <v>14</v>
      </c>
      <c r="I250" s="23">
        <v>0</v>
      </c>
      <c r="J250" s="23">
        <v>0</v>
      </c>
      <c r="K250" s="23">
        <v>0</v>
      </c>
    </row>
    <row r="251" spans="1:11" ht="16.5">
      <c r="A251" s="24">
        <v>39201</v>
      </c>
      <c r="B251" s="25" t="s">
        <v>350</v>
      </c>
      <c r="C251" s="26" t="s">
        <v>104</v>
      </c>
      <c r="D251" s="27" t="s">
        <v>13</v>
      </c>
      <c r="E251" s="27" t="s">
        <v>13</v>
      </c>
      <c r="F251" s="22" t="s">
        <v>14</v>
      </c>
      <c r="G251" s="22" t="s">
        <v>14</v>
      </c>
      <c r="H251" s="22" t="s">
        <v>14</v>
      </c>
      <c r="I251" s="23">
        <v>0</v>
      </c>
      <c r="J251" s="23">
        <v>0</v>
      </c>
      <c r="K251" s="23">
        <v>0</v>
      </c>
    </row>
    <row r="252" spans="1:11" ht="16.5">
      <c r="A252" s="24">
        <v>27010</v>
      </c>
      <c r="B252" s="25" t="s">
        <v>351</v>
      </c>
      <c r="C252" s="26" t="s">
        <v>352</v>
      </c>
      <c r="D252" s="27" t="s">
        <v>13</v>
      </c>
      <c r="E252" s="27" t="s">
        <v>13</v>
      </c>
      <c r="F252" s="22" t="s">
        <v>14</v>
      </c>
      <c r="G252" s="22" t="s">
        <v>14</v>
      </c>
      <c r="H252" s="22" t="s">
        <v>14</v>
      </c>
      <c r="I252" s="23">
        <v>0</v>
      </c>
      <c r="J252" s="23">
        <v>0</v>
      </c>
      <c r="K252" s="23">
        <v>0</v>
      </c>
    </row>
    <row r="253" spans="1:11" ht="16.5">
      <c r="A253" s="29">
        <v>14077</v>
      </c>
      <c r="B253" s="30" t="s">
        <v>353</v>
      </c>
      <c r="C253" s="31">
        <v>24</v>
      </c>
      <c r="D253" s="32" t="s">
        <v>16</v>
      </c>
      <c r="E253" s="32" t="s">
        <v>17</v>
      </c>
      <c r="F253" s="28" t="s">
        <v>14</v>
      </c>
      <c r="G253" s="28" t="s">
        <v>14</v>
      </c>
      <c r="H253" s="28">
        <v>0.85919999999999996</v>
      </c>
      <c r="I253" s="33">
        <v>0</v>
      </c>
      <c r="J253" s="33">
        <v>0</v>
      </c>
      <c r="K253" s="33">
        <v>165000</v>
      </c>
    </row>
    <row r="254" spans="1:11" ht="16.5">
      <c r="A254" s="24">
        <v>17409</v>
      </c>
      <c r="B254" s="25" t="s">
        <v>354</v>
      </c>
      <c r="C254" s="26" t="s">
        <v>355</v>
      </c>
      <c r="D254" s="27" t="s">
        <v>13</v>
      </c>
      <c r="E254" s="27" t="s">
        <v>13</v>
      </c>
      <c r="F254" s="22" t="s">
        <v>14</v>
      </c>
      <c r="G254" s="22" t="s">
        <v>14</v>
      </c>
      <c r="H254" s="22" t="s">
        <v>14</v>
      </c>
      <c r="I254" s="23">
        <v>0</v>
      </c>
      <c r="J254" s="23">
        <v>0</v>
      </c>
      <c r="K254" s="23">
        <v>0</v>
      </c>
    </row>
    <row r="255" spans="1:11" ht="16.5">
      <c r="A255" s="24">
        <v>38265</v>
      </c>
      <c r="B255" s="25" t="s">
        <v>356</v>
      </c>
      <c r="C255" s="26">
        <v>9</v>
      </c>
      <c r="D255" s="27" t="s">
        <v>13</v>
      </c>
      <c r="E255" s="27" t="s">
        <v>13</v>
      </c>
      <c r="F255" s="22" t="s">
        <v>14</v>
      </c>
      <c r="G255" s="22" t="s">
        <v>14</v>
      </c>
      <c r="H255" s="22" t="s">
        <v>14</v>
      </c>
      <c r="I255" s="23">
        <v>0</v>
      </c>
      <c r="J255" s="23">
        <v>0</v>
      </c>
      <c r="K255" s="23">
        <v>0</v>
      </c>
    </row>
    <row r="256" spans="1:11" ht="16.5">
      <c r="A256" s="24">
        <v>34402</v>
      </c>
      <c r="B256" s="25" t="s">
        <v>357</v>
      </c>
      <c r="C256" s="26" t="s">
        <v>358</v>
      </c>
      <c r="D256" s="27" t="s">
        <v>13</v>
      </c>
      <c r="E256" s="27" t="s">
        <v>13</v>
      </c>
      <c r="F256" s="22" t="s">
        <v>14</v>
      </c>
      <c r="G256" s="22" t="s">
        <v>14</v>
      </c>
      <c r="H256" s="22" t="s">
        <v>14</v>
      </c>
      <c r="I256" s="23">
        <v>0</v>
      </c>
      <c r="J256" s="23">
        <v>0</v>
      </c>
      <c r="K256" s="23">
        <v>0</v>
      </c>
    </row>
    <row r="257" spans="1:11" ht="16.5">
      <c r="A257" s="29">
        <v>19400</v>
      </c>
      <c r="B257" s="30" t="s">
        <v>359</v>
      </c>
      <c r="C257" s="31">
        <v>13</v>
      </c>
      <c r="D257" s="32" t="s">
        <v>16</v>
      </c>
      <c r="E257" s="32" t="s">
        <v>360</v>
      </c>
      <c r="F257" s="28" t="s">
        <v>14</v>
      </c>
      <c r="G257" s="28">
        <v>0.58050000000000002</v>
      </c>
      <c r="H257" s="28" t="s">
        <v>14</v>
      </c>
      <c r="I257" s="33">
        <v>0</v>
      </c>
      <c r="J257" s="33">
        <v>150000</v>
      </c>
      <c r="K257" s="33">
        <v>0</v>
      </c>
    </row>
    <row r="258" spans="1:11" ht="16.5">
      <c r="A258" s="24">
        <v>21237</v>
      </c>
      <c r="B258" s="25" t="s">
        <v>361</v>
      </c>
      <c r="C258" s="26" t="s">
        <v>59</v>
      </c>
      <c r="D258" s="27" t="s">
        <v>13</v>
      </c>
      <c r="E258" s="27" t="s">
        <v>13</v>
      </c>
      <c r="F258" s="22" t="s">
        <v>14</v>
      </c>
      <c r="G258" s="22" t="s">
        <v>14</v>
      </c>
      <c r="H258" s="22" t="s">
        <v>14</v>
      </c>
      <c r="I258" s="23">
        <v>0</v>
      </c>
      <c r="J258" s="23">
        <v>0</v>
      </c>
      <c r="K258" s="23">
        <v>0</v>
      </c>
    </row>
    <row r="259" spans="1:11" ht="16.5">
      <c r="A259" s="24">
        <v>24404</v>
      </c>
      <c r="B259" s="25" t="s">
        <v>362</v>
      </c>
      <c r="C259" s="26">
        <v>7</v>
      </c>
      <c r="D259" s="27" t="s">
        <v>13</v>
      </c>
      <c r="E259" s="27" t="s">
        <v>13</v>
      </c>
      <c r="F259" s="22" t="s">
        <v>14</v>
      </c>
      <c r="G259" s="22" t="s">
        <v>14</v>
      </c>
      <c r="H259" s="22" t="s">
        <v>14</v>
      </c>
      <c r="I259" s="23">
        <v>0</v>
      </c>
      <c r="J259" s="23">
        <v>0</v>
      </c>
      <c r="K259" s="23">
        <v>0</v>
      </c>
    </row>
    <row r="260" spans="1:11" ht="16.5">
      <c r="A260" s="29">
        <v>39202</v>
      </c>
      <c r="B260" s="30" t="s">
        <v>363</v>
      </c>
      <c r="C260" s="31" t="s">
        <v>104</v>
      </c>
      <c r="D260" s="32" t="s">
        <v>16</v>
      </c>
      <c r="E260" s="32" t="s">
        <v>17</v>
      </c>
      <c r="F260" s="28" t="s">
        <v>14</v>
      </c>
      <c r="G260" s="28" t="s">
        <v>14</v>
      </c>
      <c r="H260" s="28">
        <v>0.64900000000000002</v>
      </c>
      <c r="I260" s="33">
        <v>0</v>
      </c>
      <c r="J260" s="33">
        <v>0</v>
      </c>
      <c r="K260" s="33">
        <v>12153552</v>
      </c>
    </row>
    <row r="261" spans="1:11" ht="16.5">
      <c r="A261" s="29">
        <v>36300</v>
      </c>
      <c r="B261" s="30" t="s">
        <v>364</v>
      </c>
      <c r="C261" s="31">
        <v>16</v>
      </c>
      <c r="D261" s="32" t="s">
        <v>16</v>
      </c>
      <c r="E261" s="32" t="s">
        <v>17</v>
      </c>
      <c r="F261" s="28" t="s">
        <v>14</v>
      </c>
      <c r="G261" s="28" t="s">
        <v>14</v>
      </c>
      <c r="H261" s="28">
        <v>0.61280000000000001</v>
      </c>
      <c r="I261" s="33">
        <v>0</v>
      </c>
      <c r="J261" s="33">
        <v>0</v>
      </c>
      <c r="K261" s="33">
        <v>2563500</v>
      </c>
    </row>
    <row r="262" spans="1:11" ht="16.5">
      <c r="A262" s="24">
        <v>8130</v>
      </c>
      <c r="B262" s="25" t="s">
        <v>365</v>
      </c>
      <c r="C262" s="26">
        <v>20</v>
      </c>
      <c r="D262" s="27" t="s">
        <v>13</v>
      </c>
      <c r="E262" s="27" t="s">
        <v>13</v>
      </c>
      <c r="F262" s="22" t="s">
        <v>14</v>
      </c>
      <c r="G262" s="22" t="s">
        <v>14</v>
      </c>
      <c r="H262" s="22" t="s">
        <v>14</v>
      </c>
      <c r="I262" s="23">
        <v>0</v>
      </c>
      <c r="J262" s="23">
        <v>0</v>
      </c>
      <c r="K262" s="23">
        <v>0</v>
      </c>
    </row>
    <row r="263" spans="1:11" ht="16.5">
      <c r="A263" s="24">
        <v>20400</v>
      </c>
      <c r="B263" s="25" t="s">
        <v>366</v>
      </c>
      <c r="C263" s="26" t="s">
        <v>61</v>
      </c>
      <c r="D263" s="27" t="s">
        <v>13</v>
      </c>
      <c r="E263" s="27" t="s">
        <v>13</v>
      </c>
      <c r="F263" s="22" t="s">
        <v>14</v>
      </c>
      <c r="G263" s="22" t="s">
        <v>14</v>
      </c>
      <c r="H263" s="22" t="s">
        <v>14</v>
      </c>
      <c r="I263" s="23">
        <v>0</v>
      </c>
      <c r="J263" s="23">
        <v>0</v>
      </c>
      <c r="K263" s="23">
        <v>0</v>
      </c>
    </row>
    <row r="264" spans="1:11" ht="16.5">
      <c r="A264" s="24">
        <v>17406</v>
      </c>
      <c r="B264" s="25" t="s">
        <v>367</v>
      </c>
      <c r="C264" s="26" t="s">
        <v>152</v>
      </c>
      <c r="D264" s="27" t="s">
        <v>13</v>
      </c>
      <c r="E264" s="27" t="s">
        <v>13</v>
      </c>
      <c r="F264" s="22" t="s">
        <v>14</v>
      </c>
      <c r="G264" s="22" t="s">
        <v>14</v>
      </c>
      <c r="H264" s="22" t="s">
        <v>14</v>
      </c>
      <c r="I264" s="23">
        <v>0</v>
      </c>
      <c r="J264" s="23">
        <v>0</v>
      </c>
      <c r="K264" s="23">
        <v>0</v>
      </c>
    </row>
    <row r="265" spans="1:11" ht="16.5">
      <c r="A265" s="24">
        <v>34033</v>
      </c>
      <c r="B265" s="25" t="s">
        <v>368</v>
      </c>
      <c r="C265" s="26" t="s">
        <v>255</v>
      </c>
      <c r="D265" s="27" t="s">
        <v>13</v>
      </c>
      <c r="E265" s="27" t="s">
        <v>13</v>
      </c>
      <c r="F265" s="22" t="s">
        <v>14</v>
      </c>
      <c r="G265" s="22" t="s">
        <v>14</v>
      </c>
      <c r="H265" s="22" t="s">
        <v>14</v>
      </c>
      <c r="I265" s="23">
        <v>0</v>
      </c>
      <c r="J265" s="23">
        <v>0</v>
      </c>
      <c r="K265" s="23">
        <v>0</v>
      </c>
    </row>
    <row r="266" spans="1:11" ht="16.5">
      <c r="A266" s="24">
        <v>39002</v>
      </c>
      <c r="B266" s="25" t="s">
        <v>369</v>
      </c>
      <c r="C266" s="26" t="s">
        <v>104</v>
      </c>
      <c r="D266" s="27" t="s">
        <v>13</v>
      </c>
      <c r="E266" s="27" t="s">
        <v>13</v>
      </c>
      <c r="F266" s="22" t="s">
        <v>14</v>
      </c>
      <c r="G266" s="22" t="s">
        <v>14</v>
      </c>
      <c r="H266" s="22" t="s">
        <v>14</v>
      </c>
      <c r="I266" s="23">
        <v>0</v>
      </c>
      <c r="J266" s="23">
        <v>0</v>
      </c>
      <c r="K266" s="23">
        <v>0</v>
      </c>
    </row>
    <row r="267" spans="1:11" ht="16.5">
      <c r="A267" s="24">
        <v>27083</v>
      </c>
      <c r="B267" s="25" t="s">
        <v>370</v>
      </c>
      <c r="C267" s="26">
        <v>28</v>
      </c>
      <c r="D267" s="27" t="s">
        <v>13</v>
      </c>
      <c r="E267" s="27" t="s">
        <v>13</v>
      </c>
      <c r="F267" s="22" t="s">
        <v>14</v>
      </c>
      <c r="G267" s="22" t="s">
        <v>14</v>
      </c>
      <c r="H267" s="22" t="s">
        <v>14</v>
      </c>
      <c r="I267" s="23">
        <v>0</v>
      </c>
      <c r="J267" s="23">
        <v>0</v>
      </c>
      <c r="K267" s="23">
        <v>0</v>
      </c>
    </row>
    <row r="268" spans="1:11" ht="16.5">
      <c r="A268" s="24">
        <v>33070</v>
      </c>
      <c r="B268" s="25" t="s">
        <v>371</v>
      </c>
      <c r="C268" s="26">
        <v>7</v>
      </c>
      <c r="D268" s="27" t="s">
        <v>13</v>
      </c>
      <c r="E268" s="27" t="s">
        <v>13</v>
      </c>
      <c r="F268" s="22" t="s">
        <v>14</v>
      </c>
      <c r="G268" s="22" t="s">
        <v>14</v>
      </c>
      <c r="H268" s="22" t="s">
        <v>14</v>
      </c>
      <c r="I268" s="23">
        <v>0</v>
      </c>
      <c r="J268" s="23">
        <v>0</v>
      </c>
      <c r="K268" s="23">
        <v>0</v>
      </c>
    </row>
    <row r="269" spans="1:11" ht="16.5">
      <c r="A269" s="29">
        <v>6037</v>
      </c>
      <c r="B269" s="30" t="s">
        <v>372</v>
      </c>
      <c r="C269" s="31" t="s">
        <v>33</v>
      </c>
      <c r="D269" s="32" t="s">
        <v>16</v>
      </c>
      <c r="E269" s="32" t="s">
        <v>30</v>
      </c>
      <c r="F269" s="28">
        <v>0.53700000000000003</v>
      </c>
      <c r="G269" s="28" t="s">
        <v>14</v>
      </c>
      <c r="H269" s="28" t="s">
        <v>14</v>
      </c>
      <c r="I269" s="33">
        <v>83368400</v>
      </c>
      <c r="J269" s="33">
        <v>0</v>
      </c>
      <c r="K269" s="33">
        <v>0</v>
      </c>
    </row>
    <row r="270" spans="1:11" ht="16.5">
      <c r="A270" s="24">
        <v>17402</v>
      </c>
      <c r="B270" s="25" t="s">
        <v>373</v>
      </c>
      <c r="C270" s="26">
        <v>34</v>
      </c>
      <c r="D270" s="27" t="s">
        <v>13</v>
      </c>
      <c r="E270" s="27" t="s">
        <v>13</v>
      </c>
      <c r="F270" s="22" t="s">
        <v>14</v>
      </c>
      <c r="G270" s="22" t="s">
        <v>14</v>
      </c>
      <c r="H270" s="22" t="s">
        <v>14</v>
      </c>
      <c r="I270" s="23">
        <v>0</v>
      </c>
      <c r="J270" s="23">
        <v>0</v>
      </c>
      <c r="K270" s="23">
        <v>0</v>
      </c>
    </row>
    <row r="271" spans="1:11" ht="16.5">
      <c r="A271" s="24">
        <v>35200</v>
      </c>
      <c r="B271" s="25" t="s">
        <v>374</v>
      </c>
      <c r="C271" s="26">
        <v>19</v>
      </c>
      <c r="D271" s="27" t="s">
        <v>13</v>
      </c>
      <c r="E271" s="27" t="s">
        <v>13</v>
      </c>
      <c r="F271" s="22" t="s">
        <v>14</v>
      </c>
      <c r="G271" s="22" t="s">
        <v>14</v>
      </c>
      <c r="H271" s="22" t="s">
        <v>14</v>
      </c>
      <c r="I271" s="23">
        <v>0</v>
      </c>
      <c r="J271" s="23">
        <v>0</v>
      </c>
      <c r="K271" s="23">
        <v>0</v>
      </c>
    </row>
    <row r="272" spans="1:11" ht="16.5">
      <c r="A272" s="29">
        <v>13073</v>
      </c>
      <c r="B272" s="30" t="s">
        <v>375</v>
      </c>
      <c r="C272" s="31" t="s">
        <v>376</v>
      </c>
      <c r="D272" s="32" t="s">
        <v>16</v>
      </c>
      <c r="E272" s="32" t="s">
        <v>30</v>
      </c>
      <c r="F272" s="28">
        <v>0.51270000000000004</v>
      </c>
      <c r="G272" s="28" t="s">
        <v>14</v>
      </c>
      <c r="H272" s="28" t="s">
        <v>14</v>
      </c>
      <c r="I272" s="33">
        <v>2578000</v>
      </c>
      <c r="J272" s="33">
        <v>0</v>
      </c>
      <c r="K272" s="33">
        <v>0</v>
      </c>
    </row>
    <row r="273" spans="1:11" ht="16.5">
      <c r="A273" s="40">
        <v>36401</v>
      </c>
      <c r="B273" s="41" t="s">
        <v>377</v>
      </c>
      <c r="C273" s="42" t="s">
        <v>237</v>
      </c>
      <c r="D273" s="43" t="s">
        <v>24</v>
      </c>
      <c r="E273" s="43" t="s">
        <v>25</v>
      </c>
      <c r="F273" s="17">
        <v>0.44059999999999999</v>
      </c>
      <c r="G273" s="20" t="s">
        <v>14</v>
      </c>
      <c r="H273" s="20" t="s">
        <v>14</v>
      </c>
      <c r="I273" s="5">
        <v>600000</v>
      </c>
      <c r="J273" s="21">
        <v>0</v>
      </c>
      <c r="K273" s="21">
        <v>0</v>
      </c>
    </row>
    <row r="274" spans="1:11" ht="16.5">
      <c r="A274" s="24">
        <v>36140</v>
      </c>
      <c r="B274" s="25" t="s">
        <v>378</v>
      </c>
      <c r="C274" s="26">
        <v>16</v>
      </c>
      <c r="D274" s="27" t="s">
        <v>13</v>
      </c>
      <c r="E274" s="27" t="s">
        <v>13</v>
      </c>
      <c r="F274" s="22" t="s">
        <v>14</v>
      </c>
      <c r="G274" s="22" t="s">
        <v>14</v>
      </c>
      <c r="H274" s="22" t="s">
        <v>14</v>
      </c>
      <c r="I274" s="23">
        <v>0</v>
      </c>
      <c r="J274" s="23">
        <v>0</v>
      </c>
      <c r="K274" s="23">
        <v>0</v>
      </c>
    </row>
    <row r="275" spans="1:11" ht="16.5">
      <c r="A275" s="24">
        <v>39207</v>
      </c>
      <c r="B275" s="25" t="s">
        <v>379</v>
      </c>
      <c r="C275" s="26" t="s">
        <v>104</v>
      </c>
      <c r="D275" s="27" t="s">
        <v>13</v>
      </c>
      <c r="E275" s="27" t="s">
        <v>13</v>
      </c>
      <c r="F275" s="22" t="s">
        <v>14</v>
      </c>
      <c r="G275" s="22" t="s">
        <v>14</v>
      </c>
      <c r="H275" s="22" t="s">
        <v>14</v>
      </c>
      <c r="I275" s="23">
        <v>0</v>
      </c>
      <c r="J275" s="23">
        <v>0</v>
      </c>
      <c r="K275" s="23">
        <v>0</v>
      </c>
    </row>
    <row r="276" spans="1:11" ht="16.5">
      <c r="A276" s="24">
        <v>13146</v>
      </c>
      <c r="B276" s="25" t="s">
        <v>380</v>
      </c>
      <c r="C276" s="26" t="s">
        <v>19</v>
      </c>
      <c r="D276" s="27" t="s">
        <v>13</v>
      </c>
      <c r="E276" s="27" t="s">
        <v>13</v>
      </c>
      <c r="F276" s="22" t="s">
        <v>14</v>
      </c>
      <c r="G276" s="22" t="s">
        <v>14</v>
      </c>
      <c r="H276" s="22" t="s">
        <v>14</v>
      </c>
      <c r="I276" s="23">
        <v>0</v>
      </c>
      <c r="J276" s="23">
        <v>0</v>
      </c>
      <c r="K276" s="23">
        <v>0</v>
      </c>
    </row>
    <row r="277" spans="1:11" ht="16.5">
      <c r="A277" s="24">
        <v>6112</v>
      </c>
      <c r="B277" s="25" t="s">
        <v>381</v>
      </c>
      <c r="C277" s="26">
        <v>17</v>
      </c>
      <c r="D277" s="27" t="s">
        <v>13</v>
      </c>
      <c r="E277" s="27" t="s">
        <v>13</v>
      </c>
      <c r="F277" s="22" t="s">
        <v>14</v>
      </c>
      <c r="G277" s="22" t="s">
        <v>14</v>
      </c>
      <c r="H277" s="22" t="s">
        <v>14</v>
      </c>
      <c r="I277" s="23">
        <v>0</v>
      </c>
      <c r="J277" s="23">
        <v>0</v>
      </c>
      <c r="K277" s="23">
        <v>0</v>
      </c>
    </row>
    <row r="278" spans="1:11" ht="16.5">
      <c r="A278" s="24">
        <v>1109</v>
      </c>
      <c r="B278" s="25" t="s">
        <v>382</v>
      </c>
      <c r="C278" s="26" t="s">
        <v>237</v>
      </c>
      <c r="D278" s="27" t="s">
        <v>13</v>
      </c>
      <c r="E278" s="27" t="s">
        <v>13</v>
      </c>
      <c r="F278" s="22" t="s">
        <v>14</v>
      </c>
      <c r="G278" s="22" t="s">
        <v>14</v>
      </c>
      <c r="H278" s="22" t="s">
        <v>14</v>
      </c>
      <c r="I278" s="23">
        <v>0</v>
      </c>
      <c r="J278" s="23">
        <v>0</v>
      </c>
      <c r="K278" s="23">
        <v>0</v>
      </c>
    </row>
    <row r="279" spans="1:11" ht="16.5">
      <c r="A279" s="24">
        <v>9209</v>
      </c>
      <c r="B279" s="25" t="s">
        <v>383</v>
      </c>
      <c r="C279" s="26" t="s">
        <v>88</v>
      </c>
      <c r="D279" s="27" t="s">
        <v>13</v>
      </c>
      <c r="E279" s="27" t="s">
        <v>13</v>
      </c>
      <c r="F279" s="22" t="s">
        <v>14</v>
      </c>
      <c r="G279" s="22" t="s">
        <v>14</v>
      </c>
      <c r="H279" s="22" t="s">
        <v>14</v>
      </c>
      <c r="I279" s="23">
        <v>0</v>
      </c>
      <c r="J279" s="23">
        <v>0</v>
      </c>
      <c r="K279" s="23">
        <v>0</v>
      </c>
    </row>
    <row r="280" spans="1:11" ht="16.5">
      <c r="A280" s="24">
        <v>33049</v>
      </c>
      <c r="B280" s="25" t="s">
        <v>384</v>
      </c>
      <c r="C280" s="26">
        <v>7</v>
      </c>
      <c r="D280" s="27" t="s">
        <v>13</v>
      </c>
      <c r="E280" s="27" t="s">
        <v>13</v>
      </c>
      <c r="F280" s="22" t="s">
        <v>14</v>
      </c>
      <c r="G280" s="22" t="s">
        <v>14</v>
      </c>
      <c r="H280" s="22" t="s">
        <v>14</v>
      </c>
      <c r="I280" s="23">
        <v>0</v>
      </c>
      <c r="J280" s="23">
        <v>0</v>
      </c>
      <c r="K280" s="23">
        <v>0</v>
      </c>
    </row>
    <row r="281" spans="1:11" ht="16.5">
      <c r="A281" s="29">
        <v>4246</v>
      </c>
      <c r="B281" s="30" t="s">
        <v>385</v>
      </c>
      <c r="C281" s="31" t="s">
        <v>179</v>
      </c>
      <c r="D281" s="32" t="s">
        <v>16</v>
      </c>
      <c r="E281" s="32" t="s">
        <v>17</v>
      </c>
      <c r="F281" s="28" t="s">
        <v>14</v>
      </c>
      <c r="G281" s="28" t="s">
        <v>14</v>
      </c>
      <c r="H281" s="28">
        <v>0.61990000000000001</v>
      </c>
      <c r="I281" s="33">
        <v>0</v>
      </c>
      <c r="J281" s="33">
        <v>0</v>
      </c>
      <c r="K281" s="33">
        <v>78023500</v>
      </c>
    </row>
    <row r="282" spans="1:11" ht="16.5">
      <c r="A282" s="24">
        <v>32363</v>
      </c>
      <c r="B282" s="25" t="s">
        <v>386</v>
      </c>
      <c r="C282" s="26" t="s">
        <v>387</v>
      </c>
      <c r="D282" s="27" t="s">
        <v>13</v>
      </c>
      <c r="E282" s="27" t="s">
        <v>13</v>
      </c>
      <c r="F282" s="22" t="s">
        <v>14</v>
      </c>
      <c r="G282" s="22" t="s">
        <v>14</v>
      </c>
      <c r="H282" s="22" t="s">
        <v>14</v>
      </c>
      <c r="I282" s="23">
        <v>0</v>
      </c>
      <c r="J282" s="23">
        <v>0</v>
      </c>
      <c r="K282" s="23">
        <v>0</v>
      </c>
    </row>
    <row r="283" spans="1:11" ht="16.5">
      <c r="A283" s="24">
        <v>39208</v>
      </c>
      <c r="B283" s="25" t="s">
        <v>388</v>
      </c>
      <c r="C283" s="26" t="s">
        <v>104</v>
      </c>
      <c r="D283" s="27" t="s">
        <v>13</v>
      </c>
      <c r="E283" s="27" t="s">
        <v>13</v>
      </c>
      <c r="F283" s="22" t="s">
        <v>14</v>
      </c>
      <c r="G283" s="22" t="s">
        <v>14</v>
      </c>
      <c r="H283" s="22" t="s">
        <v>14</v>
      </c>
      <c r="I283" s="23">
        <v>0</v>
      </c>
      <c r="J283" s="23">
        <v>0</v>
      </c>
      <c r="K283" s="23">
        <v>0</v>
      </c>
    </row>
    <row r="284" spans="1:11" ht="16.5">
      <c r="A284" s="29">
        <v>21303</v>
      </c>
      <c r="B284" s="30" t="s">
        <v>389</v>
      </c>
      <c r="C284" s="31">
        <v>20</v>
      </c>
      <c r="D284" s="32" t="s">
        <v>16</v>
      </c>
      <c r="E284" s="32" t="s">
        <v>17</v>
      </c>
      <c r="F284" s="28" t="s">
        <v>14</v>
      </c>
      <c r="G284" s="28" t="s">
        <v>14</v>
      </c>
      <c r="H284" s="28">
        <v>0.56689999999999996</v>
      </c>
      <c r="I284" s="33">
        <v>0</v>
      </c>
      <c r="J284" s="33">
        <v>0</v>
      </c>
      <c r="K284" s="33">
        <v>4790576</v>
      </c>
    </row>
    <row r="285" spans="1:11" ht="16.5">
      <c r="A285" s="24">
        <v>27416</v>
      </c>
      <c r="B285" s="25" t="s">
        <v>390</v>
      </c>
      <c r="C285" s="26">
        <v>31</v>
      </c>
      <c r="D285" s="27" t="s">
        <v>13</v>
      </c>
      <c r="E285" s="27" t="s">
        <v>13</v>
      </c>
      <c r="F285" s="22" t="s">
        <v>14</v>
      </c>
      <c r="G285" s="22" t="s">
        <v>14</v>
      </c>
      <c r="H285" s="22" t="s">
        <v>14</v>
      </c>
      <c r="I285" s="23">
        <v>0</v>
      </c>
      <c r="J285" s="23">
        <v>0</v>
      </c>
      <c r="K285" s="23">
        <v>0</v>
      </c>
    </row>
    <row r="286" spans="1:11" ht="16.5">
      <c r="A286" s="24">
        <v>20405</v>
      </c>
      <c r="B286" s="25" t="s">
        <v>391</v>
      </c>
      <c r="C286" s="26" t="s">
        <v>61</v>
      </c>
      <c r="D286" s="27" t="s">
        <v>13</v>
      </c>
      <c r="E286" s="27" t="s">
        <v>13</v>
      </c>
      <c r="F286" s="22" t="s">
        <v>14</v>
      </c>
      <c r="G286" s="22" t="s">
        <v>14</v>
      </c>
      <c r="H286" s="22" t="s">
        <v>14</v>
      </c>
      <c r="I286" s="23">
        <v>0</v>
      </c>
      <c r="J286" s="23">
        <v>0</v>
      </c>
      <c r="K286" s="23">
        <v>0</v>
      </c>
    </row>
    <row r="287" spans="1:11" ht="16.5">
      <c r="A287" s="24">
        <v>22200</v>
      </c>
      <c r="B287" s="25" t="s">
        <v>392</v>
      </c>
      <c r="C287" s="26">
        <v>9</v>
      </c>
      <c r="D287" s="27" t="s">
        <v>13</v>
      </c>
      <c r="E287" s="27" t="s">
        <v>13</v>
      </c>
      <c r="F287" s="22" t="s">
        <v>14</v>
      </c>
      <c r="G287" s="22" t="s">
        <v>14</v>
      </c>
      <c r="H287" s="22" t="s">
        <v>14</v>
      </c>
      <c r="I287" s="23">
        <v>0</v>
      </c>
      <c r="J287" s="23">
        <v>0</v>
      </c>
      <c r="K287" s="23">
        <v>0</v>
      </c>
    </row>
    <row r="288" spans="1:11" ht="16.5">
      <c r="A288" s="24">
        <v>25160</v>
      </c>
      <c r="B288" s="25" t="s">
        <v>393</v>
      </c>
      <c r="C288" s="26">
        <v>19</v>
      </c>
      <c r="D288" s="27" t="s">
        <v>13</v>
      </c>
      <c r="E288" s="27" t="s">
        <v>13</v>
      </c>
      <c r="F288" s="22" t="s">
        <v>14</v>
      </c>
      <c r="G288" s="22" t="s">
        <v>14</v>
      </c>
      <c r="H288" s="22" t="s">
        <v>14</v>
      </c>
      <c r="I288" s="23">
        <v>0</v>
      </c>
      <c r="J288" s="23">
        <v>0</v>
      </c>
      <c r="K288" s="23">
        <v>0</v>
      </c>
    </row>
    <row r="289" spans="1:11" ht="16.5">
      <c r="A289" s="24">
        <v>13167</v>
      </c>
      <c r="B289" s="25" t="s">
        <v>394</v>
      </c>
      <c r="C289" s="26" t="s">
        <v>19</v>
      </c>
      <c r="D289" s="27" t="s">
        <v>13</v>
      </c>
      <c r="E289" s="27" t="s">
        <v>13</v>
      </c>
      <c r="F289" s="22" t="s">
        <v>14</v>
      </c>
      <c r="G289" s="22" t="s">
        <v>14</v>
      </c>
      <c r="H289" s="22" t="s">
        <v>14</v>
      </c>
      <c r="I289" s="23">
        <v>0</v>
      </c>
      <c r="J289" s="23">
        <v>0</v>
      </c>
      <c r="K289" s="23">
        <v>0</v>
      </c>
    </row>
    <row r="290" spans="1:11" ht="16.5">
      <c r="A290" s="29">
        <v>21232</v>
      </c>
      <c r="B290" s="30" t="s">
        <v>395</v>
      </c>
      <c r="C290" s="31" t="s">
        <v>59</v>
      </c>
      <c r="D290" s="32" t="s">
        <v>16</v>
      </c>
      <c r="E290" s="32" t="s">
        <v>17</v>
      </c>
      <c r="F290" s="28" t="s">
        <v>14</v>
      </c>
      <c r="G290" s="28" t="s">
        <v>14</v>
      </c>
      <c r="H290" s="28">
        <v>0.50190000000000001</v>
      </c>
      <c r="I290" s="33">
        <v>0</v>
      </c>
      <c r="J290" s="33">
        <v>0</v>
      </c>
      <c r="K290" s="33">
        <v>3162000</v>
      </c>
    </row>
    <row r="291" spans="1:11" ht="16.5">
      <c r="A291" s="24">
        <v>14117</v>
      </c>
      <c r="B291" s="25" t="s">
        <v>396</v>
      </c>
      <c r="C291" s="26">
        <v>24</v>
      </c>
      <c r="D291" s="27" t="s">
        <v>13</v>
      </c>
      <c r="E291" s="27" t="s">
        <v>13</v>
      </c>
      <c r="F291" s="22" t="s">
        <v>14</v>
      </c>
      <c r="G291" s="22" t="s">
        <v>14</v>
      </c>
      <c r="H291" s="22" t="s">
        <v>14</v>
      </c>
      <c r="I291" s="23">
        <v>0</v>
      </c>
      <c r="J291" s="23">
        <v>0</v>
      </c>
      <c r="K291" s="23">
        <v>0</v>
      </c>
    </row>
    <row r="292" spans="1:11" ht="16.5">
      <c r="A292" s="24">
        <v>20094</v>
      </c>
      <c r="B292" s="25" t="s">
        <v>397</v>
      </c>
      <c r="C292" s="26">
        <v>14</v>
      </c>
      <c r="D292" s="27" t="s">
        <v>13</v>
      </c>
      <c r="E292" s="27" t="s">
        <v>13</v>
      </c>
      <c r="F292" s="22" t="s">
        <v>14</v>
      </c>
      <c r="G292" s="22" t="s">
        <v>14</v>
      </c>
      <c r="H292" s="22" t="s">
        <v>14</v>
      </c>
      <c r="I292" s="23">
        <v>0</v>
      </c>
      <c r="J292" s="23">
        <v>0</v>
      </c>
      <c r="K292" s="23">
        <v>0</v>
      </c>
    </row>
    <row r="293" spans="1:11" ht="16.5">
      <c r="A293" s="24">
        <v>8404</v>
      </c>
      <c r="B293" s="25" t="s">
        <v>398</v>
      </c>
      <c r="C293" s="26">
        <v>20</v>
      </c>
      <c r="D293" s="27" t="s">
        <v>13</v>
      </c>
      <c r="E293" s="27" t="s">
        <v>13</v>
      </c>
      <c r="F293" s="22" t="s">
        <v>14</v>
      </c>
      <c r="G293" s="22" t="s">
        <v>14</v>
      </c>
      <c r="H293" s="22" t="s">
        <v>14</v>
      </c>
      <c r="I293" s="23">
        <v>0</v>
      </c>
      <c r="J293" s="23">
        <v>0</v>
      </c>
      <c r="K293" s="23">
        <v>0</v>
      </c>
    </row>
    <row r="294" spans="1:11" ht="16.5">
      <c r="A294" s="24">
        <v>39007</v>
      </c>
      <c r="B294" s="25" t="s">
        <v>399</v>
      </c>
      <c r="C294" s="26" t="s">
        <v>104</v>
      </c>
      <c r="D294" s="27" t="s">
        <v>13</v>
      </c>
      <c r="E294" s="27" t="s">
        <v>13</v>
      </c>
      <c r="F294" s="22" t="s">
        <v>14</v>
      </c>
      <c r="G294" s="22" t="s">
        <v>14</v>
      </c>
      <c r="H294" s="22" t="s">
        <v>14</v>
      </c>
      <c r="I294" s="23">
        <v>0</v>
      </c>
      <c r="J294" s="23">
        <v>0</v>
      </c>
      <c r="K294" s="23">
        <v>0</v>
      </c>
    </row>
    <row r="295" spans="1:11" ht="16.5">
      <c r="A295" s="40">
        <v>34002</v>
      </c>
      <c r="B295" s="41" t="s">
        <v>400</v>
      </c>
      <c r="C295" s="42" t="s">
        <v>401</v>
      </c>
      <c r="D295" s="43" t="s">
        <v>24</v>
      </c>
      <c r="E295" s="43" t="s">
        <v>34</v>
      </c>
      <c r="F295" s="20" t="s">
        <v>14</v>
      </c>
      <c r="G295" s="20" t="s">
        <v>14</v>
      </c>
      <c r="H295" s="17">
        <v>0.4763</v>
      </c>
      <c r="I295" s="21">
        <v>0</v>
      </c>
      <c r="J295" s="21">
        <v>0</v>
      </c>
      <c r="K295" s="5">
        <v>18450000</v>
      </c>
    </row>
    <row r="296" spans="1:11" ht="16.5">
      <c r="A296" s="24">
        <v>39205</v>
      </c>
      <c r="B296" s="25" t="s">
        <v>402</v>
      </c>
      <c r="C296" s="26" t="s">
        <v>104</v>
      </c>
      <c r="D296" s="27" t="s">
        <v>13</v>
      </c>
      <c r="E296" s="27" t="s">
        <v>13</v>
      </c>
      <c r="F296" s="22" t="s">
        <v>14</v>
      </c>
      <c r="G296" s="22" t="s">
        <v>14</v>
      </c>
      <c r="H296" s="22" t="s">
        <v>14</v>
      </c>
      <c r="I296" s="23">
        <v>0</v>
      </c>
      <c r="J296" s="23">
        <v>0</v>
      </c>
      <c r="K296" s="23">
        <v>0</v>
      </c>
    </row>
    <row r="298" spans="1:11">
      <c r="I298" s="6"/>
      <c r="J298" s="8"/>
    </row>
    <row r="300" spans="1:11">
      <c r="I300" s="6"/>
      <c r="J300" s="6"/>
    </row>
    <row r="302" spans="1:11">
      <c r="J302" s="7"/>
    </row>
    <row r="303" spans="1:11">
      <c r="J303" s="9"/>
    </row>
  </sheetData>
  <phoneticPr fontId="4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D60F2-2937-41E8-ACAE-F3C1A043CC72}">
  <dimension ref="A1:G5"/>
  <sheetViews>
    <sheetView workbookViewId="0">
      <selection activeCell="C5" sqref="C5"/>
    </sheetView>
  </sheetViews>
  <sheetFormatPr defaultRowHeight="15"/>
  <cols>
    <col min="1" max="1" width="16.42578125" style="10" bestFit="1" customWidth="1"/>
    <col min="2" max="2" width="17.140625" bestFit="1" customWidth="1"/>
    <col min="3" max="3" width="27.42578125" bestFit="1" customWidth="1"/>
    <col min="4" max="4" width="29.28515625" bestFit="1" customWidth="1"/>
    <col min="5" max="5" width="16.42578125" bestFit="1" customWidth="1"/>
    <col min="6" max="6" width="26.140625" bestFit="1" customWidth="1"/>
    <col min="7" max="7" width="28" bestFit="1" customWidth="1"/>
  </cols>
  <sheetData>
    <row r="1" spans="1:7" ht="16.5">
      <c r="A1" s="19" t="s">
        <v>403</v>
      </c>
      <c r="B1" s="19" t="s">
        <v>404</v>
      </c>
      <c r="C1" s="19" t="s">
        <v>405</v>
      </c>
      <c r="D1" s="19" t="s">
        <v>406</v>
      </c>
      <c r="E1" s="19" t="s">
        <v>407</v>
      </c>
      <c r="F1" s="19" t="s">
        <v>408</v>
      </c>
      <c r="G1" s="19" t="s">
        <v>409</v>
      </c>
    </row>
    <row r="2" spans="1:7" ht="16.5">
      <c r="A2" s="11" t="s">
        <v>410</v>
      </c>
      <c r="B2" s="2">
        <v>22</v>
      </c>
      <c r="C2" s="2">
        <v>29</v>
      </c>
      <c r="D2" s="12">
        <f>Table4[[#This Row],[Number Passed]]/Table4[[#This Row],[Total Number Attempted]]</f>
        <v>0.75862068965517238</v>
      </c>
      <c r="E2" s="4">
        <v>2344327153</v>
      </c>
      <c r="F2" s="4">
        <v>2477927932</v>
      </c>
      <c r="G2" s="12">
        <f>Table4[[#This Row],[Dollars Passed]]/Table4[[#This Row],[Total Dollars Attempted]]</f>
        <v>0.94608367044308372</v>
      </c>
    </row>
    <row r="3" spans="1:7" ht="16.5">
      <c r="A3" s="11" t="s">
        <v>411</v>
      </c>
      <c r="B3" s="2">
        <v>1</v>
      </c>
      <c r="C3" s="2">
        <v>1</v>
      </c>
      <c r="D3" s="12">
        <f>Table4[[#This Row],[Number Passed]]/Table4[[#This Row],[Total Number Attempted]]</f>
        <v>1</v>
      </c>
      <c r="E3" s="4">
        <v>150000</v>
      </c>
      <c r="F3" s="4">
        <v>150000</v>
      </c>
      <c r="G3" s="12">
        <f>Table4[[#This Row],[Dollars Passed]]/Table4[[#This Row],[Total Dollars Attempted]]</f>
        <v>1</v>
      </c>
    </row>
    <row r="4" spans="1:7" ht="16.5">
      <c r="A4" s="11" t="s">
        <v>412</v>
      </c>
      <c r="B4" s="2">
        <v>50</v>
      </c>
      <c r="C4" s="2">
        <v>56</v>
      </c>
      <c r="D4" s="12">
        <f>Table4[[#This Row],[Number Passed]]/Table4[[#This Row],[Total Number Attempted]]</f>
        <v>0.8928571428571429</v>
      </c>
      <c r="E4" s="4">
        <v>2266310149</v>
      </c>
      <c r="F4" s="4">
        <v>2486909093</v>
      </c>
      <c r="G4" s="12">
        <f>Table4[[#This Row],[Dollars Passed]]/Table4[[#This Row],[Total Dollars Attempted]]</f>
        <v>0.91129593573768797</v>
      </c>
    </row>
    <row r="5" spans="1:7" ht="16.5">
      <c r="A5" s="13" t="s">
        <v>413</v>
      </c>
      <c r="B5" s="14">
        <f>SUM(B2:B4)</f>
        <v>73</v>
      </c>
      <c r="C5" s="14">
        <f>SUM(C2:C4)</f>
        <v>86</v>
      </c>
      <c r="D5" s="15">
        <f>Table4[[#This Row],[Number Passed]]/Table4[[#This Row],[Total Number Attempted]]</f>
        <v>0.84883720930232553</v>
      </c>
      <c r="E5" s="16">
        <f>SUM(E2:E4)</f>
        <v>4610787302</v>
      </c>
      <c r="F5" s="16">
        <f>SUM(F2:F4)</f>
        <v>4964987025</v>
      </c>
      <c r="G5" s="15">
        <f>Table4[[#This Row],[Dollars Passed]]/Table4[[#This Row],[Total Dollars Attempted]]</f>
        <v>0.92866049373009185</v>
      </c>
    </row>
  </sheetData>
  <pageMargins left="0.7" right="0.7" top="0.75" bottom="0.75" header="0.3" footer="0.3"/>
  <ignoredErrors>
    <ignoredError sqref="D5" formula="1"/>
  </ignoredErrors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Sammi Payne</dc:creator>
  <cp:keywords/>
  <dc:description/>
  <cp:lastModifiedBy/>
  <cp:revision/>
  <dcterms:created xsi:type="dcterms:W3CDTF">2025-05-08T21:58:05Z</dcterms:created>
  <dcterms:modified xsi:type="dcterms:W3CDTF">2025-12-11T15:09:57Z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5f431-4c8c-42c6-a5a5-ba6d3bdea585_Enabled">
    <vt:lpwstr>true</vt:lpwstr>
  </property>
  <property fmtid="{D5CDD505-2E9C-101B-9397-08002B2CF9AE}" pid="3" name="MSIP_Label_9145f431-4c8c-42c6-a5a5-ba6d3bdea585_SetDate">
    <vt:lpwstr>2025-05-08T22:23:45Z</vt:lpwstr>
  </property>
  <property fmtid="{D5CDD505-2E9C-101B-9397-08002B2CF9AE}" pid="4" name="MSIP_Label_9145f431-4c8c-42c6-a5a5-ba6d3bdea585_Method">
    <vt:lpwstr>Standard</vt:lpwstr>
  </property>
  <property fmtid="{D5CDD505-2E9C-101B-9397-08002B2CF9AE}" pid="5" name="MSIP_Label_9145f431-4c8c-42c6-a5a5-ba6d3bdea585_Name">
    <vt:lpwstr>defa4170-0d19-0005-0004-bc88714345d2</vt:lpwstr>
  </property>
  <property fmtid="{D5CDD505-2E9C-101B-9397-08002B2CF9AE}" pid="6" name="MSIP_Label_9145f431-4c8c-42c6-a5a5-ba6d3bdea585_SiteId">
    <vt:lpwstr>b2fe5ccf-10a5-46fe-ae45-a0267412af7a</vt:lpwstr>
  </property>
  <property fmtid="{D5CDD505-2E9C-101B-9397-08002B2CF9AE}" pid="7" name="MSIP_Label_9145f431-4c8c-42c6-a5a5-ba6d3bdea585_ActionId">
    <vt:lpwstr>8590e13d-0062-4edd-9009-1e061aeaa530</vt:lpwstr>
  </property>
  <property fmtid="{D5CDD505-2E9C-101B-9397-08002B2CF9AE}" pid="8" name="MSIP_Label_9145f431-4c8c-42c6-a5a5-ba6d3bdea585_ContentBits">
    <vt:lpwstr>0</vt:lpwstr>
  </property>
  <property fmtid="{D5CDD505-2E9C-101B-9397-08002B2CF9AE}" pid="9" name="MSIP_Label_9145f431-4c8c-42c6-a5a5-ba6d3bdea585_Tag">
    <vt:lpwstr>10, 3, 0, 1</vt:lpwstr>
  </property>
</Properties>
</file>