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defaultThemeVersion="124226"/>
  <mc:AlternateContent xmlns:mc="http://schemas.openxmlformats.org/markup-compatibility/2006">
    <mc:Choice Requires="x15">
      <x15ac:absPath xmlns:x15ac="http://schemas.microsoft.com/office/spreadsheetml/2010/11/ac" url="https://waospi-my.sharepoint.com/personal/carrie_hert_k12_wa_us/Documents/Desktop/Paul Files to Post/"/>
    </mc:Choice>
  </mc:AlternateContent>
  <xr:revisionPtr revIDLastSave="0" documentId="8_{95FA76ED-C745-4812-9BD7-76A8B38855D1}" xr6:coauthVersionLast="47" xr6:coauthVersionMax="47" xr10:uidLastSave="{00000000-0000-0000-0000-000000000000}"/>
  <bookViews>
    <workbookView xWindow="-28920" yWindow="555" windowWidth="29040" windowHeight="15720" activeTab="1" xr2:uid="{00000000-000D-0000-FFFF-FFFF00000000}"/>
  </bookViews>
  <sheets>
    <sheet name="Background" sheetId="4" r:id="rId1"/>
    <sheet name="SpEd Funding Template" sheetId="3" r:id="rId2"/>
  </sheets>
  <definedNames>
    <definedName name="App_Revenue_Column">#REF!</definedName>
    <definedName name="App_Revenue_Header">#REF!</definedName>
    <definedName name="App_Revenue_Range">#REF!</definedName>
    <definedName name="Data">#REF!</definedName>
    <definedName name="DISNAME">#REF!</definedName>
    <definedName name="_xlnm.Print_Area" localSheetId="0">Background!$B$2:$B$6</definedName>
    <definedName name="_xlnm.Print_Area" localSheetId="1">'SpEd Funding Template'!$A$5:$E$66</definedName>
    <definedName name="_xlnm.Print_Titles" localSheetId="1">'SpEd Funding Template'!$4:$4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2" i="3" l="1"/>
  <c r="D63" i="3"/>
  <c r="D24" i="3"/>
  <c r="E54" i="3"/>
  <c r="D65" i="3" s="1"/>
  <c r="D54" i="3"/>
  <c r="C54" i="3"/>
  <c r="E10" i="3"/>
  <c r="E23" i="3" s="1"/>
  <c r="D10" i="3"/>
  <c r="D23" i="3" s="1"/>
  <c r="E20" i="3"/>
  <c r="D20" i="3"/>
  <c r="C20" i="3"/>
  <c r="C23" i="3"/>
  <c r="C24" i="3"/>
  <c r="C9" i="3"/>
  <c r="E25" i="3"/>
  <c r="E39" i="3" s="1"/>
  <c r="E50" i="3" s="1"/>
  <c r="E24" i="3"/>
  <c r="E35" i="3"/>
  <c r="E9" i="3"/>
  <c r="D35" i="3"/>
  <c r="C35" i="3"/>
  <c r="E63" i="3" l="1"/>
  <c r="E65" i="3"/>
  <c r="C25" i="3"/>
  <c r="C39" i="3" s="1"/>
  <c r="E26" i="3"/>
  <c r="E49" i="3" s="1"/>
  <c r="C11" i="3"/>
  <c r="E11" i="3"/>
  <c r="D25" i="3"/>
  <c r="D26" i="3" s="1"/>
  <c r="D39" i="3" l="1"/>
  <c r="D50" i="3" s="1"/>
  <c r="C26" i="3"/>
  <c r="C49" i="3" s="1"/>
  <c r="C50" i="3"/>
  <c r="D28" i="3"/>
  <c r="D37" i="3" s="1"/>
  <c r="D49" i="3"/>
  <c r="E28" i="3"/>
  <c r="E37" i="3" s="1"/>
  <c r="E40" i="3" s="1"/>
  <c r="E52" i="3" s="1"/>
  <c r="E51" i="3"/>
  <c r="D9" i="3"/>
  <c r="D11" i="3" s="1"/>
  <c r="D51" i="3" l="1"/>
  <c r="D40" i="3"/>
  <c r="C51" i="3"/>
  <c r="C28" i="3"/>
  <c r="C37" i="3" s="1"/>
  <c r="C40" i="3" s="1"/>
  <c r="C52" i="3" s="1"/>
  <c r="E46" i="3"/>
  <c r="E53" i="3"/>
  <c r="E55" i="3" s="1"/>
  <c r="E57" i="3" s="1"/>
  <c r="D46" i="3" l="1"/>
  <c r="D52" i="3"/>
  <c r="D53" i="3" s="1"/>
  <c r="D55" i="3" s="1"/>
  <c r="D57" i="3" s="1"/>
  <c r="C53" i="3"/>
  <c r="C55" i="3" s="1"/>
  <c r="C57" i="3" s="1"/>
  <c r="C46" i="3"/>
  <c r="D64" i="3"/>
  <c r="E64" i="3" s="1"/>
  <c r="D66" i="3" l="1"/>
  <c r="E66" i="3" s="1"/>
</calcChain>
</file>

<file path=xl/sharedStrings.xml><?xml version="1.0" encoding="utf-8"?>
<sst xmlns="http://schemas.openxmlformats.org/spreadsheetml/2006/main" count="129" uniqueCount="101">
  <si>
    <t>A</t>
  </si>
  <si>
    <t>B</t>
  </si>
  <si>
    <t>C</t>
  </si>
  <si>
    <t>D</t>
  </si>
  <si>
    <t>Revenue  4121</t>
  </si>
  <si>
    <t>E</t>
  </si>
  <si>
    <t>F</t>
  </si>
  <si>
    <t>G</t>
  </si>
  <si>
    <t>H</t>
  </si>
  <si>
    <t>J</t>
  </si>
  <si>
    <t>K</t>
  </si>
  <si>
    <t>Net Annual Allotment</t>
  </si>
  <si>
    <t>Current Allocation</t>
  </si>
  <si>
    <t xml:space="preserve">Revenue 3121 </t>
  </si>
  <si>
    <t xml:space="preserve"> </t>
  </si>
  <si>
    <t>Revenue 4321</t>
  </si>
  <si>
    <t>Revenues 6121, 6221, and 6321 Medicaid Reimbursements</t>
  </si>
  <si>
    <t>Revenues 7121 and 8521</t>
  </si>
  <si>
    <t xml:space="preserve">Resources from Other Entities </t>
  </si>
  <si>
    <t>L</t>
  </si>
  <si>
    <t>M</t>
  </si>
  <si>
    <t>N</t>
  </si>
  <si>
    <t>O</t>
  </si>
  <si>
    <t>P</t>
  </si>
  <si>
    <t>Special Education Categorical Allocations</t>
  </si>
  <si>
    <t>State Resources for Special Education</t>
  </si>
  <si>
    <t>Q</t>
  </si>
  <si>
    <t>Local Levy or other Sub-Fund 1 Resources Utilized</t>
  </si>
  <si>
    <t xml:space="preserve">BEA or other Sub-Fund 0 Resources Utilized </t>
  </si>
  <si>
    <t>Revenue 4121 Prior Year Carryover</t>
  </si>
  <si>
    <t>R</t>
  </si>
  <si>
    <t>S</t>
  </si>
  <si>
    <t xml:space="preserve">Sub-Fund 0 Expenditures </t>
  </si>
  <si>
    <t xml:space="preserve">Federal </t>
  </si>
  <si>
    <t xml:space="preserve">State </t>
  </si>
  <si>
    <t xml:space="preserve">Local </t>
  </si>
  <si>
    <t>Per Pupil</t>
  </si>
  <si>
    <t xml:space="preserve">Additional Sub-Fund 0 Resources Used or (Residual State Resources not Used) </t>
  </si>
  <si>
    <t>Budgeted Expenditures</t>
  </si>
  <si>
    <t>Current Expenditures</t>
  </si>
  <si>
    <t xml:space="preserve">Projected </t>
  </si>
  <si>
    <t xml:space="preserve">Current Revenues </t>
  </si>
  <si>
    <t>Budgeted Revenues</t>
  </si>
  <si>
    <t>Projected</t>
  </si>
  <si>
    <t>Mandated Revenue 3100 (75%)</t>
  </si>
  <si>
    <t>Total Resources Provided for Special Education</t>
  </si>
  <si>
    <t>Special Education Enrollment</t>
  </si>
  <si>
    <t>(K-22) (1191 SE)</t>
  </si>
  <si>
    <t>Less: Defined Enrichment Expenditures (Optional)</t>
  </si>
  <si>
    <t>General Apportionment Available for Instructional Program</t>
  </si>
  <si>
    <t>Revenue 3100: The mandated (75%) for Special Education Instruction</t>
  </si>
  <si>
    <t>BEA 3100 – (75%) (1191 SE) mandated to Special Education</t>
  </si>
  <si>
    <r>
      <t xml:space="preserve">Special Education Categorical Allocation  </t>
    </r>
    <r>
      <rPr>
        <b/>
        <sz val="11"/>
        <color theme="1"/>
        <rFont val="Segoe UI"/>
        <family val="2"/>
      </rPr>
      <t>Σ ( D + E + F )</t>
    </r>
  </si>
  <si>
    <r>
      <t xml:space="preserve">Total Resources from Other Entities </t>
    </r>
    <r>
      <rPr>
        <b/>
        <sz val="11"/>
        <color theme="1"/>
        <rFont val="Segoe UI"/>
        <family val="2"/>
      </rPr>
      <t xml:space="preserve"> Σ ( J + K+ L )</t>
    </r>
  </si>
  <si>
    <t>Total Program 21 Expenditures</t>
  </si>
  <si>
    <r>
      <t xml:space="preserve">Total BEA Related Expenditures </t>
    </r>
    <r>
      <rPr>
        <b/>
        <sz val="11"/>
        <color theme="1"/>
        <rFont val="Segoe UI"/>
        <family val="2"/>
      </rPr>
      <t>( A - B )</t>
    </r>
  </si>
  <si>
    <t>Add Special Education (Program 21) Expenditures in the yellow highlighted cells in Rows [A &amp; B]</t>
  </si>
  <si>
    <r>
      <t xml:space="preserve">Categorical Resources for Special Education </t>
    </r>
    <r>
      <rPr>
        <b/>
        <sz val="11"/>
        <color theme="1"/>
        <rFont val="Segoe UI"/>
        <family val="2"/>
      </rPr>
      <t>Σ G+M</t>
    </r>
  </si>
  <si>
    <r>
      <t xml:space="preserve">Sub-Fund 1 Expenditures </t>
    </r>
    <r>
      <rPr>
        <b/>
        <sz val="11"/>
        <color theme="1"/>
        <rFont val="Segoe UI"/>
        <family val="2"/>
      </rPr>
      <t>[ B + R ]</t>
    </r>
  </si>
  <si>
    <t>Unfunded expenditures after categorical allocations</t>
  </si>
  <si>
    <r>
      <t xml:space="preserve">Categorical Allocation — </t>
    </r>
    <r>
      <rPr>
        <b/>
        <sz val="11"/>
        <rFont val="Segoe UI"/>
        <family val="2"/>
      </rPr>
      <t>Revenue 3121</t>
    </r>
    <r>
      <rPr>
        <sz val="11"/>
        <rFont val="Segoe UI"/>
        <family val="2"/>
      </rPr>
      <t xml:space="preserve"> (25%) (1197 Rpt)</t>
    </r>
  </si>
  <si>
    <r>
      <t xml:space="preserve">Categorical Allocation — </t>
    </r>
    <r>
      <rPr>
        <b/>
        <sz val="11"/>
        <rFont val="Segoe UI"/>
        <family val="2"/>
      </rPr>
      <t>Revenue 4121</t>
    </r>
    <r>
      <rPr>
        <sz val="11"/>
        <rFont val="Segoe UI"/>
        <family val="2"/>
      </rPr>
      <t xml:space="preserve"> (1197 Rpt)</t>
    </r>
  </si>
  <si>
    <r>
      <t xml:space="preserve">Prior Year </t>
    </r>
    <r>
      <rPr>
        <b/>
        <sz val="11"/>
        <color theme="1"/>
        <rFont val="Segoe UI"/>
        <family val="2"/>
      </rPr>
      <t xml:space="preserve">4121 Carryover </t>
    </r>
    <r>
      <rPr>
        <sz val="11"/>
        <color theme="1"/>
        <rFont val="Segoe UI"/>
        <family val="2"/>
      </rPr>
      <t>(1191 SE)</t>
    </r>
  </si>
  <si>
    <t>Recap of Information</t>
  </si>
  <si>
    <r>
      <t xml:space="preserve">The Residual Expenditures or [(The Residual Resources)] after the Categorical Allocations  </t>
    </r>
    <r>
      <rPr>
        <b/>
        <sz val="11"/>
        <color theme="1"/>
        <rFont val="Segoe UI"/>
        <family val="2"/>
      </rPr>
      <t>( C - G )</t>
    </r>
  </si>
  <si>
    <r>
      <t xml:space="preserve">The Residual Expenditures or [( The Residual Resources)] after resources from other Entities </t>
    </r>
    <r>
      <rPr>
        <b/>
        <sz val="11"/>
        <color theme="1"/>
        <rFont val="Segoe UI"/>
        <family val="2"/>
      </rPr>
      <t>( H - M )</t>
    </r>
  </si>
  <si>
    <r>
      <t xml:space="preserve">Remaining expenditures in Row [P]: </t>
    </r>
    <r>
      <rPr>
        <sz val="11"/>
        <color theme="1"/>
        <rFont val="Segoe UI"/>
        <family val="2"/>
      </rPr>
      <t xml:space="preserve">Report the use of other BEA resources in </t>
    </r>
    <r>
      <rPr>
        <b/>
        <sz val="11"/>
        <color theme="1"/>
        <rFont val="Segoe UI"/>
        <family val="2"/>
      </rPr>
      <t>Row [Q</t>
    </r>
    <r>
      <rPr>
        <sz val="11"/>
        <color theme="1"/>
        <rFont val="Segoe UI"/>
        <family val="2"/>
      </rPr>
      <t xml:space="preserve">] or the use of local resources in </t>
    </r>
    <r>
      <rPr>
        <b/>
        <sz val="11"/>
        <color theme="1"/>
        <rFont val="Segoe UI"/>
        <family val="2"/>
      </rPr>
      <t>Row [R</t>
    </r>
    <r>
      <rPr>
        <sz val="11"/>
        <color theme="1"/>
        <rFont val="Segoe UI"/>
        <family val="2"/>
      </rPr>
      <t xml:space="preserve">].  </t>
    </r>
    <r>
      <rPr>
        <b/>
        <sz val="11"/>
        <color theme="1"/>
        <rFont val="Segoe UI"/>
        <family val="2"/>
      </rPr>
      <t xml:space="preserve">                 If there are Residual Resources at Row [P], </t>
    </r>
    <r>
      <rPr>
        <sz val="11"/>
        <color theme="1"/>
        <rFont val="Segoe UI"/>
        <family val="2"/>
      </rPr>
      <t>then leave Rows [Q] &amp; [R]</t>
    </r>
    <r>
      <rPr>
        <b/>
        <sz val="11"/>
        <color theme="1"/>
        <rFont val="Segoe UI"/>
        <family val="2"/>
      </rPr>
      <t xml:space="preserve"> blank</t>
    </r>
    <r>
      <rPr>
        <sz val="11"/>
        <color theme="1"/>
        <rFont val="Segoe UI"/>
        <family val="2"/>
      </rPr>
      <t xml:space="preserve">. </t>
    </r>
  </si>
  <si>
    <t>Enter resources from the Apportionment Report and enter estimated projections in the Yellow highlighted cells.</t>
  </si>
  <si>
    <t>Include other Categorical Resources in yellow highlighted cells in Rows [ J, K, &amp; L ].</t>
  </si>
  <si>
    <r>
      <t xml:space="preserve">Remaining Expenditures or (Residual Resources) </t>
    </r>
    <r>
      <rPr>
        <b/>
        <sz val="11"/>
        <color theme="1"/>
        <rFont val="Segoe UI"/>
        <family val="2"/>
      </rPr>
      <t xml:space="preserve"> ( N - O )</t>
    </r>
  </si>
  <si>
    <t>Rows</t>
  </si>
  <si>
    <t>At year-end, the amounts used in the projected column should be your actual Special Ed Revenues and Expenditures.</t>
  </si>
  <si>
    <t xml:space="preserve">Total Special Education Expenditures </t>
  </si>
  <si>
    <t xml:space="preserve">Enter amounts from the 1197 Apportionment Report and use the Projected column for estimated final amounts. </t>
  </si>
  <si>
    <t>This Row calculates.</t>
  </si>
  <si>
    <t xml:space="preserve">Enter any 4121 carryover amount reported on the 1191 SE. </t>
  </si>
  <si>
    <t xml:space="preserve">Enter Special Education enrollment reported on the 1191 SE. </t>
  </si>
  <si>
    <t>Enter Budgeted, Current and Projected expenditures.</t>
  </si>
  <si>
    <t xml:space="preserve">This ROW is optional for recording Enrichment expenditures. Expenditures included here increases "Local"  expenditures. </t>
  </si>
  <si>
    <t>Enter Budgeted, Current and Projected Other State Resources.</t>
  </si>
  <si>
    <t>Enter Budgeted, Current and Projected Federal Categorical Resources.</t>
  </si>
  <si>
    <t>Enter Budgeted, Current and Projected Other Resources.</t>
  </si>
  <si>
    <t>Enter the use of other state resources</t>
  </si>
  <si>
    <t>Enter the use of Enrichment resources.</t>
  </si>
  <si>
    <r>
      <rPr>
        <b/>
        <sz val="10"/>
        <color theme="1"/>
        <rFont val="Segoe UI"/>
        <family val="2"/>
      </rPr>
      <t>ROW P</t>
    </r>
    <r>
      <rPr>
        <sz val="10"/>
        <color theme="1"/>
        <rFont val="Segoe UI"/>
        <family val="2"/>
      </rPr>
      <t xml:space="preserve"> matches the [Categoical and Mandated] resources to expenditures.  If a COLUMN—CELL calculates a [(negative)] amount, then residual resources remain and NO FURTHER WORK IS NEEDED BELOW ROW P. If the COLUMN—CELL calculates a [positive] amount, then the district has used OTHER resources to fund the Special Education Program. The use of other resources are identified in ROWS Q &amp; R. The district has the option to classify these expenditures as Enrichment per RCW 28A.150.276(2)(a). </t>
    </r>
  </si>
  <si>
    <r>
      <rPr>
        <b/>
        <sz val="11"/>
        <color rgb="FFC00000"/>
        <rFont val="Segoe UI"/>
        <family val="2"/>
      </rPr>
      <t>Remaining Expenditures</t>
    </r>
    <r>
      <rPr>
        <sz val="11"/>
        <color theme="1"/>
        <rFont val="Segoe UI"/>
        <family val="2"/>
      </rPr>
      <t xml:space="preserve"> at (P) </t>
    </r>
    <r>
      <rPr>
        <b/>
        <sz val="11"/>
        <color rgb="FFC00000"/>
        <rFont val="Segoe UI"/>
        <family val="2"/>
      </rPr>
      <t>Must Net to Zero</t>
    </r>
    <r>
      <rPr>
        <sz val="11"/>
        <color theme="1"/>
        <rFont val="Segoe UI"/>
        <family val="2"/>
      </rPr>
      <t>.</t>
    </r>
    <r>
      <rPr>
        <b/>
        <sz val="11"/>
        <color theme="1"/>
        <rFont val="Segoe UI"/>
        <family val="2"/>
      </rPr>
      <t xml:space="preserve"> (P -(Q+R ))</t>
    </r>
    <r>
      <rPr>
        <sz val="11"/>
        <color theme="1"/>
        <rFont val="Segoe UI"/>
        <family val="2"/>
      </rPr>
      <t xml:space="preserve"> </t>
    </r>
  </si>
  <si>
    <t>Instructions</t>
  </si>
  <si>
    <t>Enter data in the yellow highlighted cells</t>
  </si>
  <si>
    <t>Enter Special Education Enrollment for (K - 22) from the Apportionment 1191SE Report in the yellow highlighted cell.</t>
  </si>
  <si>
    <r>
      <t xml:space="preserve">Check to zero </t>
    </r>
    <r>
      <rPr>
        <b/>
        <sz val="11"/>
        <color rgb="FFC00000"/>
        <rFont val="Segoe UI"/>
        <family val="2"/>
      </rPr>
      <t>unless Residual Resources</t>
    </r>
  </si>
  <si>
    <t>RECAPS CALCULATED BELOW ↓</t>
  </si>
  <si>
    <t>Special Education Program — Resource to Expenditure Worksheet — Optional Use</t>
  </si>
  <si>
    <r>
      <t xml:space="preserve">These calculations are based on figures entered in the </t>
    </r>
    <r>
      <rPr>
        <b/>
        <sz val="14"/>
        <color rgb="FFC00000"/>
        <rFont val="Segoe UI"/>
        <family val="2"/>
      </rPr>
      <t>Projected Column</t>
    </r>
    <r>
      <rPr>
        <b/>
        <sz val="14"/>
        <rFont val="Segoe UI"/>
        <family val="2"/>
      </rPr>
      <t>.</t>
    </r>
  </si>
  <si>
    <t>*** CHANGE IN 2025 *** (SEE 5263-S2.SL) ***</t>
  </si>
  <si>
    <t>(2) The superintendent of public instruction shall develop an allocation and cost accounting methodology to account for expenditures beyond amounts provided through the special education funding formula under RCW 28A.150.390. This method of accounting must shift 25 percent of a school district's base allocation as defined in RCW 28A.150.390 for students eligible for and receiving special education to the school district's special education program for expenditure.</t>
  </si>
  <si>
    <t>(3) To the extent that a school district's special education program expenditures exceed state funding in a school year provided under RCW 28A.150.390 and 28A.150.392, and redirected general apportionment revenue under subsection (2) of this section, the school district must use the remaining portion of the school district's base allocation as defined in RCW 28A.150.390 for students eligible for and receiving special education for the expenditures prior to using other funding sources.</t>
  </si>
  <si>
    <t>(4) Unless otherwise prohibited by law, nothing in this section prohibits school districts from using other funding and state allocations above the amounts provided under RCW 28A.150.390 and subsections (2) and (3) of this section to serve students eligible for and receiving special education.</t>
  </si>
  <si>
    <t>RCW 28A.150.560</t>
  </si>
  <si>
    <t>Special education—Allocation and cost accounting methodology—Annual accounting to legislature.</t>
  </si>
  <si>
    <t>Use of this worksheet by school districts is optional in all respects. Results provide the school district with a program perspective to be used for internal analysis only.</t>
  </si>
  <si>
    <t xml:space="preserve">This worksheet provides an interpetation of the funding methodolgy prescribed in SB 5263-S2 (2025-26).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</si>
</sst>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ont>
    <font>
      <sz val="11"/>
      <name val="Segoe UI"/>
      <family val="2"/>
    </font>
    <font>
      <sz val="11"/>
      <color theme="1"/>
      <name val="Segoe UI"/>
      <family val="2"/>
    </font>
    <font>
      <b/>
      <sz val="11"/>
      <color theme="1"/>
      <name val="Segoe UI"/>
      <family val="2"/>
    </font>
    <font>
      <b/>
      <sz val="11"/>
      <name val="Segoe UI"/>
      <family val="2"/>
    </font>
    <font>
      <b/>
      <sz val="14"/>
      <color theme="1"/>
      <name val="Segoe UI"/>
      <family val="2"/>
    </font>
    <font>
      <b/>
      <sz val="8"/>
      <color theme="1"/>
      <name val="Segoe UI"/>
      <family val="2"/>
    </font>
    <font>
      <sz val="10"/>
      <color theme="1"/>
      <name val="Segoe UI"/>
      <family val="2"/>
    </font>
    <font>
      <b/>
      <sz val="11"/>
      <color rgb="FFC00000"/>
      <name val="Segoe UI"/>
      <family val="2"/>
    </font>
    <font>
      <b/>
      <sz val="10"/>
      <color theme="1"/>
      <name val="Segoe UI"/>
      <family val="2"/>
    </font>
    <font>
      <b/>
      <sz val="14"/>
      <color rgb="FFC00000"/>
      <name val="Segoe UI"/>
      <family val="2"/>
    </font>
    <font>
      <b/>
      <sz val="14"/>
      <name val="Segoe UI"/>
      <family val="2"/>
    </font>
    <font>
      <sz val="12"/>
      <name val="Aptos"/>
      <family val="2"/>
    </font>
    <font>
      <b/>
      <sz val="12"/>
      <name val="Aptos"/>
      <family val="2"/>
    </font>
    <font>
      <u/>
      <sz val="10"/>
      <color theme="10"/>
      <name val="Arial"/>
      <family val="2"/>
    </font>
    <font>
      <u/>
      <sz val="12"/>
      <color theme="10"/>
      <name val="Aptos"/>
      <family val="2"/>
    </font>
    <font>
      <b/>
      <sz val="12"/>
      <color rgb="FFC00000"/>
      <name val="Segoe UI"/>
      <family val="2"/>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lightGray"/>
    </fill>
    <fill>
      <patternFill patternType="solid">
        <fgColor rgb="FFDDFFDD"/>
        <bgColor indexed="64"/>
      </patternFill>
    </fill>
    <fill>
      <patternFill patternType="solid">
        <fgColor rgb="FFFFFFCC"/>
        <bgColor indexed="64"/>
      </patternFill>
    </fill>
    <fill>
      <patternFill patternType="solid">
        <fgColor rgb="FFE9F2FB"/>
        <bgColor indexed="64"/>
      </patternFill>
    </fill>
    <fill>
      <patternFill patternType="lightGray">
        <bgColor theme="0" tint="-0.14996795556505021"/>
      </patternFill>
    </fill>
    <fill>
      <patternFill patternType="solid">
        <fgColor theme="0" tint="-0.34998626667073579"/>
        <bgColor indexed="64"/>
      </patternFill>
    </fill>
  </fills>
  <borders count="27">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5">
    <xf numFmtId="0" fontId="0" fillId="0" borderId="0"/>
    <xf numFmtId="43" fontId="9" fillId="0" borderId="0" applyFont="0" applyFill="0" applyBorder="0" applyAlignment="0" applyProtection="0"/>
    <xf numFmtId="43" fontId="10" fillId="0" borderId="0" applyFont="0" applyFill="0" applyBorder="0" applyAlignment="0" applyProtection="0"/>
    <xf numFmtId="0" fontId="10" fillId="0" borderId="0"/>
    <xf numFmtId="0" fontId="8" fillId="0" borderId="0"/>
    <xf numFmtId="0" fontId="7" fillId="0" borderId="0"/>
    <xf numFmtId="0" fontId="6" fillId="0" borderId="0"/>
    <xf numFmtId="0" fontId="5" fillId="0" borderId="0"/>
    <xf numFmtId="0" fontId="4" fillId="0" borderId="0"/>
    <xf numFmtId="0" fontId="3" fillId="0" borderId="0"/>
    <xf numFmtId="0" fontId="3" fillId="0" borderId="0"/>
    <xf numFmtId="0" fontId="2" fillId="0" borderId="0"/>
    <xf numFmtId="0" fontId="1" fillId="0" borderId="0"/>
    <xf numFmtId="44" fontId="11" fillId="0" borderId="0" applyFont="0" applyFill="0" applyBorder="0" applyAlignment="0" applyProtection="0"/>
    <xf numFmtId="0" fontId="25" fillId="0" borderId="0" applyNumberFormat="0" applyFill="0" applyBorder="0" applyAlignment="0" applyProtection="0"/>
  </cellStyleXfs>
  <cellXfs count="138">
    <xf numFmtId="0" fontId="0" fillId="0" borderId="0" xfId="0"/>
    <xf numFmtId="0" fontId="12" fillId="0" borderId="0" xfId="0" applyFont="1"/>
    <xf numFmtId="0" fontId="13" fillId="0" borderId="0" xfId="0" applyFont="1"/>
    <xf numFmtId="43" fontId="13" fillId="0" borderId="0" xfId="0" applyNumberFormat="1" applyFont="1"/>
    <xf numFmtId="44" fontId="13" fillId="0" borderId="0" xfId="13" applyFont="1" applyBorder="1" applyAlignment="1">
      <alignment vertical="center"/>
    </xf>
    <xf numFmtId="44" fontId="13" fillId="0" borderId="0" xfId="13" applyFont="1" applyFill="1" applyBorder="1" applyAlignment="1">
      <alignment vertical="center"/>
    </xf>
    <xf numFmtId="0" fontId="13" fillId="0" borderId="0" xfId="0" applyFont="1" applyAlignment="1">
      <alignment vertical="center"/>
    </xf>
    <xf numFmtId="0" fontId="13" fillId="0" borderId="0" xfId="0" applyFont="1" applyAlignment="1">
      <alignment horizontal="center" vertical="center" wrapText="1"/>
    </xf>
    <xf numFmtId="44" fontId="13" fillId="2" borderId="0" xfId="13" applyFont="1" applyFill="1" applyBorder="1" applyAlignment="1">
      <alignment vertical="center"/>
    </xf>
    <xf numFmtId="0" fontId="13" fillId="0" borderId="4" xfId="0" applyFont="1" applyBorder="1" applyAlignment="1">
      <alignment vertical="center"/>
    </xf>
    <xf numFmtId="44" fontId="13" fillId="0" borderId="5" xfId="13" applyFont="1" applyBorder="1" applyAlignment="1">
      <alignment vertical="center"/>
    </xf>
    <xf numFmtId="44" fontId="13" fillId="0" borderId="6" xfId="13" applyFont="1" applyBorder="1" applyAlignment="1">
      <alignment vertical="center"/>
    </xf>
    <xf numFmtId="0" fontId="13" fillId="0" borderId="7" xfId="0" applyFont="1" applyBorder="1" applyAlignment="1">
      <alignment vertical="center"/>
    </xf>
    <xf numFmtId="44" fontId="13" fillId="0" borderId="3" xfId="13" applyFont="1" applyBorder="1" applyAlignment="1">
      <alignment vertical="center"/>
    </xf>
    <xf numFmtId="44" fontId="13" fillId="0" borderId="3" xfId="0" applyNumberFormat="1" applyFont="1" applyBorder="1" applyAlignment="1">
      <alignment vertical="center"/>
    </xf>
    <xf numFmtId="44" fontId="13" fillId="4" borderId="0" xfId="13" applyFont="1" applyFill="1" applyBorder="1" applyAlignment="1">
      <alignment vertical="center"/>
    </xf>
    <xf numFmtId="0" fontId="12" fillId="0" borderId="0" xfId="0" applyFont="1" applyAlignment="1">
      <alignment horizontal="center" vertical="center" wrapText="1"/>
    </xf>
    <xf numFmtId="0" fontId="12" fillId="4" borderId="0" xfId="0" applyFont="1" applyFill="1"/>
    <xf numFmtId="44" fontId="14" fillId="0" borderId="0" xfId="13" applyFont="1" applyFill="1" applyBorder="1" applyAlignment="1">
      <alignment horizontal="center" vertical="center"/>
    </xf>
    <xf numFmtId="0" fontId="14" fillId="0" borderId="0" xfId="0" applyFont="1" applyAlignment="1">
      <alignment horizontal="center" vertical="center"/>
    </xf>
    <xf numFmtId="0" fontId="13" fillId="4" borderId="0" xfId="0" applyFont="1" applyFill="1"/>
    <xf numFmtId="0" fontId="13" fillId="2" borderId="0" xfId="0" applyFont="1" applyFill="1" applyAlignment="1">
      <alignment horizontal="left" vertical="center"/>
    </xf>
    <xf numFmtId="44" fontId="13" fillId="0" borderId="0" xfId="0" applyNumberFormat="1" applyFont="1" applyAlignment="1">
      <alignment vertical="center"/>
    </xf>
    <xf numFmtId="0" fontId="12" fillId="0" borderId="0" xfId="0" applyFont="1" applyAlignment="1">
      <alignment horizontal="right" vertical="center"/>
    </xf>
    <xf numFmtId="0" fontId="13" fillId="0" borderId="0" xfId="0" applyFont="1" applyAlignment="1">
      <alignment horizontal="right" vertical="center"/>
    </xf>
    <xf numFmtId="0" fontId="13" fillId="0" borderId="7" xfId="0" applyFont="1" applyBorder="1" applyAlignment="1">
      <alignment horizontal="left" vertical="center"/>
    </xf>
    <xf numFmtId="44" fontId="13" fillId="0" borderId="3" xfId="13" applyFont="1" applyFill="1" applyBorder="1" applyAlignment="1">
      <alignment vertical="center"/>
    </xf>
    <xf numFmtId="0" fontId="13" fillId="0" borderId="8" xfId="0" applyFont="1" applyBorder="1" applyAlignment="1">
      <alignment horizontal="left" vertical="center"/>
    </xf>
    <xf numFmtId="44" fontId="13" fillId="0" borderId="1" xfId="13" applyFont="1" applyFill="1" applyBorder="1" applyAlignment="1">
      <alignment vertical="center"/>
    </xf>
    <xf numFmtId="44" fontId="13" fillId="0" borderId="2" xfId="13" applyFont="1" applyFill="1" applyBorder="1" applyAlignment="1">
      <alignment vertical="center"/>
    </xf>
    <xf numFmtId="0" fontId="13" fillId="0" borderId="0" xfId="0" applyFont="1" applyAlignment="1">
      <alignment horizontal="center" vertical="center"/>
    </xf>
    <xf numFmtId="0" fontId="14" fillId="0" borderId="8" xfId="0" applyFont="1" applyBorder="1" applyAlignment="1">
      <alignment horizontal="left" vertical="center"/>
    </xf>
    <xf numFmtId="0" fontId="13" fillId="0" borderId="7" xfId="0" applyFont="1" applyBorder="1"/>
    <xf numFmtId="0" fontId="12" fillId="0" borderId="3" xfId="0" applyFont="1" applyBorder="1" applyAlignment="1">
      <alignment horizontal="center" vertical="center" wrapText="1"/>
    </xf>
    <xf numFmtId="44" fontId="13" fillId="0" borderId="1" xfId="13" applyFont="1" applyBorder="1" applyAlignment="1">
      <alignment vertical="center"/>
    </xf>
    <xf numFmtId="44" fontId="13" fillId="0" borderId="2" xfId="13" applyFont="1" applyBorder="1" applyAlignment="1">
      <alignment vertical="center"/>
    </xf>
    <xf numFmtId="0" fontId="14" fillId="0" borderId="4" xfId="0" applyFont="1" applyBorder="1" applyAlignment="1">
      <alignment horizontal="left"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3" fillId="5" borderId="8" xfId="0" applyFont="1" applyFill="1" applyBorder="1" applyAlignment="1">
      <alignment horizontal="left" vertical="center" wrapText="1"/>
    </xf>
    <xf numFmtId="44" fontId="13" fillId="5" borderId="1" xfId="13" applyFont="1" applyFill="1" applyBorder="1" applyAlignment="1">
      <alignment vertical="center"/>
    </xf>
    <xf numFmtId="44" fontId="13" fillId="5" borderId="2" xfId="13" applyFont="1" applyFill="1" applyBorder="1" applyAlignment="1">
      <alignment vertical="center"/>
    </xf>
    <xf numFmtId="0" fontId="14" fillId="0" borderId="7" xfId="0" applyFont="1" applyBorder="1" applyAlignment="1">
      <alignment horizontal="left" vertical="center"/>
    </xf>
    <xf numFmtId="44" fontId="14" fillId="0" borderId="3" xfId="13" applyFont="1" applyFill="1" applyBorder="1" applyAlignment="1">
      <alignment horizontal="center" vertical="center"/>
    </xf>
    <xf numFmtId="0" fontId="14" fillId="0" borderId="4" xfId="0" applyFont="1" applyBorder="1" applyAlignment="1">
      <alignment horizontal="left" vertical="center" wrapText="1"/>
    </xf>
    <xf numFmtId="44" fontId="13" fillId="0" borderId="5" xfId="13" applyFont="1" applyFill="1" applyBorder="1" applyAlignment="1">
      <alignment vertical="center"/>
    </xf>
    <xf numFmtId="44" fontId="13" fillId="0" borderId="6" xfId="13" applyFont="1" applyFill="1" applyBorder="1" applyAlignment="1">
      <alignment vertical="center"/>
    </xf>
    <xf numFmtId="44" fontId="12" fillId="0" borderId="1" xfId="13" applyFont="1" applyBorder="1" applyAlignment="1">
      <alignment vertical="center"/>
    </xf>
    <xf numFmtId="44" fontId="13" fillId="0" borderId="11" xfId="0" applyNumberFormat="1" applyFont="1" applyBorder="1" applyAlignment="1">
      <alignment vertical="center"/>
    </xf>
    <xf numFmtId="44" fontId="13" fillId="0" borderId="12" xfId="0" applyNumberFormat="1" applyFont="1" applyBorder="1" applyAlignment="1">
      <alignment vertical="center"/>
    </xf>
    <xf numFmtId="0" fontId="13" fillId="0" borderId="7" xfId="0" applyFont="1" applyBorder="1" applyAlignment="1">
      <alignment vertical="center" wrapText="1"/>
    </xf>
    <xf numFmtId="0" fontId="12" fillId="0" borderId="7" xfId="0" applyFont="1" applyBorder="1"/>
    <xf numFmtId="0" fontId="12" fillId="0" borderId="3" xfId="0" applyFont="1" applyBorder="1"/>
    <xf numFmtId="0" fontId="12" fillId="0" borderId="7" xfId="0" applyFont="1" applyBorder="1" applyAlignment="1">
      <alignment horizontal="right" vertical="center" wrapText="1"/>
    </xf>
    <xf numFmtId="0" fontId="12" fillId="0" borderId="3" xfId="0" applyFont="1" applyBorder="1" applyAlignment="1">
      <alignment horizontal="center" vertical="center"/>
    </xf>
    <xf numFmtId="44" fontId="12" fillId="0" borderId="3" xfId="13" applyFont="1" applyBorder="1" applyAlignment="1">
      <alignment vertical="center"/>
    </xf>
    <xf numFmtId="0" fontId="13" fillId="0" borderId="8" xfId="0" applyFont="1" applyBorder="1"/>
    <xf numFmtId="0" fontId="13" fillId="0" borderId="1" xfId="0" applyFont="1" applyBorder="1"/>
    <xf numFmtId="44" fontId="12" fillId="0" borderId="2" xfId="13" applyFont="1" applyBorder="1" applyAlignment="1">
      <alignment vertical="center"/>
    </xf>
    <xf numFmtId="0" fontId="12" fillId="0" borderId="0" xfId="0" applyFont="1" applyAlignment="1">
      <alignment horizontal="centerContinuous"/>
    </xf>
    <xf numFmtId="0" fontId="14" fillId="0" borderId="7" xfId="0" applyFont="1" applyBorder="1" applyAlignment="1">
      <alignment horizontal="centerContinuous" vertical="center" wrapText="1"/>
    </xf>
    <xf numFmtId="0" fontId="12" fillId="0" borderId="8" xfId="0" applyFont="1" applyBorder="1" applyAlignment="1">
      <alignment horizontal="right" vertical="center" wrapText="1"/>
    </xf>
    <xf numFmtId="0" fontId="12" fillId="0" borderId="1" xfId="0" applyFont="1" applyBorder="1" applyAlignment="1">
      <alignment horizontal="center" vertical="center" wrapText="1"/>
    </xf>
    <xf numFmtId="2" fontId="12" fillId="0" borderId="9" xfId="0" applyNumberFormat="1" applyFont="1" applyBorder="1" applyAlignment="1">
      <alignment horizontal="center" vertical="center"/>
    </xf>
    <xf numFmtId="44" fontId="12" fillId="0" borderId="9" xfId="0" applyNumberFormat="1" applyFont="1" applyBorder="1" applyAlignment="1">
      <alignment vertical="center"/>
    </xf>
    <xf numFmtId="44" fontId="13" fillId="0" borderId="9" xfId="0" applyNumberFormat="1" applyFont="1" applyBorder="1" applyAlignment="1">
      <alignment vertical="center"/>
    </xf>
    <xf numFmtId="0" fontId="14" fillId="0" borderId="0" xfId="0" applyFont="1" applyAlignment="1">
      <alignment horizontal="left" vertical="center"/>
    </xf>
    <xf numFmtId="0" fontId="15" fillId="0" borderId="0" xfId="0" applyFont="1"/>
    <xf numFmtId="0" fontId="15" fillId="0" borderId="0" xfId="0" applyFont="1" applyAlignment="1">
      <alignment horizontal="centerContinuous"/>
    </xf>
    <xf numFmtId="0" fontId="17" fillId="0" borderId="0" xfId="0" applyFont="1" applyAlignment="1">
      <alignment horizontal="center" vertical="center"/>
    </xf>
    <xf numFmtId="0" fontId="14" fillId="0" borderId="10" xfId="0" applyFont="1" applyBorder="1" applyAlignment="1">
      <alignment vertical="center"/>
    </xf>
    <xf numFmtId="0" fontId="15" fillId="0" borderId="8" xfId="0" applyFont="1" applyBorder="1"/>
    <xf numFmtId="44" fontId="13" fillId="0" borderId="1" xfId="0" applyNumberFormat="1" applyFont="1" applyBorder="1" applyAlignment="1">
      <alignment vertical="center"/>
    </xf>
    <xf numFmtId="44" fontId="13" fillId="0" borderId="2" xfId="0" applyNumberFormat="1" applyFont="1" applyBorder="1" applyAlignment="1">
      <alignment vertical="center"/>
    </xf>
    <xf numFmtId="0" fontId="14" fillId="6" borderId="4" xfId="0" applyFont="1" applyFill="1" applyBorder="1" applyAlignment="1">
      <alignment horizontal="centerContinuous" vertical="center"/>
    </xf>
    <xf numFmtId="0" fontId="14" fillId="6" borderId="5" xfId="0" applyFont="1" applyFill="1" applyBorder="1" applyAlignment="1">
      <alignment horizontal="centerContinuous" vertical="center"/>
    </xf>
    <xf numFmtId="44" fontId="14" fillId="6" borderId="5" xfId="13" applyFont="1" applyFill="1" applyBorder="1" applyAlignment="1">
      <alignment horizontal="centerContinuous" vertical="center"/>
    </xf>
    <xf numFmtId="44" fontId="14" fillId="6" borderId="4" xfId="13" applyFont="1" applyFill="1" applyBorder="1" applyAlignment="1">
      <alignment horizontal="centerContinuous" vertical="center"/>
    </xf>
    <xf numFmtId="0" fontId="12" fillId="6" borderId="5" xfId="0" applyFont="1" applyFill="1" applyBorder="1" applyAlignment="1">
      <alignment horizontal="centerContinuous"/>
    </xf>
    <xf numFmtId="0" fontId="12" fillId="6" borderId="6" xfId="0" applyFont="1" applyFill="1" applyBorder="1" applyAlignment="1">
      <alignment horizontal="centerContinuous"/>
    </xf>
    <xf numFmtId="0" fontId="13" fillId="6" borderId="5" xfId="0" applyFont="1" applyFill="1" applyBorder="1" applyAlignment="1">
      <alignment horizontal="centerContinuous" vertical="center" wrapText="1"/>
    </xf>
    <xf numFmtId="0" fontId="13" fillId="6" borderId="6" xfId="0" applyFont="1" applyFill="1" applyBorder="1" applyAlignment="1">
      <alignment horizontal="centerContinuous" vertical="center" wrapText="1"/>
    </xf>
    <xf numFmtId="44" fontId="13" fillId="7" borderId="0" xfId="0" applyNumberFormat="1" applyFont="1" applyFill="1" applyAlignment="1">
      <alignment vertical="center"/>
    </xf>
    <xf numFmtId="44" fontId="13" fillId="7" borderId="3" xfId="0" applyNumberFormat="1" applyFont="1" applyFill="1" applyBorder="1" applyAlignment="1">
      <alignment vertical="center"/>
    </xf>
    <xf numFmtId="0" fontId="12" fillId="0" borderId="10" xfId="0" applyFont="1" applyBorder="1" applyAlignment="1">
      <alignment horizontal="left" vertical="center"/>
    </xf>
    <xf numFmtId="44" fontId="12" fillId="3" borderId="11" xfId="13" applyFont="1" applyFill="1" applyBorder="1" applyAlignment="1">
      <alignment vertical="center"/>
    </xf>
    <xf numFmtId="44" fontId="13" fillId="3" borderId="11" xfId="13" applyFont="1" applyFill="1" applyBorder="1" applyAlignment="1">
      <alignment vertical="center"/>
    </xf>
    <xf numFmtId="44" fontId="13" fillId="3" borderId="12" xfId="13" applyFont="1" applyFill="1" applyBorder="1" applyAlignment="1">
      <alignment vertical="center"/>
    </xf>
    <xf numFmtId="0" fontId="13" fillId="0" borderId="10" xfId="0" applyFont="1" applyBorder="1" applyAlignment="1">
      <alignment horizontal="left" vertical="center"/>
    </xf>
    <xf numFmtId="44" fontId="13" fillId="0" borderId="11" xfId="13" applyFont="1" applyFill="1" applyBorder="1" applyAlignment="1">
      <alignment vertical="center"/>
    </xf>
    <xf numFmtId="44" fontId="13" fillId="0" borderId="12" xfId="13" applyFont="1" applyFill="1" applyBorder="1" applyAlignment="1">
      <alignment vertical="center"/>
    </xf>
    <xf numFmtId="0" fontId="18" fillId="0" borderId="12" xfId="0" applyFont="1" applyBorder="1" applyAlignment="1">
      <alignment vertical="center"/>
    </xf>
    <xf numFmtId="0" fontId="18" fillId="0" borderId="12" xfId="0" applyFont="1" applyBorder="1" applyAlignment="1">
      <alignment horizontal="left" vertical="center" wrapText="1"/>
    </xf>
    <xf numFmtId="0" fontId="12" fillId="0" borderId="0" xfId="0" applyFont="1" applyAlignment="1">
      <alignment vertical="center"/>
    </xf>
    <xf numFmtId="0" fontId="18" fillId="0" borderId="9" xfId="0" applyFont="1" applyBorder="1" applyAlignment="1">
      <alignment horizontal="left" vertical="center" wrapText="1"/>
    </xf>
    <xf numFmtId="0" fontId="18" fillId="0" borderId="2" xfId="0" applyFont="1" applyBorder="1" applyAlignment="1">
      <alignment vertical="center"/>
    </xf>
    <xf numFmtId="0" fontId="13" fillId="5" borderId="10" xfId="0" applyFont="1" applyFill="1" applyBorder="1" applyAlignment="1">
      <alignment horizontal="left" vertical="center" wrapText="1"/>
    </xf>
    <xf numFmtId="44" fontId="13" fillId="5" borderId="11" xfId="13" applyFont="1" applyFill="1" applyBorder="1" applyAlignment="1">
      <alignment vertical="center"/>
    </xf>
    <xf numFmtId="44" fontId="13" fillId="5" borderId="12" xfId="13" applyFont="1" applyFill="1" applyBorder="1" applyAlignment="1">
      <alignment vertical="center"/>
    </xf>
    <xf numFmtId="0" fontId="13" fillId="0" borderId="10" xfId="0" applyFont="1" applyBorder="1" applyAlignment="1">
      <alignment horizontal="left" vertical="center" wrapText="1"/>
    </xf>
    <xf numFmtId="0" fontId="18" fillId="0" borderId="6" xfId="0" applyFont="1" applyBorder="1" applyAlignment="1">
      <alignment vertical="center"/>
    </xf>
    <xf numFmtId="0" fontId="14" fillId="6" borderId="7" xfId="0" applyFont="1" applyFill="1" applyBorder="1" applyAlignment="1">
      <alignment horizontal="centerContinuous" vertical="center" wrapText="1"/>
    </xf>
    <xf numFmtId="0" fontId="13" fillId="6" borderId="0" xfId="0" applyFont="1" applyFill="1" applyAlignment="1">
      <alignment horizontal="centerContinuous"/>
    </xf>
    <xf numFmtId="44" fontId="13" fillId="6" borderId="0" xfId="13" applyFont="1" applyFill="1" applyBorder="1" applyAlignment="1">
      <alignment horizontal="centerContinuous" vertical="center" wrapText="1"/>
    </xf>
    <xf numFmtId="44" fontId="13" fillId="6" borderId="3" xfId="13" applyFont="1" applyFill="1" applyBorder="1" applyAlignment="1">
      <alignment horizontal="centerContinuous" vertical="center" wrapText="1"/>
    </xf>
    <xf numFmtId="0" fontId="13" fillId="5" borderId="14" xfId="0" applyFont="1" applyFill="1" applyBorder="1" applyAlignment="1">
      <alignment horizontal="left" vertical="center"/>
    </xf>
    <xf numFmtId="44" fontId="13" fillId="5" borderId="15" xfId="13" applyFont="1" applyFill="1" applyBorder="1" applyAlignment="1">
      <alignment vertical="center"/>
    </xf>
    <xf numFmtId="44" fontId="12" fillId="5" borderId="15" xfId="13" applyFont="1" applyFill="1" applyBorder="1" applyAlignment="1">
      <alignment vertical="center"/>
    </xf>
    <xf numFmtId="44" fontId="13" fillId="5" borderId="16" xfId="13" applyFont="1" applyFill="1" applyBorder="1" applyAlignment="1">
      <alignment vertical="center"/>
    </xf>
    <xf numFmtId="0" fontId="13" fillId="8" borderId="18" xfId="0" applyFont="1" applyFill="1" applyBorder="1" applyAlignment="1">
      <alignment horizontal="left" vertical="center"/>
    </xf>
    <xf numFmtId="44" fontId="13" fillId="8" borderId="19" xfId="13" applyFont="1" applyFill="1" applyBorder="1" applyAlignment="1">
      <alignment vertical="center"/>
    </xf>
    <xf numFmtId="2" fontId="12" fillId="3" borderId="13" xfId="0" applyNumberFormat="1" applyFont="1" applyFill="1" applyBorder="1" applyAlignment="1">
      <alignment horizontal="center" vertical="center"/>
    </xf>
    <xf numFmtId="0" fontId="15" fillId="6" borderId="4" xfId="0" applyFont="1" applyFill="1" applyBorder="1" applyAlignment="1">
      <alignment horizontal="centerContinuous"/>
    </xf>
    <xf numFmtId="44" fontId="14" fillId="6" borderId="6" xfId="13" applyFont="1" applyFill="1" applyBorder="1" applyAlignment="1">
      <alignment horizontal="centerContinuous" vertical="center"/>
    </xf>
    <xf numFmtId="0" fontId="15" fillId="0" borderId="0" xfId="0" applyFont="1" applyAlignment="1">
      <alignment horizontal="center" vertical="center"/>
    </xf>
    <xf numFmtId="0" fontId="14" fillId="6" borderId="7" xfId="0" applyFont="1" applyFill="1" applyBorder="1" applyAlignment="1">
      <alignment horizontal="centerContinuous" vertical="center"/>
    </xf>
    <xf numFmtId="0" fontId="14" fillId="6" borderId="0" xfId="0" applyFont="1" applyFill="1" applyAlignment="1">
      <alignment horizontal="centerContinuous" vertical="center"/>
    </xf>
    <xf numFmtId="0" fontId="15" fillId="6" borderId="3" xfId="0" applyFont="1" applyFill="1" applyBorder="1" applyAlignment="1">
      <alignment horizontal="centerContinuous" vertical="center"/>
    </xf>
    <xf numFmtId="0" fontId="16" fillId="0" borderId="22" xfId="0" applyFont="1" applyBorder="1" applyAlignment="1">
      <alignment horizontal="centerContinuous" vertical="center"/>
    </xf>
    <xf numFmtId="0" fontId="13" fillId="0" borderId="23" xfId="0" applyFont="1" applyBorder="1" applyAlignment="1">
      <alignment horizontal="centerContinuous" vertical="center" wrapText="1"/>
    </xf>
    <xf numFmtId="43" fontId="15" fillId="0" borderId="24" xfId="1" applyFont="1" applyBorder="1" applyAlignment="1">
      <alignment horizontal="center" vertical="center"/>
    </xf>
    <xf numFmtId="0" fontId="13" fillId="0" borderId="24" xfId="0" applyFont="1" applyBorder="1" applyAlignment="1">
      <alignment horizontal="centerContinuous" vertical="center" wrapText="1"/>
    </xf>
    <xf numFmtId="43" fontId="15" fillId="3" borderId="21" xfId="1" applyFont="1" applyFill="1" applyBorder="1" applyAlignment="1">
      <alignment horizontal="center" vertical="center"/>
    </xf>
    <xf numFmtId="0" fontId="16" fillId="0" borderId="0" xfId="0" applyFont="1" applyAlignment="1">
      <alignment horizontal="centerContinuous"/>
    </xf>
    <xf numFmtId="0" fontId="13" fillId="9" borderId="0" xfId="0" applyFont="1" applyFill="1"/>
    <xf numFmtId="0" fontId="21" fillId="0" borderId="0" xfId="0" applyFont="1" applyAlignment="1">
      <alignment horizontal="centerContinuous"/>
    </xf>
    <xf numFmtId="0" fontId="22" fillId="0" borderId="0" xfId="0" applyFont="1" applyAlignment="1">
      <alignment horizontal="centerContinuous"/>
    </xf>
    <xf numFmtId="0" fontId="13" fillId="0" borderId="0" xfId="0" applyFont="1" applyAlignment="1">
      <alignment horizontal="centerContinuous"/>
    </xf>
    <xf numFmtId="0" fontId="23" fillId="0" borderId="0" xfId="0" applyFont="1"/>
    <xf numFmtId="0" fontId="26" fillId="0" borderId="26" xfId="14" applyFont="1" applyBorder="1" applyAlignment="1">
      <alignment vertical="center"/>
    </xf>
    <xf numFmtId="0" fontId="23" fillId="0" borderId="26" xfId="0" applyFont="1" applyBorder="1" applyAlignment="1">
      <alignment vertical="center" wrapText="1"/>
    </xf>
    <xf numFmtId="0" fontId="23" fillId="0" borderId="21" xfId="0" applyFont="1" applyBorder="1" applyAlignment="1">
      <alignment vertical="center" wrapText="1"/>
    </xf>
    <xf numFmtId="0" fontId="9" fillId="0" borderId="0" xfId="0" applyFont="1"/>
    <xf numFmtId="0" fontId="24" fillId="0" borderId="25" xfId="0" applyFont="1" applyBorder="1" applyAlignment="1">
      <alignment vertical="center"/>
    </xf>
    <xf numFmtId="0" fontId="26" fillId="0" borderId="9" xfId="14" applyFont="1" applyBorder="1" applyAlignment="1">
      <alignment vertical="center"/>
    </xf>
    <xf numFmtId="0" fontId="27" fillId="0" borderId="0" xfId="0" applyFont="1" applyAlignment="1">
      <alignment horizontal="centerContinuous"/>
    </xf>
    <xf numFmtId="0" fontId="18" fillId="0" borderId="17" xfId="0" applyFont="1" applyBorder="1" applyAlignment="1">
      <alignment horizontal="left" vertical="center" wrapText="1"/>
    </xf>
    <xf numFmtId="0" fontId="18" fillId="0" borderId="20" xfId="0" applyFont="1" applyBorder="1" applyAlignment="1">
      <alignment horizontal="left" vertical="center" wrapText="1"/>
    </xf>
  </cellXfs>
  <cellStyles count="15">
    <cellStyle name="Comma" xfId="1" builtinId="3"/>
    <cellStyle name="Comma 2" xfId="2" xr:uid="{00000000-0005-0000-0000-000001000000}"/>
    <cellStyle name="Currency" xfId="13" builtinId="4"/>
    <cellStyle name="Hyperlink" xfId="14" builtinId="8"/>
    <cellStyle name="Normal" xfId="0" builtinId="0"/>
    <cellStyle name="Normal 2" xfId="3" xr:uid="{00000000-0005-0000-0000-000003000000}"/>
    <cellStyle name="Normal 2 2 2 2 2 2 3" xfId="11" xr:uid="{49DE3E28-E5F0-4037-B3AA-506E077195A0}"/>
    <cellStyle name="Normal 2 2 2 2 3" xfId="10" xr:uid="{978614EF-1EF3-48CE-9DAE-08877B80ACE4}"/>
    <cellStyle name="Normal 2 4" xfId="5" xr:uid="{00000000-0005-0000-0000-000004000000}"/>
    <cellStyle name="Normal 3" xfId="4" xr:uid="{00000000-0005-0000-0000-000005000000}"/>
    <cellStyle name="Normal 3 2" xfId="6" xr:uid="{00000000-0005-0000-0000-000006000000}"/>
    <cellStyle name="Normal 3 2 2" xfId="12" xr:uid="{AD85E7EE-5E3E-415B-B694-89D18CB28C04}"/>
    <cellStyle name="Normal 4" xfId="7" xr:uid="{00000000-0005-0000-0000-000007000000}"/>
    <cellStyle name="Normal 4 2" xfId="9" xr:uid="{2F4AECC7-33BE-4192-98A3-02260B40B092}"/>
    <cellStyle name="Normal 5" xfId="8" xr:uid="{92580912-5760-40EE-86DF-ADE25EC35E4A}"/>
  </cellStyles>
  <dxfs count="0"/>
  <tableStyles count="0" defaultTableStyle="TableStyleMedium9" defaultPivotStyle="PivotStyleLight16"/>
  <colors>
    <mruColors>
      <color rgb="FFFFFFCC"/>
      <color rgb="FFFFF3FF"/>
      <color rgb="FFE9F2FB"/>
      <color rgb="FFDDFFDD"/>
      <color rgb="FFD9D9D9"/>
      <color rgb="FF9BFFFF"/>
      <color rgb="FFFFCC99"/>
      <color rgb="FFFFCCFF"/>
      <color rgb="FFFFFF99"/>
      <color rgb="FFDBD3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wfilesext.leg.wa.gov/biennium/2025-26/Pdf/Bills/Session%20Laws/Senate/5263-S2.SL.pdf" TargetMode="External"/><Relationship Id="rId1" Type="http://schemas.openxmlformats.org/officeDocument/2006/relationships/hyperlink" Target="http://app.leg.wa.gov/RCW/default.aspx?cite=28A.150.56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55A08-91D8-42CE-8BFD-0759A45CF995}">
  <dimension ref="B1:D6"/>
  <sheetViews>
    <sheetView workbookViewId="0">
      <selection activeCell="C1" sqref="C1"/>
    </sheetView>
  </sheetViews>
  <sheetFormatPr defaultRowHeight="15.75" x14ac:dyDescent="0.25"/>
  <cols>
    <col min="2" max="2" width="116.5703125" style="128" customWidth="1"/>
  </cols>
  <sheetData>
    <row r="1" spans="2:4" ht="30.6" customHeight="1" x14ac:dyDescent="0.2">
      <c r="B1" s="133" t="s">
        <v>98</v>
      </c>
      <c r="D1" s="132"/>
    </row>
    <row r="2" spans="2:4" ht="34.9" customHeight="1" x14ac:dyDescent="0.2">
      <c r="B2" s="129" t="s">
        <v>93</v>
      </c>
    </row>
    <row r="3" spans="2:4" ht="33.6" customHeight="1" x14ac:dyDescent="0.2">
      <c r="B3" s="134" t="s">
        <v>97</v>
      </c>
    </row>
    <row r="4" spans="2:4" ht="112.9" customHeight="1" x14ac:dyDescent="0.2">
      <c r="B4" s="130" t="s">
        <v>94</v>
      </c>
    </row>
    <row r="5" spans="2:4" ht="119.45" customHeight="1" x14ac:dyDescent="0.2">
      <c r="B5" s="130" t="s">
        <v>95</v>
      </c>
    </row>
    <row r="6" spans="2:4" ht="87" customHeight="1" x14ac:dyDescent="0.2">
      <c r="B6" s="131" t="s">
        <v>96</v>
      </c>
    </row>
  </sheetData>
  <hyperlinks>
    <hyperlink ref="B3" r:id="rId1" display="http://app.leg.wa.gov/RCW/default.aspx?cite=28A.150.560" xr:uid="{77CE24A1-5746-42FF-AED7-06D9CE429B60}"/>
    <hyperlink ref="B2" r:id="rId2" display="http://lawfilesext.leg.wa.gov/biennium/2025-26/Pdf/Bills/Session Laws/Senate/5263-S2.SL.pdf" xr:uid="{616FFC57-7FE4-40FD-8B3A-EBEBF3FC5667}"/>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E44C8-4112-4623-BBCF-1D8E37114552}">
  <dimension ref="A1:F69"/>
  <sheetViews>
    <sheetView tabSelected="1" zoomScaleNormal="100" workbookViewId="0">
      <pane ySplit="5" topLeftCell="A6" activePane="bottomLeft" state="frozen"/>
      <selection pane="bottomLeft"/>
    </sheetView>
  </sheetViews>
  <sheetFormatPr defaultColWidth="21" defaultRowHeight="16.5" x14ac:dyDescent="0.3"/>
  <cols>
    <col min="1" max="1" width="5.42578125" style="2" customWidth="1"/>
    <col min="2" max="2" width="60.140625" style="2" customWidth="1"/>
    <col min="3" max="3" width="22.7109375" style="2" customWidth="1"/>
    <col min="4" max="4" width="21.28515625" style="2" customWidth="1"/>
    <col min="5" max="5" width="21.7109375" style="2" customWidth="1"/>
    <col min="6" max="6" width="60" style="2" customWidth="1"/>
    <col min="7" max="7" width="10.5703125" style="2" bestFit="1" customWidth="1"/>
    <col min="8" max="16384" width="21" style="2"/>
  </cols>
  <sheetData>
    <row r="1" spans="1:6" ht="20.25" x14ac:dyDescent="0.35">
      <c r="B1" s="125" t="s">
        <v>100</v>
      </c>
      <c r="C1" s="127"/>
      <c r="D1" s="127"/>
      <c r="E1" s="127"/>
      <c r="F1" s="127"/>
    </row>
    <row r="2" spans="1:6" ht="20.25" x14ac:dyDescent="0.35">
      <c r="B2" s="135" t="s">
        <v>99</v>
      </c>
      <c r="C2" s="123"/>
      <c r="D2" s="123"/>
      <c r="E2" s="123"/>
      <c r="F2" s="123"/>
    </row>
    <row r="3" spans="1:6" ht="7.15" customHeight="1" thickBot="1" x14ac:dyDescent="0.35">
      <c r="B3" s="124"/>
      <c r="C3" s="124"/>
      <c r="D3" s="124"/>
      <c r="E3" s="124"/>
      <c r="F3" s="124"/>
    </row>
    <row r="4" spans="1:6" ht="42.6" customHeight="1" thickBot="1" x14ac:dyDescent="0.35">
      <c r="B4" s="118" t="s">
        <v>91</v>
      </c>
      <c r="C4" s="119"/>
      <c r="D4" s="119"/>
      <c r="E4" s="121"/>
      <c r="F4" s="120" t="s">
        <v>86</v>
      </c>
    </row>
    <row r="5" spans="1:6" x14ac:dyDescent="0.3">
      <c r="B5" s="115" t="s">
        <v>67</v>
      </c>
      <c r="C5" s="116"/>
      <c r="D5" s="116"/>
      <c r="E5" s="117"/>
      <c r="F5" s="122" t="s">
        <v>87</v>
      </c>
    </row>
    <row r="6" spans="1:6" ht="17.45" customHeight="1" x14ac:dyDescent="0.3">
      <c r="A6" s="1"/>
      <c r="B6" s="25" t="s">
        <v>49</v>
      </c>
      <c r="C6" s="30" t="s">
        <v>11</v>
      </c>
      <c r="D6" s="30" t="s">
        <v>12</v>
      </c>
      <c r="E6" s="33" t="s">
        <v>40</v>
      </c>
      <c r="F6" s="3"/>
    </row>
    <row r="7" spans="1:6" ht="28.5" x14ac:dyDescent="0.3">
      <c r="A7" s="1"/>
      <c r="B7" s="84" t="s">
        <v>60</v>
      </c>
      <c r="C7" s="85">
        <v>0</v>
      </c>
      <c r="D7" s="86">
        <v>0</v>
      </c>
      <c r="E7" s="87">
        <v>0</v>
      </c>
      <c r="F7" s="92" t="s">
        <v>73</v>
      </c>
    </row>
    <row r="8" spans="1:6" ht="28.5" x14ac:dyDescent="0.3">
      <c r="A8" s="1"/>
      <c r="B8" s="84" t="s">
        <v>61</v>
      </c>
      <c r="C8" s="85">
        <v>0</v>
      </c>
      <c r="D8" s="86">
        <v>0</v>
      </c>
      <c r="E8" s="87">
        <v>0</v>
      </c>
      <c r="F8" s="92" t="s">
        <v>73</v>
      </c>
    </row>
    <row r="9" spans="1:6" ht="20.45" customHeight="1" x14ac:dyDescent="0.3">
      <c r="A9" s="1"/>
      <c r="B9" s="88" t="s">
        <v>51</v>
      </c>
      <c r="C9" s="89">
        <f>+C7*3</f>
        <v>0</v>
      </c>
      <c r="D9" s="89">
        <f>+D7*3</f>
        <v>0</v>
      </c>
      <c r="E9" s="90">
        <f>+E7*3</f>
        <v>0</v>
      </c>
      <c r="F9" s="91" t="s">
        <v>74</v>
      </c>
    </row>
    <row r="10" spans="1:6" ht="19.149999999999999" customHeight="1" x14ac:dyDescent="0.3">
      <c r="A10" s="1"/>
      <c r="B10" s="88" t="s">
        <v>62</v>
      </c>
      <c r="C10" s="86">
        <v>0</v>
      </c>
      <c r="D10" s="89">
        <f>+C10</f>
        <v>0</v>
      </c>
      <c r="E10" s="90">
        <f>+C10</f>
        <v>0</v>
      </c>
      <c r="F10" s="92" t="s">
        <v>75</v>
      </c>
    </row>
    <row r="11" spans="1:6" ht="21" customHeight="1" x14ac:dyDescent="0.3">
      <c r="B11" s="31" t="s">
        <v>25</v>
      </c>
      <c r="C11" s="28">
        <f>SUM(C7:C10)</f>
        <v>0</v>
      </c>
      <c r="D11" s="28">
        <f t="shared" ref="D11:E11" si="0">SUM(D7:D10)</f>
        <v>0</v>
      </c>
      <c r="E11" s="29">
        <f t="shared" si="0"/>
        <v>0</v>
      </c>
      <c r="F11" s="91" t="s">
        <v>74</v>
      </c>
    </row>
    <row r="12" spans="1:6" ht="10.9" customHeight="1" x14ac:dyDescent="0.3">
      <c r="B12" s="20"/>
      <c r="C12" s="15"/>
      <c r="D12" s="17"/>
      <c r="E12" s="17"/>
      <c r="F12" s="6"/>
    </row>
    <row r="13" spans="1:6" ht="17.45" customHeight="1" thickBot="1" x14ac:dyDescent="0.35">
      <c r="B13" s="112" t="s">
        <v>88</v>
      </c>
      <c r="C13" s="76"/>
      <c r="D13" s="76"/>
      <c r="E13" s="113"/>
      <c r="F13" s="6"/>
    </row>
    <row r="14" spans="1:6" ht="23.45" customHeight="1" thickBot="1" x14ac:dyDescent="0.35">
      <c r="B14" s="61" t="s">
        <v>46</v>
      </c>
      <c r="C14" s="62" t="s">
        <v>47</v>
      </c>
      <c r="D14" s="111">
        <v>0</v>
      </c>
      <c r="E14" s="29"/>
      <c r="F14" s="92" t="s">
        <v>76</v>
      </c>
    </row>
    <row r="15" spans="1:6" ht="10.9" customHeight="1" x14ac:dyDescent="0.3">
      <c r="B15" s="20"/>
      <c r="C15" s="15"/>
      <c r="D15" s="17"/>
      <c r="E15" s="17"/>
      <c r="F15" s="93"/>
    </row>
    <row r="16" spans="1:6" ht="17.45" customHeight="1" x14ac:dyDescent="0.3">
      <c r="B16" s="77" t="s">
        <v>56</v>
      </c>
      <c r="C16" s="76"/>
      <c r="D16" s="78"/>
      <c r="E16" s="79"/>
      <c r="F16" s="93"/>
    </row>
    <row r="17" spans="1:6" ht="24.6" customHeight="1" x14ac:dyDescent="0.3">
      <c r="A17" s="69" t="s">
        <v>70</v>
      </c>
      <c r="B17" s="32"/>
      <c r="C17" s="7" t="s">
        <v>38</v>
      </c>
      <c r="D17" s="16" t="s">
        <v>39</v>
      </c>
      <c r="E17" s="33" t="s">
        <v>40</v>
      </c>
      <c r="F17" s="93"/>
    </row>
    <row r="18" spans="1:6" ht="19.149999999999999" customHeight="1" x14ac:dyDescent="0.3">
      <c r="A18" s="19" t="s">
        <v>0</v>
      </c>
      <c r="B18" s="88" t="s">
        <v>54</v>
      </c>
      <c r="C18" s="86">
        <v>0</v>
      </c>
      <c r="D18" s="86">
        <v>0</v>
      </c>
      <c r="E18" s="87">
        <v>0</v>
      </c>
      <c r="F18" s="91" t="s">
        <v>77</v>
      </c>
    </row>
    <row r="19" spans="1:6" ht="34.15" customHeight="1" x14ac:dyDescent="0.3">
      <c r="A19" s="19" t="s">
        <v>1</v>
      </c>
      <c r="B19" s="88" t="s">
        <v>48</v>
      </c>
      <c r="C19" s="86">
        <v>0</v>
      </c>
      <c r="D19" s="86">
        <v>0</v>
      </c>
      <c r="E19" s="87">
        <v>0</v>
      </c>
      <c r="F19" s="94" t="s">
        <v>78</v>
      </c>
    </row>
    <row r="20" spans="1:6" ht="19.149999999999999" customHeight="1" x14ac:dyDescent="0.3">
      <c r="A20" s="19" t="s">
        <v>2</v>
      </c>
      <c r="B20" s="27" t="s">
        <v>55</v>
      </c>
      <c r="C20" s="34">
        <f>+C18-C19</f>
        <v>0</v>
      </c>
      <c r="D20" s="34">
        <f t="shared" ref="D20:E20" si="1">+D18-D19</f>
        <v>0</v>
      </c>
      <c r="E20" s="35">
        <f t="shared" si="1"/>
        <v>0</v>
      </c>
      <c r="F20" s="95" t="s">
        <v>74</v>
      </c>
    </row>
    <row r="21" spans="1:6" ht="10.9" customHeight="1" x14ac:dyDescent="0.3">
      <c r="B21" s="21" t="s">
        <v>14</v>
      </c>
      <c r="C21" s="8"/>
      <c r="D21" s="8"/>
      <c r="E21" s="8"/>
      <c r="F21" s="6"/>
    </row>
    <row r="22" spans="1:6" ht="18.600000000000001" customHeight="1" x14ac:dyDescent="0.3">
      <c r="B22" s="36" t="s">
        <v>24</v>
      </c>
      <c r="C22" s="37" t="s">
        <v>11</v>
      </c>
      <c r="D22" s="37" t="s">
        <v>12</v>
      </c>
      <c r="E22" s="38" t="s">
        <v>40</v>
      </c>
      <c r="F22" s="6"/>
    </row>
    <row r="23" spans="1:6" ht="18.600000000000001" customHeight="1" x14ac:dyDescent="0.3">
      <c r="A23" s="19" t="s">
        <v>3</v>
      </c>
      <c r="B23" s="25" t="s">
        <v>29</v>
      </c>
      <c r="C23" s="5">
        <f>+C10</f>
        <v>0</v>
      </c>
      <c r="D23" s="4">
        <f t="shared" ref="D23:E23" si="2">+D10</f>
        <v>0</v>
      </c>
      <c r="E23" s="13">
        <f t="shared" si="2"/>
        <v>0</v>
      </c>
      <c r="F23" s="91" t="s">
        <v>74</v>
      </c>
    </row>
    <row r="24" spans="1:6" ht="18.600000000000001" customHeight="1" x14ac:dyDescent="0.3">
      <c r="A24" s="19" t="s">
        <v>5</v>
      </c>
      <c r="B24" s="25" t="s">
        <v>4</v>
      </c>
      <c r="C24" s="5">
        <f>+C8</f>
        <v>0</v>
      </c>
      <c r="D24" s="5">
        <f>+D8</f>
        <v>0</v>
      </c>
      <c r="E24" s="26">
        <f>+E8</f>
        <v>0</v>
      </c>
      <c r="F24" s="91" t="s">
        <v>74</v>
      </c>
    </row>
    <row r="25" spans="1:6" ht="18.600000000000001" customHeight="1" x14ac:dyDescent="0.3">
      <c r="A25" s="19" t="s">
        <v>6</v>
      </c>
      <c r="B25" s="25" t="s">
        <v>13</v>
      </c>
      <c r="C25" s="5">
        <f>+C7</f>
        <v>0</v>
      </c>
      <c r="D25" s="5">
        <f>+D7</f>
        <v>0</v>
      </c>
      <c r="E25" s="26">
        <f>+E7</f>
        <v>0</v>
      </c>
      <c r="F25" s="91" t="s">
        <v>74</v>
      </c>
    </row>
    <row r="26" spans="1:6" ht="18.600000000000001" customHeight="1" x14ac:dyDescent="0.3">
      <c r="A26" s="19" t="s">
        <v>7</v>
      </c>
      <c r="B26" s="25" t="s">
        <v>52</v>
      </c>
      <c r="C26" s="5">
        <f>SUM(C23:C25)</f>
        <v>0</v>
      </c>
      <c r="D26" s="5">
        <f t="shared" ref="D26:E26" si="3">SUM(D23:D25)</f>
        <v>0</v>
      </c>
      <c r="E26" s="26">
        <f t="shared" si="3"/>
        <v>0</v>
      </c>
      <c r="F26" s="91" t="s">
        <v>74</v>
      </c>
    </row>
    <row r="27" spans="1:6" ht="7.15" customHeight="1" x14ac:dyDescent="0.3">
      <c r="A27" s="19"/>
      <c r="B27" s="25"/>
      <c r="C27" s="5"/>
      <c r="D27" s="5"/>
      <c r="E27" s="26"/>
      <c r="F27" s="6"/>
    </row>
    <row r="28" spans="1:6" ht="33" customHeight="1" x14ac:dyDescent="0.3">
      <c r="A28" s="19" t="s">
        <v>8</v>
      </c>
      <c r="B28" s="39" t="s">
        <v>64</v>
      </c>
      <c r="C28" s="40">
        <f>+C20-C26</f>
        <v>0</v>
      </c>
      <c r="D28" s="40">
        <f>+D20-D26</f>
        <v>0</v>
      </c>
      <c r="E28" s="41">
        <f>+E20-E26</f>
        <v>0</v>
      </c>
      <c r="F28" s="91" t="s">
        <v>74</v>
      </c>
    </row>
    <row r="29" spans="1:6" ht="10.15" customHeight="1" x14ac:dyDescent="0.3">
      <c r="A29" s="19"/>
      <c r="B29" s="21" t="s">
        <v>14</v>
      </c>
      <c r="C29" s="8"/>
      <c r="D29" s="8"/>
      <c r="E29" s="8"/>
      <c r="F29" s="6"/>
    </row>
    <row r="30" spans="1:6" ht="30" customHeight="1" x14ac:dyDescent="0.3">
      <c r="A30" s="19"/>
      <c r="B30" s="74" t="s">
        <v>68</v>
      </c>
      <c r="C30" s="75"/>
      <c r="D30" s="80"/>
      <c r="E30" s="81"/>
      <c r="F30" s="6"/>
    </row>
    <row r="31" spans="1:6" ht="19.149999999999999" customHeight="1" x14ac:dyDescent="0.3">
      <c r="A31" s="19"/>
      <c r="B31" s="42" t="s">
        <v>18</v>
      </c>
      <c r="C31" s="18" t="s">
        <v>42</v>
      </c>
      <c r="D31" s="18" t="s">
        <v>41</v>
      </c>
      <c r="E31" s="43" t="s">
        <v>43</v>
      </c>
      <c r="F31" s="6"/>
    </row>
    <row r="32" spans="1:6" ht="19.149999999999999" customHeight="1" x14ac:dyDescent="0.3">
      <c r="A32" s="19" t="s">
        <v>9</v>
      </c>
      <c r="B32" s="88" t="s">
        <v>15</v>
      </c>
      <c r="C32" s="86">
        <v>0</v>
      </c>
      <c r="D32" s="86">
        <v>0</v>
      </c>
      <c r="E32" s="87">
        <v>0</v>
      </c>
      <c r="F32" s="91" t="s">
        <v>79</v>
      </c>
    </row>
    <row r="33" spans="1:6" ht="19.149999999999999" customHeight="1" x14ac:dyDescent="0.3">
      <c r="A33" s="19" t="s">
        <v>10</v>
      </c>
      <c r="B33" s="88" t="s">
        <v>16</v>
      </c>
      <c r="C33" s="86">
        <v>0</v>
      </c>
      <c r="D33" s="86">
        <v>0</v>
      </c>
      <c r="E33" s="87">
        <v>0</v>
      </c>
      <c r="F33" s="91" t="s">
        <v>80</v>
      </c>
    </row>
    <row r="34" spans="1:6" ht="19.149999999999999" customHeight="1" x14ac:dyDescent="0.3">
      <c r="A34" s="19" t="s">
        <v>19</v>
      </c>
      <c r="B34" s="88" t="s">
        <v>17</v>
      </c>
      <c r="C34" s="86">
        <v>0</v>
      </c>
      <c r="D34" s="86">
        <v>0</v>
      </c>
      <c r="E34" s="87">
        <v>0</v>
      </c>
      <c r="F34" s="91" t="s">
        <v>81</v>
      </c>
    </row>
    <row r="35" spans="1:6" ht="19.149999999999999" customHeight="1" x14ac:dyDescent="0.3">
      <c r="A35" s="19" t="s">
        <v>20</v>
      </c>
      <c r="B35" s="88" t="s">
        <v>53</v>
      </c>
      <c r="C35" s="89">
        <f>SUM(C32:C34)</f>
        <v>0</v>
      </c>
      <c r="D35" s="89">
        <f>SUM(D32:D34)</f>
        <v>0</v>
      </c>
      <c r="E35" s="90">
        <f>SUM(E32:E34)</f>
        <v>0</v>
      </c>
      <c r="F35" s="91" t="s">
        <v>74</v>
      </c>
    </row>
    <row r="36" spans="1:6" ht="7.9" customHeight="1" x14ac:dyDescent="0.3">
      <c r="A36" s="19"/>
      <c r="B36" s="25"/>
      <c r="C36" s="5"/>
      <c r="D36" s="5"/>
      <c r="E36" s="26"/>
      <c r="F36" s="6"/>
    </row>
    <row r="37" spans="1:6" ht="43.15" customHeight="1" x14ac:dyDescent="0.3">
      <c r="A37" s="19" t="s">
        <v>21</v>
      </c>
      <c r="B37" s="96" t="s">
        <v>65</v>
      </c>
      <c r="C37" s="97">
        <f>+C28-C35</f>
        <v>0</v>
      </c>
      <c r="D37" s="97">
        <f>+D28-D35</f>
        <v>0</v>
      </c>
      <c r="E37" s="98">
        <f>+E28-E35</f>
        <v>0</v>
      </c>
      <c r="F37" s="91" t="s">
        <v>74</v>
      </c>
    </row>
    <row r="38" spans="1:6" ht="8.4499999999999993" customHeight="1" x14ac:dyDescent="0.3">
      <c r="A38" s="19"/>
      <c r="B38" s="21" t="s">
        <v>14</v>
      </c>
      <c r="C38" s="8"/>
      <c r="D38" s="8"/>
      <c r="E38" s="8"/>
      <c r="F38" s="6"/>
    </row>
    <row r="39" spans="1:6" ht="39" customHeight="1" thickBot="1" x14ac:dyDescent="0.35">
      <c r="A39" s="19" t="s">
        <v>22</v>
      </c>
      <c r="B39" s="44" t="s">
        <v>50</v>
      </c>
      <c r="C39" s="45">
        <f>+C25*3</f>
        <v>0</v>
      </c>
      <c r="D39" s="45">
        <f>+D25*3</f>
        <v>0</v>
      </c>
      <c r="E39" s="46">
        <f>+E25*3</f>
        <v>0</v>
      </c>
      <c r="F39" s="100" t="s">
        <v>74</v>
      </c>
    </row>
    <row r="40" spans="1:6" ht="37.15" customHeight="1" x14ac:dyDescent="0.3">
      <c r="A40" s="19" t="s">
        <v>23</v>
      </c>
      <c r="B40" s="105" t="s">
        <v>69</v>
      </c>
      <c r="C40" s="106">
        <f>+C37-C39</f>
        <v>0</v>
      </c>
      <c r="D40" s="107">
        <f>+D37-D39</f>
        <v>0</v>
      </c>
      <c r="E40" s="108">
        <f>+E37-E39</f>
        <v>0</v>
      </c>
      <c r="F40" s="136" t="s">
        <v>84</v>
      </c>
    </row>
    <row r="41" spans="1:6" ht="94.9" customHeight="1" thickBot="1" x14ac:dyDescent="0.35">
      <c r="A41" s="19"/>
      <c r="B41" s="109" t="s">
        <v>14</v>
      </c>
      <c r="C41" s="110"/>
      <c r="D41" s="110"/>
      <c r="E41" s="110"/>
      <c r="F41" s="137"/>
    </row>
    <row r="42" spans="1:6" ht="64.150000000000006" customHeight="1" x14ac:dyDescent="0.3">
      <c r="A42" s="19"/>
      <c r="B42" s="101" t="s">
        <v>66</v>
      </c>
      <c r="C42" s="102"/>
      <c r="D42" s="103"/>
      <c r="E42" s="104"/>
      <c r="F42" s="6"/>
    </row>
    <row r="43" spans="1:6" x14ac:dyDescent="0.3">
      <c r="A43" s="19"/>
      <c r="B43" s="60"/>
      <c r="C43" s="18" t="s">
        <v>42</v>
      </c>
      <c r="D43" s="18" t="s">
        <v>41</v>
      </c>
      <c r="E43" s="43" t="s">
        <v>43</v>
      </c>
      <c r="F43" s="6"/>
    </row>
    <row r="44" spans="1:6" ht="19.899999999999999" customHeight="1" x14ac:dyDescent="0.3">
      <c r="A44" s="19" t="s">
        <v>26</v>
      </c>
      <c r="B44" s="99" t="s">
        <v>28</v>
      </c>
      <c r="C44" s="86">
        <v>0</v>
      </c>
      <c r="D44" s="86">
        <v>0</v>
      </c>
      <c r="E44" s="87">
        <v>0</v>
      </c>
      <c r="F44" s="91" t="s">
        <v>82</v>
      </c>
    </row>
    <row r="45" spans="1:6" ht="19.899999999999999" customHeight="1" x14ac:dyDescent="0.3">
      <c r="A45" s="19" t="s">
        <v>30</v>
      </c>
      <c r="B45" s="99" t="s">
        <v>27</v>
      </c>
      <c r="C45" s="86">
        <v>0</v>
      </c>
      <c r="D45" s="86">
        <v>0</v>
      </c>
      <c r="E45" s="87">
        <v>0</v>
      </c>
      <c r="F45" s="91" t="s">
        <v>83</v>
      </c>
    </row>
    <row r="46" spans="1:6" ht="17.45" customHeight="1" x14ac:dyDescent="0.3">
      <c r="A46" s="19" t="s">
        <v>31</v>
      </c>
      <c r="B46" s="27" t="s">
        <v>85</v>
      </c>
      <c r="C46" s="34">
        <f>+C40-C44-C45</f>
        <v>0</v>
      </c>
      <c r="D46" s="47">
        <f>+D40-D44-D45</f>
        <v>0</v>
      </c>
      <c r="E46" s="35">
        <f>+E40-E44-E45</f>
        <v>0</v>
      </c>
      <c r="F46" s="6" t="s">
        <v>89</v>
      </c>
    </row>
    <row r="47" spans="1:6" s="1" customFormat="1" ht="15" customHeight="1" x14ac:dyDescent="0.3">
      <c r="B47" s="21" t="s">
        <v>14</v>
      </c>
      <c r="C47" s="8"/>
      <c r="D47" s="8"/>
      <c r="E47" s="8"/>
      <c r="F47" s="93"/>
    </row>
    <row r="48" spans="1:6" s="1" customFormat="1" ht="18.600000000000001" customHeight="1" x14ac:dyDescent="0.3">
      <c r="B48" s="66" t="s">
        <v>63</v>
      </c>
      <c r="C48" s="18" t="s">
        <v>42</v>
      </c>
      <c r="D48" s="18" t="s">
        <v>41</v>
      </c>
      <c r="E48" s="43" t="s">
        <v>43</v>
      </c>
      <c r="F48" s="114" t="s">
        <v>90</v>
      </c>
    </row>
    <row r="49" spans="2:6" s="1" customFormat="1" ht="16.899999999999999" customHeight="1" x14ac:dyDescent="0.3">
      <c r="B49" s="9" t="s">
        <v>57</v>
      </c>
      <c r="C49" s="10">
        <f>+C26+C35</f>
        <v>0</v>
      </c>
      <c r="D49" s="10">
        <f>+D26+D35</f>
        <v>0</v>
      </c>
      <c r="E49" s="11">
        <f>+E26+E35</f>
        <v>0</v>
      </c>
      <c r="F49" s="93"/>
    </row>
    <row r="50" spans="2:6" s="1" customFormat="1" ht="16.899999999999999" customHeight="1" x14ac:dyDescent="0.3">
      <c r="B50" s="12" t="s">
        <v>44</v>
      </c>
      <c r="C50" s="4">
        <f>+C39</f>
        <v>0</v>
      </c>
      <c r="D50" s="4">
        <f>+D39</f>
        <v>0</v>
      </c>
      <c r="E50" s="13">
        <f>+E39</f>
        <v>0</v>
      </c>
      <c r="F50" s="93"/>
    </row>
    <row r="51" spans="2:6" s="1" customFormat="1" ht="17.45" customHeight="1" x14ac:dyDescent="0.3">
      <c r="B51" s="70" t="s">
        <v>45</v>
      </c>
      <c r="C51" s="48">
        <f>+C39+C26+C35</f>
        <v>0</v>
      </c>
      <c r="D51" s="48">
        <f>+D39+D26+D35</f>
        <v>0</v>
      </c>
      <c r="E51" s="49">
        <f>+E39+E26+E35</f>
        <v>0</v>
      </c>
      <c r="F51" s="93"/>
    </row>
    <row r="52" spans="2:6" s="1" customFormat="1" ht="32.450000000000003" customHeight="1" x14ac:dyDescent="0.3">
      <c r="B52" s="50" t="s">
        <v>37</v>
      </c>
      <c r="C52" s="82">
        <f>IF(C40=0,C40,(IF(C40&gt;0,+C44,(IF(C40&lt;0,+C40)))))</f>
        <v>0</v>
      </c>
      <c r="D52" s="82">
        <f t="shared" ref="D52:E52" si="4">IF(D40=0,D40,(IF(D40&gt;0,+D44,(IF(D40&lt;0,+D40)))))</f>
        <v>0</v>
      </c>
      <c r="E52" s="83">
        <f t="shared" si="4"/>
        <v>0</v>
      </c>
      <c r="F52" s="93"/>
    </row>
    <row r="53" spans="2:6" s="1" customFormat="1" ht="17.45" customHeight="1" x14ac:dyDescent="0.3">
      <c r="B53" s="50" t="s">
        <v>32</v>
      </c>
      <c r="C53" s="22">
        <f>+C51+C52</f>
        <v>0</v>
      </c>
      <c r="D53" s="22">
        <f t="shared" ref="D53:E53" si="5">+D51+D52</f>
        <v>0</v>
      </c>
      <c r="E53" s="14">
        <f t="shared" si="5"/>
        <v>0</v>
      </c>
      <c r="F53" s="93"/>
    </row>
    <row r="54" spans="2:6" s="1" customFormat="1" ht="17.45" customHeight="1" x14ac:dyDescent="0.3">
      <c r="B54" s="12" t="s">
        <v>58</v>
      </c>
      <c r="C54" s="22">
        <f>+C45+C19</f>
        <v>0</v>
      </c>
      <c r="D54" s="22">
        <f>+D45+D19</f>
        <v>0</v>
      </c>
      <c r="E54" s="14">
        <f>+E45+E19</f>
        <v>0</v>
      </c>
      <c r="F54" s="93"/>
    </row>
    <row r="55" spans="2:6" s="1" customFormat="1" ht="17.45" customHeight="1" x14ac:dyDescent="0.3">
      <c r="B55" s="70" t="s">
        <v>72</v>
      </c>
      <c r="C55" s="48">
        <f>+C53+C54</f>
        <v>0</v>
      </c>
      <c r="D55" s="48">
        <f t="shared" ref="D55:E55" si="6">+D53+D54</f>
        <v>0</v>
      </c>
      <c r="E55" s="49">
        <f t="shared" si="6"/>
        <v>0</v>
      </c>
      <c r="F55" s="93"/>
    </row>
    <row r="56" spans="2:6" s="1" customFormat="1" x14ac:dyDescent="0.3">
      <c r="B56" s="51"/>
      <c r="E56" s="52"/>
      <c r="F56" s="93"/>
    </row>
    <row r="57" spans="2:6" s="1" customFormat="1" x14ac:dyDescent="0.3">
      <c r="B57" s="71" t="s">
        <v>59</v>
      </c>
      <c r="C57" s="72">
        <f>IF(C55-C51&gt;0,(C55-C51),0)</f>
        <v>0</v>
      </c>
      <c r="D57" s="72">
        <f t="shared" ref="D57:E57" si="7">IF(D55-D51&gt;0,(D55-D51),0)</f>
        <v>0</v>
      </c>
      <c r="E57" s="73">
        <f t="shared" si="7"/>
        <v>0</v>
      </c>
      <c r="F57" s="93"/>
    </row>
    <row r="58" spans="2:6" s="1" customFormat="1" x14ac:dyDescent="0.3">
      <c r="F58" s="93"/>
    </row>
    <row r="59" spans="2:6" s="1" customFormat="1" ht="20.25" x14ac:dyDescent="0.35">
      <c r="B59" s="126" t="s">
        <v>92</v>
      </c>
      <c r="C59" s="68"/>
      <c r="D59" s="59"/>
      <c r="E59" s="59"/>
      <c r="F59" s="93"/>
    </row>
    <row r="60" spans="2:6" s="1" customFormat="1" x14ac:dyDescent="0.3">
      <c r="B60" s="68" t="s">
        <v>71</v>
      </c>
      <c r="C60" s="68"/>
      <c r="D60" s="59"/>
      <c r="E60" s="59"/>
      <c r="F60" s="93"/>
    </row>
    <row r="61" spans="2:6" s="1" customFormat="1" ht="9.6" customHeight="1" x14ac:dyDescent="0.3">
      <c r="B61" s="21" t="s">
        <v>14</v>
      </c>
      <c r="C61" s="8"/>
      <c r="D61" s="8"/>
      <c r="E61" s="8"/>
      <c r="F61" s="93"/>
    </row>
    <row r="62" spans="2:6" s="1" customFormat="1" ht="22.15" customHeight="1" x14ac:dyDescent="0.3">
      <c r="B62" s="53" t="s">
        <v>46</v>
      </c>
      <c r="C62" s="16" t="s">
        <v>47</v>
      </c>
      <c r="D62" s="63">
        <f>+D14</f>
        <v>0</v>
      </c>
      <c r="E62" s="54" t="s">
        <v>36</v>
      </c>
      <c r="F62" s="93"/>
    </row>
    <row r="63" spans="2:6" s="1" customFormat="1" ht="19.149999999999999" customHeight="1" x14ac:dyDescent="0.3">
      <c r="B63" s="51"/>
      <c r="C63" s="23" t="s">
        <v>33</v>
      </c>
      <c r="D63" s="64">
        <f>+E33</f>
        <v>0</v>
      </c>
      <c r="E63" s="55" t="e">
        <f>+D63/$D$62</f>
        <v>#DIV/0!</v>
      </c>
      <c r="F63" s="93"/>
    </row>
    <row r="64" spans="2:6" ht="19.149999999999999" customHeight="1" x14ac:dyDescent="0.3">
      <c r="B64" s="32"/>
      <c r="C64" s="23" t="s">
        <v>34</v>
      </c>
      <c r="D64" s="64">
        <f>+E51+E52-D63</f>
        <v>0</v>
      </c>
      <c r="E64" s="55" t="e">
        <f t="shared" ref="E64:E66" si="8">+D64/$D$62</f>
        <v>#DIV/0!</v>
      </c>
      <c r="F64" s="6"/>
    </row>
    <row r="65" spans="2:6" ht="19.149999999999999" customHeight="1" x14ac:dyDescent="0.3">
      <c r="B65" s="32"/>
      <c r="C65" s="24" t="s">
        <v>35</v>
      </c>
      <c r="D65" s="65">
        <f>+E54</f>
        <v>0</v>
      </c>
      <c r="E65" s="55" t="e">
        <f t="shared" si="8"/>
        <v>#DIV/0!</v>
      </c>
      <c r="F65" s="6"/>
    </row>
    <row r="66" spans="2:6" ht="19.899999999999999" customHeight="1" x14ac:dyDescent="0.3">
      <c r="B66" s="56"/>
      <c r="C66" s="57"/>
      <c r="D66" s="65">
        <f>SUM(D63:D65)</f>
        <v>0</v>
      </c>
      <c r="E66" s="58" t="e">
        <f t="shared" si="8"/>
        <v>#DIV/0!</v>
      </c>
      <c r="F66" s="6"/>
    </row>
    <row r="67" spans="2:6" ht="5.45" customHeight="1" x14ac:dyDescent="0.3"/>
    <row r="69" spans="2:6" x14ac:dyDescent="0.3">
      <c r="B69" s="67"/>
    </row>
  </sheetData>
  <mergeCells count="1">
    <mergeCell ref="F40:F41"/>
  </mergeCells>
  <printOptions horizontalCentered="1"/>
  <pageMargins left="0.2" right="0.2" top="0.75" bottom="0.75" header="0.3" footer="0.3"/>
  <pageSetup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F H y t W i L k O f y j A A A A 9 g A A A B I A H A B D b 2 5 m a W c v U G F j a 2 F n Z S 5 4 b W w g o h g A K K A U A A A A A A A A A A A A A A A A A A A A A A A A A A A A h Y 9 B D o I w F E S v Q r q n h a q J I Z + y c C u J C d G 4 b W q F R v g Y W i x 3 c + G R v I I Y R d 2 5 n D d v M X O / 3 i A b m j q 4 6 M 6 a F l M S 0 4 g E G l V 7 M F i m p H f H c E k y A R u p T r L U w S i j T Q Z 7 S E n l 3 D l h z H t P / Y y 2 X c l 4 F M V s n 6 8 L V e l G k o 9 s / s u h Q e s k K k 0 E 7 F 5 j B K f x n F O + G D c B m y D k B r 8 C H 7 t n + w N h 1 d e u 7 7 T Q G G 4 L Y F M E 9 v 4 g H l B L A w Q U A A I A C A A U f K 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H y t W i i K R 7 g O A A A A E Q A A A B M A H A B G b 3 J t d W x h c y 9 T Z W N 0 a W 9 u M S 5 t I K I Y A C i g F A A A A A A A A A A A A A A A A A A A A A A A A A A A A C t O T S 7 J z M 9 T C I b Q h t Y A U E s B A i 0 A F A A C A A g A F H y t W i L k O f y j A A A A 9 g A A A B I A A A A A A A A A A A A A A A A A A A A A A E N v b m Z p Z y 9 Q Y W N r Y W d l L n h t b F B L A Q I t A B Q A A g A I A B R 8 r V o P y u m r p A A A A O k A A A A T A A A A A A A A A A A A A A A A A O 8 A A A B b Q 2 9 u d G V u d F 9 U e X B l c 1 0 u e G 1 s U E s B A i 0 A F A A C A A g A F H y t 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3 Q r L W 8 9 + t P h T q Y U j e 3 V v o A A A A A A g A A A A A A A 2 Y A A M A A A A A Q A A A A K h S Z Q Z n 7 V L s M P 0 5 s Q m U x v g A A A A A E g A A A o A A A A B A A A A C T O d G G T C T u C c 6 / q 7 e U j C j 4 U A A A A A j t x K 8 i h / 8 4 S e + V 0 r B F s e V 3 M 3 1 l E L H K l t z a s k + 4 0 O E O g + s 1 J 1 k s P 4 T M L b P + v 6 u d l j T p d y P V Y G L 9 o 9 T G k k z e Y k K c A Z V 7 z R o j D 4 G S u U b j n M l z F A A A A J w 5 T 2 2 I w L 6 P v q K h Y K i q 5 n t z 9 z c h < / D a t a M a s h u p > 
</file>

<file path=customXml/itemProps1.xml><?xml version="1.0" encoding="utf-8"?>
<ds:datastoreItem xmlns:ds="http://schemas.openxmlformats.org/officeDocument/2006/customXml" ds:itemID="{18418C8A-7357-46BB-9843-52BD4A2A2B7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Background</vt:lpstr>
      <vt:lpstr>SpEd Funding Template</vt:lpstr>
      <vt:lpstr>Background!Print_Area</vt:lpstr>
      <vt:lpstr>'SpEd Funding Template'!Print_Area</vt:lpstr>
      <vt:lpstr>'SpEd Funding Template'!Print_Titles</vt:lpstr>
    </vt:vector>
  </TitlesOfParts>
  <Company>OSPI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SAFS</dc:creator>
  <cp:keywords>Special Ed Tool</cp:keywords>
  <cp:lastModifiedBy>Carrie Hert</cp:lastModifiedBy>
  <cp:lastPrinted>2026-03-26T20:14:19Z</cp:lastPrinted>
  <dcterms:created xsi:type="dcterms:W3CDTF">2003-10-16T17:39:07Z</dcterms:created>
  <dcterms:modified xsi:type="dcterms:W3CDTF">2026-03-27T14:33:27Z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2024-07-11T17:27:09Z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13584ff8-9834-45b2-bb21-bd5161b648d8</vt:lpwstr>
  </property>
  <property fmtid="{D5CDD505-2E9C-101B-9397-08002B2CF9AE}" pid="8" name="MSIP_Label_9145f431-4c8c-42c6-a5a5-ba6d3bdea585_ContentBits">
    <vt:lpwstr>0</vt:lpwstr>
  </property>
</Properties>
</file>