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Transportation &amp; Traffic Safety\Ridership Data\Ridership 2025-2026\Fall Reports\"/>
    </mc:Choice>
  </mc:AlternateContent>
  <xr:revisionPtr revIDLastSave="0" documentId="13_ncr:1_{2B0769F2-49B3-4081-A9FC-9BF28BE453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2022-23" sheetId="16" r:id="rId2"/>
    <sheet name="2023-24" sheetId="17" r:id="rId3"/>
    <sheet name="2024-25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4" i="1"/>
  <c r="E328" i="18"/>
  <c r="D328" i="18"/>
  <c r="C328" i="18"/>
  <c r="D328" i="17"/>
  <c r="E328" i="17"/>
  <c r="C328" i="17"/>
  <c r="E325" i="16"/>
  <c r="D325" i="16"/>
  <c r="C325" i="16"/>
</calcChain>
</file>

<file path=xl/sharedStrings.xml><?xml version="1.0" encoding="utf-8"?>
<sst xmlns="http://schemas.openxmlformats.org/spreadsheetml/2006/main" count="1102" uniqueCount="391">
  <si>
    <t>School Year</t>
  </si>
  <si>
    <t>Number of Student Trips</t>
  </si>
  <si>
    <t>Total Mileage</t>
  </si>
  <si>
    <t>Cost</t>
  </si>
  <si>
    <t>CCDDD</t>
  </si>
  <si>
    <t>DistrictName</t>
  </si>
  <si>
    <t>Students</t>
  </si>
  <si>
    <t>Miles</t>
  </si>
  <si>
    <t>ESD 112</t>
  </si>
  <si>
    <t>ESD 113</t>
  </si>
  <si>
    <t>ESD 105</t>
  </si>
  <si>
    <t>Homeless Transportation</t>
  </si>
  <si>
    <t xml:space="preserve">* For individual district data, please select </t>
  </si>
  <si>
    <t>tabs (below) for worksheets by school year.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</si>
  <si>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</si>
  <si>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</si>
  <si>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</si>
  <si>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</si>
  <si>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</si>
  <si>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</si>
  <si>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</si>
  <si>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</si>
  <si>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</si>
  <si>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</si>
  <si>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</si>
  <si>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</si>
  <si>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</si>
  <si>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</si>
  <si>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</si>
  <si>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</si>
  <si>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</si>
  <si>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</si>
  <si>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</si>
  <si>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</si>
  <si>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</si>
  <si>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</si>
  <si>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</si>
  <si>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</si>
  <si>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</si>
  <si>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</si>
  <si>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</si>
  <si>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Catalyst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</si>
  <si>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</si>
  <si>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</si>
  <si>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</si>
  <si>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</si>
  <si>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</si>
  <si>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</si>
  <si>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</si>
  <si>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Chief Leschi Tribal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</si>
  <si>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</si>
  <si>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</si>
  <si>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</si>
  <si>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</si>
  <si>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</si>
  <si>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</si>
  <si>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</si>
  <si>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</si>
  <si>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</si>
  <si>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</si>
  <si>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</si>
  <si>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</si>
  <si>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</si>
  <si>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</si>
  <si>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</si>
  <si>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</si>
  <si>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</si>
  <si>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</si>
  <si>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</si>
  <si>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</si>
  <si>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</si>
  <si>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</si>
  <si>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</si>
  <si>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</si>
  <si>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</si>
  <si>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(Spokane)</t>
  </si>
  <si>
    <t>East Valley (Yakima)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</si>
  <si>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</si>
  <si>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</si>
  <si>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</si>
  <si>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</si>
  <si>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</si>
  <si>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</si>
  <si>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</si>
  <si>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</si>
  <si>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</si>
  <si>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</si>
  <si>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</si>
  <si>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</si>
  <si>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</si>
  <si>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Evergreen (Stevens)</t>
  </si>
  <si>
    <t>Federal Way</t>
  </si>
  <si>
    <t>Ferndale</t>
  </si>
  <si>
    <t>Fife</t>
  </si>
  <si>
    <t>Finley</t>
  </si>
  <si>
    <t>First Place Scholar Charter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</si>
  <si>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</si>
  <si>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</si>
  <si>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</si>
  <si>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</si>
  <si>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</si>
  <si>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</si>
  <si>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</si>
  <si>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</si>
  <si>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</si>
  <si>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</si>
  <si>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</si>
  <si>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Dot Destiny</t>
  </si>
  <si>
    <t>Green Dot Excel</t>
  </si>
  <si>
    <t>Green Dot Rainier Valley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</si>
  <si>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</si>
  <si>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</si>
  <si>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</si>
  <si>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</si>
  <si>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</si>
  <si>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</si>
  <si>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</si>
  <si>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</si>
  <si>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Impact</t>
  </si>
  <si>
    <t>Impact Commencement Bay Elem</t>
  </si>
  <si>
    <t>Impact Salish Sea</t>
  </si>
  <si>
    <t>Inchelium</t>
  </si>
  <si>
    <t>Index</t>
  </si>
  <si>
    <t>Innovation Charter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</si>
  <si>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</si>
  <si>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</si>
  <si>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</si>
  <si>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</si>
  <si>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</si>
  <si>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</si>
  <si>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</si>
  <si>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</si>
  <si>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</si>
  <si>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</si>
  <si>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</si>
  <si>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 Center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</si>
  <si>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</si>
  <si>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</si>
  <si>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</si>
  <si>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</si>
  <si>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</si>
  <si>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</si>
  <si>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</si>
  <si>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</si>
  <si>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</si>
  <si>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</si>
  <si>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</si>
  <si>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Loon Lake</t>
  </si>
  <si>
    <t>Lopez</t>
  </si>
  <si>
    <t>Lumen High School</t>
  </si>
  <si>
    <t>Lummi Tribal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</si>
  <si>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</si>
  <si>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</si>
  <si>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</si>
  <si>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</si>
  <si>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</si>
  <si>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</si>
  <si>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</si>
  <si>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</si>
  <si>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</si>
  <si>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</si>
  <si>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</si>
  <si>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</si>
  <si>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</si>
  <si>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</si>
  <si>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</si>
  <si>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</si>
  <si>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</si>
  <si>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</si>
  <si>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</si>
  <si>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</si>
  <si>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</si>
  <si>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</si>
  <si>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</si>
  <si>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</si>
  <si>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Muckleshoot Tribal</t>
  </si>
  <si>
    <t>Mukilteo</t>
  </si>
  <si>
    <t>Naches Valley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</si>
  <si>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</si>
  <si>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</si>
  <si>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</si>
  <si>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</si>
  <si>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</si>
  <si>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</si>
  <si>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</si>
  <si>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</si>
  <si>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</si>
  <si>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</si>
  <si>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</si>
  <si>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</si>
  <si>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</si>
  <si>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</si>
  <si>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</si>
  <si>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</si>
  <si>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</si>
  <si>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</si>
  <si>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</si>
  <si>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</si>
  <si>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</si>
  <si>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</si>
  <si>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</si>
  <si>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</si>
  <si>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</si>
  <si>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</si>
  <si>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</si>
  <si>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</si>
  <si>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</si>
  <si>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</si>
  <si>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</si>
  <si>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</si>
  <si>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</si>
  <si>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</si>
  <si>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</si>
  <si>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</si>
  <si>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</si>
  <si>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</si>
  <si>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</si>
  <si>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Pinnacles Prep Wenatchee</t>
  </si>
  <si>
    <t>Pioneer</t>
  </si>
  <si>
    <t>Pomeroy</t>
  </si>
  <si>
    <t>Port Angeles</t>
  </si>
  <si>
    <t>Port Townsend</t>
  </si>
  <si>
    <t>Prescott</t>
  </si>
  <si>
    <t>PRIDE Prep Charter</t>
  </si>
  <si>
    <t>Prosser</t>
  </si>
  <si>
    <t>Puget Sound ESD 121</t>
  </si>
  <si>
    <t>Pullman</t>
  </si>
  <si>
    <t>Pullman Community Montessori</t>
  </si>
  <si>
    <t>Puyallup</t>
  </si>
  <si>
    <t>Queets-Clearwater</t>
  </si>
  <si>
    <t>Quilcene</t>
  </si>
  <si>
    <t>Quileute Tribal</t>
  </si>
  <si>
    <t>Quillayute Valley</t>
  </si>
  <si>
    <t>Quincy</t>
  </si>
  <si>
    <t>Rainier</t>
  </si>
  <si>
    <t>Rainier Prep Charter</t>
  </si>
  <si>
    <t>Raymond</t>
  </si>
  <si>
    <t>Reardan-Edwall</t>
  </si>
  <si>
    <t>Renton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</si>
  <si>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</si>
  <si>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</si>
  <si>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</si>
  <si>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</si>
  <si>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</si>
  <si>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</si>
  <si>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</si>
  <si>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</si>
  <si>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</si>
  <si>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</si>
  <si>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</si>
  <si>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Satsop</t>
  </si>
  <si>
    <t>Seattle</t>
  </si>
  <si>
    <t>Sedro-Woolley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</si>
  <si>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</si>
  <si>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</si>
  <si>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</si>
  <si>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</si>
  <si>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</si>
  <si>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</si>
  <si>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</si>
  <si>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</si>
  <si>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</si>
  <si>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</si>
  <si>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SOAR Academy Charter</t>
  </si>
  <si>
    <t>South Bend</t>
  </si>
  <si>
    <t>South Kitsap</t>
  </si>
  <si>
    <t>South Whidbey</t>
  </si>
  <si>
    <t>Southside</t>
  </si>
  <si>
    <t>Spokane</t>
  </si>
  <si>
    <t>Spokane Intl. Acad</t>
  </si>
  <si>
    <t>Sprague</t>
  </si>
  <si>
    <t>St. John</t>
  </si>
  <si>
    <t>Stanwood-Camano</t>
  </si>
  <si>
    <t>Star</t>
  </si>
  <si>
    <t>Starbuck</t>
  </si>
  <si>
    <t>Steilacoom Hist.</t>
  </si>
  <si>
    <t>Steptoe</t>
  </si>
  <si>
    <t>Stevenson-Carson</t>
  </si>
  <si>
    <t>Sultan</t>
  </si>
  <si>
    <t>Summit Atlas</t>
  </si>
  <si>
    <t>Summit Olympus</t>
  </si>
  <si>
    <t>Summit Sierra</t>
  </si>
  <si>
    <t>Summit Valley</t>
  </si>
  <si>
    <t>Sumner</t>
  </si>
  <si>
    <t>Sunnyside</t>
  </si>
  <si>
    <t>Suquamish Tribal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</si>
  <si>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</si>
  <si>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</si>
  <si>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</si>
  <si>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</si>
  <si>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</si>
  <si>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</si>
  <si>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</si>
  <si>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</si>
  <si>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</si>
  <si>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</si>
  <si>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</si>
  <si>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</si>
  <si>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</si>
  <si>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</si>
  <si>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</si>
  <si>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</si>
  <si>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</si>
  <si>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</si>
  <si>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</si>
  <si>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 HE Lut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</si>
  <si>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</si>
  <si>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</si>
  <si>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</si>
  <si>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</si>
  <si>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</si>
  <si>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</si>
  <si>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</si>
  <si>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</si>
  <si>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</si>
  <si>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</si>
  <si>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</si>
  <si>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(Spokane)</t>
  </si>
  <si>
    <t>West Valley (Yakima)</t>
  </si>
  <si>
    <t>Whatcom Intergenerational HS</t>
  </si>
  <si>
    <t>White Pass</t>
  </si>
  <si>
    <t>White River</t>
  </si>
  <si>
    <t>White Salmon Valley</t>
  </si>
  <si>
    <t>Why Not You Academy Midway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</si>
  <si>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</si>
  <si>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</si>
  <si>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</si>
  <si>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</si>
  <si>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</si>
  <si>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</si>
  <si>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</si>
  <si>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</si>
  <si>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</si>
  <si>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</si>
  <si>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2022-23</t>
  </si>
  <si>
    <t>2023-24</t>
  </si>
  <si>
    <t>02420</t>
  </si>
  <si>
    <t>06119</t>
  </si>
  <si>
    <t>01122</t>
  </si>
  <si>
    <t>09075</t>
  </si>
  <si>
    <t>06117</t>
  </si>
  <si>
    <t>05401</t>
  </si>
  <si>
    <t>04228</t>
  </si>
  <si>
    <t>04222</t>
  </si>
  <si>
    <t>08401</t>
  </si>
  <si>
    <t>02250</t>
  </si>
  <si>
    <t>05313</t>
  </si>
  <si>
    <t>07002</t>
  </si>
  <si>
    <t>09206</t>
  </si>
  <si>
    <t>04127</t>
  </si>
  <si>
    <t>06801</t>
  </si>
  <si>
    <t>06114</t>
  </si>
  <si>
    <t>03053</t>
  </si>
  <si>
    <t>06103</t>
  </si>
  <si>
    <t>06098</t>
  </si>
  <si>
    <t>Impact Black River</t>
  </si>
  <si>
    <t>08402</t>
  </si>
  <si>
    <t>08458</t>
  </si>
  <si>
    <t>03017</t>
  </si>
  <si>
    <t>03052</t>
  </si>
  <si>
    <t>06101</t>
  </si>
  <si>
    <t>04129</t>
  </si>
  <si>
    <t>01158</t>
  </si>
  <si>
    <t>08122</t>
  </si>
  <si>
    <t>09207</t>
  </si>
  <si>
    <t>04019</t>
  </si>
  <si>
    <t>09013</t>
  </si>
  <si>
    <t>01147</t>
  </si>
  <si>
    <t>09102</t>
  </si>
  <si>
    <t>Paschal Sherman</t>
  </si>
  <si>
    <t>03050</t>
  </si>
  <si>
    <t>04901</t>
  </si>
  <si>
    <t>05121</t>
  </si>
  <si>
    <t>03116</t>
  </si>
  <si>
    <t>05903</t>
  </si>
  <si>
    <t>05402</t>
  </si>
  <si>
    <t>03400</t>
  </si>
  <si>
    <t>06122</t>
  </si>
  <si>
    <t>01160</t>
  </si>
  <si>
    <t>06901</t>
  </si>
  <si>
    <t>Rooted Vancouver</t>
  </si>
  <si>
    <t>05323</t>
  </si>
  <si>
    <t>07035</t>
  </si>
  <si>
    <t>08130</t>
  </si>
  <si>
    <t>06037</t>
  </si>
  <si>
    <t>06112</t>
  </si>
  <si>
    <t>01109</t>
  </si>
  <si>
    <t>09209</t>
  </si>
  <si>
    <t>04246</t>
  </si>
  <si>
    <t>08404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</si>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</sst>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409]#,##0;\(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16" fillId="33" borderId="10" xfId="0" applyFont="1" applyFill="1" applyBorder="1" applyAlignment="1">
      <alignment horizontal="center"/>
    </xf>
    <xf numFmtId="3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33" borderId="16" xfId="0" applyFont="1" applyFill="1" applyBorder="1" applyAlignment="1">
      <alignment horizontal="center"/>
    </xf>
    <xf numFmtId="0" fontId="0" fillId="34" borderId="0" xfId="0" applyFill="1"/>
    <xf numFmtId="0" fontId="16" fillId="33" borderId="12" xfId="0" applyFont="1" applyFill="1" applyBorder="1" applyAlignment="1">
      <alignment horizontal="center"/>
    </xf>
    <xf numFmtId="164" fontId="0" fillId="0" borderId="17" xfId="0" applyNumberFormat="1" applyBorder="1"/>
    <xf numFmtId="164" fontId="0" fillId="0" borderId="11" xfId="0" applyNumberFormat="1" applyBorder="1"/>
    <xf numFmtId="44" fontId="0" fillId="0" borderId="18" xfId="0" applyNumberFormat="1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64" fontId="0" fillId="0" borderId="20" xfId="0" applyNumberFormat="1" applyBorder="1"/>
    <xf numFmtId="164" fontId="0" fillId="0" borderId="13" xfId="0" applyNumberFormat="1" applyBorder="1"/>
    <xf numFmtId="0" fontId="0" fillId="0" borderId="21" xfId="0" applyBorder="1"/>
    <xf numFmtId="0" fontId="0" fillId="0" borderId="19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8DEE5E-8404-4C88-9415-A64A3BBAD051}" name="Table3" displayName="Table3" ref="A1:E324" totalsRowShown="0">
  <autoFilter ref="A1:E324" xr:uid="{D28DEE5E-8404-4C88-9415-A64A3BBAD051}"/>
  <tableColumns count="5">
    <tableColumn id="1" xr3:uid="{613EE20E-637A-48BF-8BEB-47210D53F13D}" name="CCDDD"/>
    <tableColumn id="2" xr3:uid="{5F18DE6D-9FC1-4EBA-BF8D-022525A6A0C2}" name="DistrictName"/>
    <tableColumn id="3" xr3:uid="{A7533A20-3857-427D-AEA5-87F340B048F9}" name="Students"/>
    <tableColumn id="4" xr3:uid="{1DA4AA4E-8118-42DD-8E39-7B8DE86CCF6F}" name="Miles"/>
    <tableColumn id="5" xr3:uid="{D4DDA4EB-81EF-409A-A190-B61699263E43}" name="Cos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4373F-82A8-4923-8AF6-A53EDE5FF3A9}" name="Table1" displayName="Table1" ref="A1:E328" totalsRowCount="1">
  <autoFilter ref="A1:E327" xr:uid="{7A34373F-82A8-4923-8AF6-A53EDE5FF3A9}"/>
  <tableColumns count="5">
    <tableColumn id="1" xr3:uid="{25B902FF-55EF-45EF-AC0A-39A136617F1F}" name="CCDDD" dataDxfId="1" totalsRowDxfId="0"/>
    <tableColumn id="2" xr3:uid="{68CC71E4-8B1C-4894-970E-5639458061D6}" name="DistrictName"/>
    <tableColumn id="3" xr3:uid="{5F107980-9B63-494D-9424-88E8798513DB}" name="Students" totalsRowFunction="sum"/>
    <tableColumn id="4" xr3:uid="{22CAF69E-1982-4D4A-ACF7-F0DC3DBE342A}" name="Miles" totalsRowFunction="sum"/>
    <tableColumn id="5" xr3:uid="{F98694DD-B1A1-4A7F-B753-85D971F4B725}" name="Cost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059A64-B8E3-49A0-9940-2821FD0EEFAA}" name="Table5" displayName="Table5" ref="A1:E328" totalsRowCount="1">
  <autoFilter ref="A1:E327" xr:uid="{93059A64-B8E3-49A0-9940-2821FD0EEFAA}"/>
  <tableColumns count="5">
    <tableColumn id="1" xr3:uid="{9908A1ED-E9E2-4F72-8AD0-DF602568C599}" name="CCDDD"/>
    <tableColumn id="2" xr3:uid="{09912385-D710-4B2D-94ED-4DACCA130004}" name="DistrictName"/>
    <tableColumn id="3" xr3:uid="{96952BEC-9820-46D5-8DDE-8FACA2559925}" name="Students" totalsRowFunction="sum"/>
    <tableColumn id="4" xr3:uid="{B1DDE21E-9DDE-4AC5-8C5B-774115B63BE7}" name="Miles" totalsRowFunction="sum"/>
    <tableColumn id="5" xr3:uid="{99FC7B93-3C12-43E7-B5DC-F73C5DFEEB4E}" name="Cost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F20" sqref="F20"/>
    </sheetView>
  </sheetViews>
  <sheetFormatPr defaultRowHeight="15" x14ac:dyDescent="0.25"/>
  <cols>
    <col min="1" max="1" width="25.28515625" customWidth="1"/>
    <col min="2" max="3" width="15.28515625" bestFit="1" customWidth="1"/>
    <col min="4" max="4" width="17.42578125" customWidth="1"/>
    <col min="5" max="10" width="15.28515625" bestFit="1" customWidth="1"/>
  </cols>
  <sheetData>
    <row r="1" spans="1:4" ht="15.75" x14ac:dyDescent="0.25">
      <c r="A1" s="7" t="s">
        <v>11</v>
      </c>
    </row>
    <row r="2" spans="1:4" ht="15.75" thickBot="1" x14ac:dyDescent="0.3"/>
    <row r="3" spans="1:4" ht="15.75" thickBot="1" x14ac:dyDescent="0.3">
      <c r="A3" s="4" t="s">
        <v>0</v>
      </c>
      <c r="B3" s="8" t="s">
        <v>334</v>
      </c>
      <c r="C3" s="8" t="s">
        <v>335</v>
      </c>
      <c r="D3" s="10" t="s">
        <v>390</v>
      </c>
    </row>
    <row r="4" spans="1:4" x14ac:dyDescent="0.25">
      <c r="A4" s="1" t="s">
        <v>1</v>
      </c>
      <c r="B4" s="11">
        <v>1004803</v>
      </c>
      <c r="C4" s="16">
        <v>1005388</v>
      </c>
      <c r="D4" s="19">
        <f>SUBTOTAL(109,Table5[Students])</f>
        <v>1097722</v>
      </c>
    </row>
    <row r="5" spans="1:4" x14ac:dyDescent="0.25">
      <c r="A5" s="2" t="s">
        <v>2</v>
      </c>
      <c r="B5" s="12">
        <v>24511292</v>
      </c>
      <c r="C5" s="17">
        <v>24534057</v>
      </c>
      <c r="D5" s="18">
        <f>SUBTOTAL(109,Table5[Miles])</f>
        <v>11449269</v>
      </c>
    </row>
    <row r="6" spans="1:4" ht="15.75" thickBot="1" x14ac:dyDescent="0.3">
      <c r="A6" s="3" t="s">
        <v>3</v>
      </c>
      <c r="B6" s="13">
        <v>47021061.729999989</v>
      </c>
      <c r="C6" s="13">
        <v>47090987.979999989</v>
      </c>
      <c r="D6" s="13">
        <v>53567987.000000015</v>
      </c>
    </row>
    <row r="10" spans="1:4" x14ac:dyDescent="0.25">
      <c r="A10" s="9" t="s">
        <v>12</v>
      </c>
      <c r="B10" s="9"/>
    </row>
    <row r="11" spans="1:4" x14ac:dyDescent="0.25">
      <c r="A11" s="9" t="s">
        <v>13</v>
      </c>
      <c r="B11" s="9"/>
    </row>
  </sheetData>
  <phoneticPr fontId="1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F04E-0D1E-45D1-855D-5793D29044BE}">
  <dimension ref="A1:E325"/>
  <sheetViews>
    <sheetView workbookViewId="0">
      <selection activeCell="I20" sqref="I20"/>
    </sheetView>
  </sheetViews>
  <sheetFormatPr defaultRowHeight="15" x14ac:dyDescent="0.25"/>
  <cols>
    <col min="1" max="1" width="9.28515625" customWidth="1"/>
    <col min="2" max="2" width="31.28515625" bestFit="1" customWidth="1"/>
    <col min="3" max="3" width="11" customWidth="1"/>
    <col min="4" max="4" width="10.140625" bestFit="1" customWidth="1"/>
    <col min="5" max="5" width="12.7109375" bestFit="1" customWidth="1"/>
  </cols>
  <sheetData>
    <row r="1" spans="1:5" x14ac:dyDescent="0.25">
      <c r="A1" t="s">
        <v>4</v>
      </c>
      <c r="B1" t="s">
        <v>5</v>
      </c>
      <c r="C1" t="s">
        <v>6</v>
      </c>
      <c r="D1" t="s">
        <v>7</v>
      </c>
      <c r="E1" t="s">
        <v>3</v>
      </c>
    </row>
    <row r="2" spans="1:5" x14ac:dyDescent="0.25">
      <c r="A2">
        <v>14005</v>
      </c>
      <c r="B2" t="s">
        <v>14</v>
      </c>
      <c r="C2" s="5">
        <v>1286</v>
      </c>
      <c r="D2" s="5">
        <v>15513</v>
      </c>
      <c r="E2" s="6">
        <v>59247.02</v>
      </c>
    </row>
    <row r="3" spans="1:5" x14ac:dyDescent="0.25">
      <c r="A3">
        <v>21226</v>
      </c>
      <c r="B3" t="s">
        <v>15</v>
      </c>
      <c r="C3">
        <v>0</v>
      </c>
      <c r="D3">
        <v>0</v>
      </c>
      <c r="E3">
        <v>0</v>
      </c>
    </row>
    <row r="4" spans="1:5" x14ac:dyDescent="0.25">
      <c r="A4">
        <v>22017</v>
      </c>
      <c r="B4" t="s">
        <v>16</v>
      </c>
      <c r="C4">
        <v>0</v>
      </c>
      <c r="D4">
        <v>0</v>
      </c>
      <c r="E4">
        <v>0</v>
      </c>
    </row>
    <row r="5" spans="1:5" x14ac:dyDescent="0.25">
      <c r="A5">
        <v>29103</v>
      </c>
      <c r="B5" t="s">
        <v>17</v>
      </c>
      <c r="C5" s="5">
        <v>1408</v>
      </c>
      <c r="D5" s="5">
        <v>29198</v>
      </c>
      <c r="E5" s="6">
        <v>151645.09</v>
      </c>
    </row>
    <row r="6" spans="1:5" x14ac:dyDescent="0.25">
      <c r="A6">
        <v>31016</v>
      </c>
      <c r="B6" t="s">
        <v>18</v>
      </c>
      <c r="C6" s="5">
        <v>2999</v>
      </c>
      <c r="D6" s="5">
        <v>114500</v>
      </c>
      <c r="E6" s="6">
        <v>325000</v>
      </c>
    </row>
    <row r="7" spans="1:5" x14ac:dyDescent="0.25">
      <c r="A7">
        <v>2420</v>
      </c>
      <c r="B7" t="s">
        <v>19</v>
      </c>
      <c r="C7">
        <v>0</v>
      </c>
      <c r="D7">
        <v>0</v>
      </c>
      <c r="E7">
        <v>0</v>
      </c>
    </row>
    <row r="8" spans="1:5" x14ac:dyDescent="0.25">
      <c r="A8">
        <v>17408</v>
      </c>
      <c r="B8" t="s">
        <v>20</v>
      </c>
      <c r="C8" s="5">
        <v>5504</v>
      </c>
      <c r="D8" s="5">
        <v>79148</v>
      </c>
      <c r="E8" s="6">
        <v>253928</v>
      </c>
    </row>
    <row r="9" spans="1:5" x14ac:dyDescent="0.25">
      <c r="A9">
        <v>18303</v>
      </c>
      <c r="B9" t="s">
        <v>21</v>
      </c>
      <c r="C9">
        <v>0</v>
      </c>
      <c r="D9">
        <v>0</v>
      </c>
      <c r="E9" s="6">
        <v>3076</v>
      </c>
    </row>
    <row r="10" spans="1:5" x14ac:dyDescent="0.25">
      <c r="A10">
        <v>6119</v>
      </c>
      <c r="B10" t="s">
        <v>22</v>
      </c>
      <c r="C10">
        <v>0</v>
      </c>
      <c r="D10">
        <v>0</v>
      </c>
      <c r="E10">
        <v>0</v>
      </c>
    </row>
    <row r="11" spans="1:5" x14ac:dyDescent="0.25">
      <c r="A11">
        <v>17405</v>
      </c>
      <c r="B11" t="s">
        <v>23</v>
      </c>
      <c r="C11">
        <v>882</v>
      </c>
      <c r="D11" s="5">
        <v>17951</v>
      </c>
      <c r="E11" s="6">
        <v>61871.33</v>
      </c>
    </row>
    <row r="12" spans="1:5" x14ac:dyDescent="0.25">
      <c r="A12">
        <v>37501</v>
      </c>
      <c r="B12" t="s">
        <v>24</v>
      </c>
      <c r="C12" s="5">
        <v>93862</v>
      </c>
      <c r="D12" s="5">
        <v>475354</v>
      </c>
      <c r="E12" s="6">
        <v>885940</v>
      </c>
    </row>
    <row r="13" spans="1:5" x14ac:dyDescent="0.25">
      <c r="A13">
        <v>1122</v>
      </c>
      <c r="B13" t="s">
        <v>25</v>
      </c>
      <c r="C13">
        <v>0</v>
      </c>
      <c r="D13">
        <v>0</v>
      </c>
      <c r="E13">
        <v>0</v>
      </c>
    </row>
    <row r="14" spans="1:5" x14ac:dyDescent="0.25">
      <c r="A14">
        <v>27403</v>
      </c>
      <c r="B14" t="s">
        <v>26</v>
      </c>
      <c r="C14" s="5">
        <v>3299</v>
      </c>
      <c r="D14" s="5">
        <v>20768</v>
      </c>
      <c r="E14" s="6">
        <v>870174.35</v>
      </c>
    </row>
    <row r="15" spans="1:5" x14ac:dyDescent="0.25">
      <c r="A15">
        <v>20203</v>
      </c>
      <c r="B15" t="s">
        <v>27</v>
      </c>
      <c r="C15">
        <v>0</v>
      </c>
      <c r="D15">
        <v>0</v>
      </c>
      <c r="E15">
        <v>0</v>
      </c>
    </row>
    <row r="16" spans="1:5" x14ac:dyDescent="0.25">
      <c r="A16">
        <v>37503</v>
      </c>
      <c r="B16" t="s">
        <v>28</v>
      </c>
      <c r="C16" s="5">
        <v>3896</v>
      </c>
      <c r="D16" s="5">
        <v>33408</v>
      </c>
      <c r="E16" s="6">
        <v>48403.35</v>
      </c>
    </row>
    <row r="17" spans="1:5" x14ac:dyDescent="0.25">
      <c r="A17">
        <v>21234</v>
      </c>
      <c r="B17" t="s">
        <v>29</v>
      </c>
      <c r="C17">
        <v>0</v>
      </c>
      <c r="D17">
        <v>0</v>
      </c>
      <c r="E17">
        <v>0</v>
      </c>
    </row>
    <row r="18" spans="1:5" x14ac:dyDescent="0.25">
      <c r="A18">
        <v>18100</v>
      </c>
      <c r="B18" t="s">
        <v>30</v>
      </c>
      <c r="C18">
        <v>666</v>
      </c>
      <c r="D18" s="5">
        <v>3323</v>
      </c>
      <c r="E18" s="6">
        <v>177663.02</v>
      </c>
    </row>
    <row r="19" spans="1:5" x14ac:dyDescent="0.25">
      <c r="A19">
        <v>24111</v>
      </c>
      <c r="B19" t="s">
        <v>31</v>
      </c>
      <c r="C19">
        <v>0</v>
      </c>
      <c r="D19">
        <v>0</v>
      </c>
      <c r="E19">
        <v>0</v>
      </c>
    </row>
    <row r="20" spans="1:5" x14ac:dyDescent="0.25">
      <c r="A20">
        <v>9075</v>
      </c>
      <c r="B20" t="s">
        <v>32</v>
      </c>
      <c r="C20">
        <v>0</v>
      </c>
      <c r="D20">
        <v>0</v>
      </c>
      <c r="E20">
        <v>0</v>
      </c>
    </row>
    <row r="21" spans="1:5" x14ac:dyDescent="0.25">
      <c r="A21">
        <v>16046</v>
      </c>
      <c r="B21" t="s">
        <v>33</v>
      </c>
      <c r="C21">
        <v>0</v>
      </c>
      <c r="D21">
        <v>0</v>
      </c>
      <c r="E21">
        <v>0</v>
      </c>
    </row>
    <row r="22" spans="1:5" x14ac:dyDescent="0.25">
      <c r="A22">
        <v>29100</v>
      </c>
      <c r="B22" t="s">
        <v>34</v>
      </c>
      <c r="C22" s="5">
        <v>15098</v>
      </c>
      <c r="D22" s="5">
        <v>235953</v>
      </c>
      <c r="E22" s="6">
        <v>519729</v>
      </c>
    </row>
    <row r="23" spans="1:5" x14ac:dyDescent="0.25">
      <c r="A23">
        <v>6117</v>
      </c>
      <c r="B23" t="s">
        <v>35</v>
      </c>
      <c r="C23">
        <v>350</v>
      </c>
      <c r="D23">
        <v>859</v>
      </c>
      <c r="E23" s="6">
        <v>5055.5</v>
      </c>
    </row>
    <row r="24" spans="1:5" x14ac:dyDescent="0.25">
      <c r="A24">
        <v>5401</v>
      </c>
      <c r="B24" t="s">
        <v>36</v>
      </c>
      <c r="C24">
        <v>0</v>
      </c>
      <c r="D24">
        <v>0</v>
      </c>
      <c r="E24">
        <v>0</v>
      </c>
    </row>
    <row r="25" spans="1:5" x14ac:dyDescent="0.25">
      <c r="A25">
        <v>27019</v>
      </c>
      <c r="B25" t="s">
        <v>37</v>
      </c>
      <c r="C25">
        <v>0</v>
      </c>
      <c r="D25">
        <v>0</v>
      </c>
      <c r="E25">
        <v>0</v>
      </c>
    </row>
    <row r="26" spans="1:5" x14ac:dyDescent="0.25">
      <c r="A26">
        <v>4228</v>
      </c>
      <c r="B26" t="s">
        <v>38</v>
      </c>
      <c r="C26">
        <v>0</v>
      </c>
      <c r="D26">
        <v>0</v>
      </c>
      <c r="E26">
        <v>0</v>
      </c>
    </row>
    <row r="27" spans="1:5" x14ac:dyDescent="0.25">
      <c r="A27">
        <v>4222</v>
      </c>
      <c r="B27" t="s">
        <v>39</v>
      </c>
      <c r="C27" s="5">
        <v>2630</v>
      </c>
      <c r="D27" s="5">
        <v>9066</v>
      </c>
      <c r="E27" s="6">
        <v>12897.52</v>
      </c>
    </row>
    <row r="28" spans="1:5" x14ac:dyDescent="0.25">
      <c r="A28">
        <v>8401</v>
      </c>
      <c r="B28" t="s">
        <v>40</v>
      </c>
      <c r="C28">
        <v>0</v>
      </c>
      <c r="D28">
        <v>0</v>
      </c>
      <c r="E28">
        <v>0</v>
      </c>
    </row>
    <row r="29" spans="1:5" x14ac:dyDescent="0.25">
      <c r="A29">
        <v>18901</v>
      </c>
      <c r="B29" t="s">
        <v>41</v>
      </c>
      <c r="C29">
        <v>0</v>
      </c>
      <c r="D29">
        <v>0</v>
      </c>
      <c r="E29">
        <v>0</v>
      </c>
    </row>
    <row r="30" spans="1:5" x14ac:dyDescent="0.25">
      <c r="A30">
        <v>20215</v>
      </c>
      <c r="B30" t="s">
        <v>42</v>
      </c>
      <c r="C30">
        <v>0</v>
      </c>
      <c r="D30">
        <v>0</v>
      </c>
      <c r="E30">
        <v>0</v>
      </c>
    </row>
    <row r="31" spans="1:5" x14ac:dyDescent="0.25">
      <c r="A31">
        <v>18401</v>
      </c>
      <c r="B31" t="s">
        <v>43</v>
      </c>
      <c r="C31" s="5">
        <v>3381</v>
      </c>
      <c r="D31" s="5">
        <v>5362</v>
      </c>
      <c r="E31" s="6">
        <v>163576.16</v>
      </c>
    </row>
    <row r="32" spans="1:5" x14ac:dyDescent="0.25">
      <c r="A32">
        <v>32356</v>
      </c>
      <c r="B32" t="s">
        <v>44</v>
      </c>
      <c r="C32">
        <v>493</v>
      </c>
      <c r="D32" s="5">
        <v>2958</v>
      </c>
      <c r="E32" s="6">
        <v>5797.68</v>
      </c>
    </row>
    <row r="33" spans="1:5" x14ac:dyDescent="0.25">
      <c r="A33">
        <v>21401</v>
      </c>
      <c r="B33" t="s">
        <v>45</v>
      </c>
      <c r="C33">
        <v>540</v>
      </c>
      <c r="D33" s="5">
        <v>29160</v>
      </c>
      <c r="E33" s="6">
        <v>39429</v>
      </c>
    </row>
    <row r="34" spans="1:5" x14ac:dyDescent="0.25">
      <c r="A34">
        <v>21302</v>
      </c>
      <c r="B34" t="s">
        <v>46</v>
      </c>
      <c r="C34" s="5">
        <v>1440</v>
      </c>
      <c r="D34" s="5">
        <v>19420</v>
      </c>
      <c r="E34" s="6">
        <v>35978</v>
      </c>
    </row>
    <row r="35" spans="1:5" x14ac:dyDescent="0.25">
      <c r="A35">
        <v>32360</v>
      </c>
      <c r="B35" t="s">
        <v>47</v>
      </c>
      <c r="C35">
        <v>338</v>
      </c>
      <c r="D35" s="5">
        <v>19966</v>
      </c>
      <c r="E35" s="6">
        <v>13880</v>
      </c>
    </row>
    <row r="36" spans="1:5" x14ac:dyDescent="0.25">
      <c r="A36">
        <v>33036</v>
      </c>
      <c r="B36" t="s">
        <v>48</v>
      </c>
      <c r="C36">
        <v>0</v>
      </c>
      <c r="D36">
        <v>0</v>
      </c>
      <c r="E36">
        <v>0</v>
      </c>
    </row>
    <row r="37" spans="1:5" x14ac:dyDescent="0.25">
      <c r="A37">
        <v>27901</v>
      </c>
      <c r="B37" t="s">
        <v>49</v>
      </c>
      <c r="C37">
        <v>0</v>
      </c>
      <c r="D37">
        <v>0</v>
      </c>
      <c r="E37">
        <v>0</v>
      </c>
    </row>
    <row r="38" spans="1:5" x14ac:dyDescent="0.25">
      <c r="A38">
        <v>16049</v>
      </c>
      <c r="B38" t="s">
        <v>50</v>
      </c>
      <c r="C38">
        <v>0</v>
      </c>
      <c r="D38">
        <v>0</v>
      </c>
      <c r="E38">
        <v>0</v>
      </c>
    </row>
    <row r="39" spans="1:5" x14ac:dyDescent="0.25">
      <c r="A39">
        <v>2250</v>
      </c>
      <c r="B39" t="s">
        <v>51</v>
      </c>
      <c r="C39" s="5">
        <v>1520</v>
      </c>
      <c r="D39" s="5">
        <v>11890</v>
      </c>
      <c r="E39" s="6">
        <v>17837.3</v>
      </c>
    </row>
    <row r="40" spans="1:5" x14ac:dyDescent="0.25">
      <c r="A40">
        <v>19404</v>
      </c>
      <c r="B40" t="s">
        <v>52</v>
      </c>
      <c r="C40">
        <v>0</v>
      </c>
      <c r="D40">
        <v>0</v>
      </c>
      <c r="E40">
        <v>0</v>
      </c>
    </row>
    <row r="41" spans="1:5" x14ac:dyDescent="0.25">
      <c r="A41">
        <v>27400</v>
      </c>
      <c r="B41" t="s">
        <v>53</v>
      </c>
      <c r="C41" s="5">
        <v>17640</v>
      </c>
      <c r="D41" s="5">
        <v>21873</v>
      </c>
      <c r="E41" s="6">
        <v>246129</v>
      </c>
    </row>
    <row r="42" spans="1:5" x14ac:dyDescent="0.25">
      <c r="A42">
        <v>38300</v>
      </c>
      <c r="B42" t="s">
        <v>54</v>
      </c>
      <c r="C42">
        <v>0</v>
      </c>
      <c r="D42">
        <v>0</v>
      </c>
      <c r="E42">
        <v>0</v>
      </c>
    </row>
    <row r="43" spans="1:5" x14ac:dyDescent="0.25">
      <c r="A43">
        <v>36250</v>
      </c>
      <c r="B43" t="s">
        <v>55</v>
      </c>
      <c r="C43">
        <v>0</v>
      </c>
      <c r="D43">
        <v>0</v>
      </c>
      <c r="E43">
        <v>0</v>
      </c>
    </row>
    <row r="44" spans="1:5" x14ac:dyDescent="0.25">
      <c r="A44">
        <v>38306</v>
      </c>
      <c r="B44" t="s">
        <v>56</v>
      </c>
      <c r="C44">
        <v>0</v>
      </c>
      <c r="D44">
        <v>0</v>
      </c>
      <c r="E44">
        <v>0</v>
      </c>
    </row>
    <row r="45" spans="1:5" x14ac:dyDescent="0.25">
      <c r="A45">
        <v>33206</v>
      </c>
      <c r="B45" t="s">
        <v>57</v>
      </c>
      <c r="C45">
        <v>0</v>
      </c>
      <c r="D45">
        <v>0</v>
      </c>
      <c r="E45">
        <v>0</v>
      </c>
    </row>
    <row r="46" spans="1:5" x14ac:dyDescent="0.25">
      <c r="A46">
        <v>36400</v>
      </c>
      <c r="B46" t="s">
        <v>58</v>
      </c>
      <c r="C46">
        <v>147</v>
      </c>
      <c r="D46" s="5">
        <v>1764</v>
      </c>
      <c r="E46" s="6">
        <v>39848.76</v>
      </c>
    </row>
    <row r="47" spans="1:5" x14ac:dyDescent="0.25">
      <c r="A47">
        <v>33115</v>
      </c>
      <c r="B47" t="s">
        <v>59</v>
      </c>
      <c r="C47">
        <v>0</v>
      </c>
      <c r="D47">
        <v>0</v>
      </c>
      <c r="E47">
        <v>0</v>
      </c>
    </row>
    <row r="48" spans="1:5" x14ac:dyDescent="0.25">
      <c r="A48">
        <v>29011</v>
      </c>
      <c r="B48" t="s">
        <v>60</v>
      </c>
      <c r="C48">
        <v>177</v>
      </c>
      <c r="D48" s="5">
        <v>8757</v>
      </c>
      <c r="E48" s="6">
        <v>6130</v>
      </c>
    </row>
    <row r="49" spans="1:5" x14ac:dyDescent="0.25">
      <c r="A49">
        <v>29317</v>
      </c>
      <c r="B49" t="s">
        <v>61</v>
      </c>
      <c r="C49">
        <v>180</v>
      </c>
      <c r="D49" s="5">
        <v>4078</v>
      </c>
      <c r="E49" s="6">
        <v>7297.46</v>
      </c>
    </row>
    <row r="50" spans="1:5" x14ac:dyDescent="0.25">
      <c r="A50">
        <v>14099</v>
      </c>
      <c r="B50" t="s">
        <v>62</v>
      </c>
      <c r="C50">
        <v>0</v>
      </c>
      <c r="D50">
        <v>0</v>
      </c>
      <c r="E50">
        <v>0</v>
      </c>
    </row>
    <row r="51" spans="1:5" x14ac:dyDescent="0.25">
      <c r="A51">
        <v>13151</v>
      </c>
      <c r="B51" t="s">
        <v>63</v>
      </c>
      <c r="C51">
        <v>0</v>
      </c>
      <c r="D51">
        <v>0</v>
      </c>
      <c r="E51">
        <v>0</v>
      </c>
    </row>
    <row r="52" spans="1:5" x14ac:dyDescent="0.25">
      <c r="A52">
        <v>15204</v>
      </c>
      <c r="B52" t="s">
        <v>64</v>
      </c>
      <c r="C52">
        <v>66</v>
      </c>
      <c r="D52" s="5">
        <v>1968</v>
      </c>
      <c r="E52" s="6">
        <v>10507.8</v>
      </c>
    </row>
    <row r="53" spans="1:5" x14ac:dyDescent="0.25">
      <c r="A53">
        <v>5313</v>
      </c>
      <c r="B53" t="s">
        <v>65</v>
      </c>
      <c r="C53">
        <v>0</v>
      </c>
      <c r="D53">
        <v>0</v>
      </c>
      <c r="E53">
        <v>0</v>
      </c>
    </row>
    <row r="54" spans="1:5" x14ac:dyDescent="0.25">
      <c r="A54">
        <v>22073</v>
      </c>
      <c r="B54" t="s">
        <v>66</v>
      </c>
      <c r="C54">
        <v>0</v>
      </c>
      <c r="D54">
        <v>0</v>
      </c>
      <c r="E54">
        <v>0</v>
      </c>
    </row>
    <row r="55" spans="1:5" x14ac:dyDescent="0.25">
      <c r="A55">
        <v>10050</v>
      </c>
      <c r="B55" t="s">
        <v>67</v>
      </c>
      <c r="C55">
        <v>0</v>
      </c>
      <c r="D55">
        <v>0</v>
      </c>
      <c r="E55">
        <v>0</v>
      </c>
    </row>
    <row r="56" spans="1:5" x14ac:dyDescent="0.25">
      <c r="A56">
        <v>26059</v>
      </c>
      <c r="B56" t="s">
        <v>68</v>
      </c>
      <c r="C56">
        <v>0</v>
      </c>
      <c r="D56">
        <v>0</v>
      </c>
      <c r="E56">
        <v>0</v>
      </c>
    </row>
    <row r="57" spans="1:5" x14ac:dyDescent="0.25">
      <c r="A57">
        <v>31330</v>
      </c>
      <c r="B57" t="s">
        <v>69</v>
      </c>
      <c r="C57">
        <v>0</v>
      </c>
      <c r="D57">
        <v>0</v>
      </c>
      <c r="E57">
        <v>0</v>
      </c>
    </row>
    <row r="58" spans="1:5" x14ac:dyDescent="0.25">
      <c r="A58">
        <v>22207</v>
      </c>
      <c r="B58" t="s">
        <v>70</v>
      </c>
      <c r="C58">
        <v>0</v>
      </c>
      <c r="D58">
        <v>0</v>
      </c>
      <c r="E58">
        <v>0</v>
      </c>
    </row>
    <row r="59" spans="1:5" x14ac:dyDescent="0.25">
      <c r="A59">
        <v>7002</v>
      </c>
      <c r="B59" t="s">
        <v>71</v>
      </c>
      <c r="C59">
        <v>0</v>
      </c>
      <c r="D59">
        <v>0</v>
      </c>
      <c r="E59">
        <v>0</v>
      </c>
    </row>
    <row r="60" spans="1:5" x14ac:dyDescent="0.25">
      <c r="A60">
        <v>32414</v>
      </c>
      <c r="B60" t="s">
        <v>72</v>
      </c>
      <c r="C60">
        <v>200</v>
      </c>
      <c r="D60" s="5">
        <v>5213</v>
      </c>
      <c r="E60" s="6">
        <v>13554.87</v>
      </c>
    </row>
    <row r="61" spans="1:5" x14ac:dyDescent="0.25">
      <c r="A61">
        <v>27343</v>
      </c>
      <c r="B61" t="s">
        <v>73</v>
      </c>
      <c r="C61">
        <v>0</v>
      </c>
      <c r="D61">
        <v>0</v>
      </c>
      <c r="E61">
        <v>0</v>
      </c>
    </row>
    <row r="62" spans="1:5" x14ac:dyDescent="0.25">
      <c r="A62">
        <v>36101</v>
      </c>
      <c r="B62" t="s">
        <v>74</v>
      </c>
      <c r="C62">
        <v>0</v>
      </c>
      <c r="D62">
        <v>0</v>
      </c>
      <c r="E62">
        <v>0</v>
      </c>
    </row>
    <row r="63" spans="1:5" x14ac:dyDescent="0.25">
      <c r="A63">
        <v>32361</v>
      </c>
      <c r="B63" t="s">
        <v>75</v>
      </c>
      <c r="C63" s="5">
        <v>4393</v>
      </c>
      <c r="D63" s="5">
        <v>84358</v>
      </c>
      <c r="E63" s="6">
        <v>445912.06</v>
      </c>
    </row>
    <row r="64" spans="1:5" x14ac:dyDescent="0.25">
      <c r="A64">
        <v>39090</v>
      </c>
      <c r="B64" t="s">
        <v>76</v>
      </c>
      <c r="C64">
        <v>0</v>
      </c>
      <c r="D64">
        <v>0</v>
      </c>
      <c r="E64">
        <v>0</v>
      </c>
    </row>
    <row r="65" spans="1:5" x14ac:dyDescent="0.25">
      <c r="A65">
        <v>9206</v>
      </c>
      <c r="B65" t="s">
        <v>77</v>
      </c>
      <c r="C65">
        <v>0</v>
      </c>
      <c r="D65">
        <v>0</v>
      </c>
      <c r="E65">
        <v>0</v>
      </c>
    </row>
    <row r="66" spans="1:5" x14ac:dyDescent="0.25">
      <c r="A66">
        <v>19028</v>
      </c>
      <c r="B66" t="s">
        <v>78</v>
      </c>
      <c r="C66">
        <v>0</v>
      </c>
      <c r="D66">
        <v>0</v>
      </c>
      <c r="E66">
        <v>0</v>
      </c>
    </row>
    <row r="67" spans="1:5" x14ac:dyDescent="0.25">
      <c r="A67">
        <v>27404</v>
      </c>
      <c r="B67" t="s">
        <v>79</v>
      </c>
      <c r="C67">
        <v>396</v>
      </c>
      <c r="D67">
        <v>0</v>
      </c>
      <c r="E67" s="6">
        <v>14654</v>
      </c>
    </row>
    <row r="68" spans="1:5" x14ac:dyDescent="0.25">
      <c r="A68">
        <v>31015</v>
      </c>
      <c r="B68" t="s">
        <v>80</v>
      </c>
      <c r="C68" s="5">
        <v>35195</v>
      </c>
      <c r="D68" s="5">
        <v>298240</v>
      </c>
      <c r="E68" s="6">
        <v>1803340.79</v>
      </c>
    </row>
    <row r="69" spans="1:5" x14ac:dyDescent="0.25">
      <c r="A69">
        <v>19401</v>
      </c>
      <c r="B69" t="s">
        <v>81</v>
      </c>
      <c r="C69">
        <v>0</v>
      </c>
      <c r="D69">
        <v>0</v>
      </c>
      <c r="E69">
        <v>0</v>
      </c>
    </row>
    <row r="70" spans="1:5" x14ac:dyDescent="0.25">
      <c r="A70">
        <v>14068</v>
      </c>
      <c r="B70" t="s">
        <v>82</v>
      </c>
      <c r="C70">
        <v>0</v>
      </c>
      <c r="D70">
        <v>0</v>
      </c>
      <c r="E70">
        <v>0</v>
      </c>
    </row>
    <row r="71" spans="1:5" x14ac:dyDescent="0.25">
      <c r="A71">
        <v>38308</v>
      </c>
      <c r="B71" t="s">
        <v>83</v>
      </c>
      <c r="C71">
        <v>0</v>
      </c>
      <c r="D71">
        <v>0</v>
      </c>
      <c r="E71">
        <v>0</v>
      </c>
    </row>
    <row r="72" spans="1:5" x14ac:dyDescent="0.25">
      <c r="A72">
        <v>4127</v>
      </c>
      <c r="B72" t="s">
        <v>84</v>
      </c>
      <c r="C72">
        <v>0</v>
      </c>
      <c r="D72">
        <v>0</v>
      </c>
      <c r="E72">
        <v>0</v>
      </c>
    </row>
    <row r="73" spans="1:5" x14ac:dyDescent="0.25">
      <c r="A73">
        <v>17216</v>
      </c>
      <c r="B73" t="s">
        <v>85</v>
      </c>
      <c r="C73">
        <v>736</v>
      </c>
      <c r="D73" s="5">
        <v>18196</v>
      </c>
      <c r="E73" s="6">
        <v>55571.55</v>
      </c>
    </row>
    <row r="74" spans="1:5" x14ac:dyDescent="0.25">
      <c r="A74">
        <v>13165</v>
      </c>
      <c r="B74" t="s">
        <v>86</v>
      </c>
      <c r="C74">
        <v>0</v>
      </c>
      <c r="D74">
        <v>0</v>
      </c>
      <c r="E74">
        <v>0</v>
      </c>
    </row>
    <row r="75" spans="1:5" x14ac:dyDescent="0.25">
      <c r="A75">
        <v>39801</v>
      </c>
      <c r="B75" t="s">
        <v>10</v>
      </c>
      <c r="C75" s="5">
        <v>21240</v>
      </c>
      <c r="D75" s="5">
        <v>127861</v>
      </c>
      <c r="E75" s="6">
        <v>1039912.73</v>
      </c>
    </row>
    <row r="76" spans="1:5" x14ac:dyDescent="0.25">
      <c r="A76">
        <v>6801</v>
      </c>
      <c r="B76" t="s">
        <v>8</v>
      </c>
      <c r="C76" s="5">
        <v>70740</v>
      </c>
      <c r="D76" s="5">
        <v>707400</v>
      </c>
      <c r="E76" s="6">
        <v>2829600</v>
      </c>
    </row>
    <row r="77" spans="1:5" x14ac:dyDescent="0.25">
      <c r="A77">
        <v>34801</v>
      </c>
      <c r="B77" t="s">
        <v>9</v>
      </c>
      <c r="C77">
        <v>0</v>
      </c>
      <c r="D77">
        <v>0</v>
      </c>
      <c r="E77">
        <v>0</v>
      </c>
    </row>
    <row r="78" spans="1:5" x14ac:dyDescent="0.25">
      <c r="A78">
        <v>21036</v>
      </c>
      <c r="B78" t="s">
        <v>87</v>
      </c>
      <c r="C78">
        <v>0</v>
      </c>
      <c r="D78">
        <v>0</v>
      </c>
      <c r="E78">
        <v>0</v>
      </c>
    </row>
    <row r="79" spans="1:5" x14ac:dyDescent="0.25">
      <c r="A79">
        <v>31002</v>
      </c>
      <c r="B79" t="s">
        <v>88</v>
      </c>
      <c r="C79" s="5">
        <v>58165</v>
      </c>
      <c r="D79" s="5">
        <v>519840</v>
      </c>
      <c r="E79" s="6">
        <v>4772131</v>
      </c>
    </row>
    <row r="80" spans="1:5" x14ac:dyDescent="0.25">
      <c r="A80">
        <v>6114</v>
      </c>
      <c r="B80" t="s">
        <v>89</v>
      </c>
      <c r="C80" s="5">
        <v>10533</v>
      </c>
      <c r="D80" s="5">
        <v>43962</v>
      </c>
      <c r="E80" s="6">
        <v>379548.09</v>
      </c>
    </row>
    <row r="81" spans="1:5" x14ac:dyDescent="0.25">
      <c r="A81">
        <v>33205</v>
      </c>
      <c r="B81" t="s">
        <v>90</v>
      </c>
      <c r="C81">
        <v>0</v>
      </c>
      <c r="D81">
        <v>0</v>
      </c>
      <c r="E81">
        <v>0</v>
      </c>
    </row>
    <row r="82" spans="1:5" x14ac:dyDescent="0.25">
      <c r="A82">
        <v>17210</v>
      </c>
      <c r="B82" t="s">
        <v>91</v>
      </c>
      <c r="C82" s="5">
        <v>43131</v>
      </c>
      <c r="D82" s="5">
        <v>510692</v>
      </c>
      <c r="E82" s="6">
        <v>3547395.74</v>
      </c>
    </row>
    <row r="83" spans="1:5" x14ac:dyDescent="0.25">
      <c r="A83">
        <v>37502</v>
      </c>
      <c r="B83" t="s">
        <v>92</v>
      </c>
      <c r="C83" s="5">
        <v>7254</v>
      </c>
      <c r="D83" s="5">
        <v>50688</v>
      </c>
      <c r="E83" s="6">
        <v>164147.9</v>
      </c>
    </row>
    <row r="84" spans="1:5" x14ac:dyDescent="0.25">
      <c r="A84">
        <v>27417</v>
      </c>
      <c r="B84" t="s">
        <v>93</v>
      </c>
      <c r="C84">
        <v>774</v>
      </c>
      <c r="D84" s="5">
        <v>10794</v>
      </c>
      <c r="E84" s="6">
        <v>345722</v>
      </c>
    </row>
    <row r="85" spans="1:5" x14ac:dyDescent="0.25">
      <c r="A85">
        <v>3053</v>
      </c>
      <c r="B85" t="s">
        <v>94</v>
      </c>
      <c r="C85">
        <v>0</v>
      </c>
      <c r="D85">
        <v>0</v>
      </c>
      <c r="E85">
        <v>0</v>
      </c>
    </row>
    <row r="86" spans="1:5" x14ac:dyDescent="0.25">
      <c r="A86">
        <v>17901</v>
      </c>
      <c r="B86" t="s">
        <v>95</v>
      </c>
      <c r="C86">
        <v>0</v>
      </c>
      <c r="D86">
        <v>0</v>
      </c>
      <c r="E86">
        <v>0</v>
      </c>
    </row>
    <row r="87" spans="1:5" x14ac:dyDescent="0.25">
      <c r="A87">
        <v>27402</v>
      </c>
      <c r="B87" t="s">
        <v>96</v>
      </c>
      <c r="C87" s="5">
        <v>7413</v>
      </c>
      <c r="D87" s="5">
        <v>56837</v>
      </c>
      <c r="E87" s="6">
        <v>227348</v>
      </c>
    </row>
    <row r="88" spans="1:5" x14ac:dyDescent="0.25">
      <c r="A88">
        <v>32358</v>
      </c>
      <c r="B88" t="s">
        <v>97</v>
      </c>
      <c r="C88">
        <v>0</v>
      </c>
      <c r="D88">
        <v>0</v>
      </c>
      <c r="E88">
        <v>0</v>
      </c>
    </row>
    <row r="89" spans="1:5" x14ac:dyDescent="0.25">
      <c r="A89">
        <v>38302</v>
      </c>
      <c r="B89" t="s">
        <v>98</v>
      </c>
      <c r="C89">
        <v>0</v>
      </c>
      <c r="D89">
        <v>0</v>
      </c>
      <c r="E89">
        <v>0</v>
      </c>
    </row>
    <row r="90" spans="1:5" x14ac:dyDescent="0.25">
      <c r="A90">
        <v>20401</v>
      </c>
      <c r="B90" t="s">
        <v>99</v>
      </c>
      <c r="C90">
        <v>0</v>
      </c>
      <c r="D90">
        <v>0</v>
      </c>
      <c r="E90">
        <v>0</v>
      </c>
    </row>
    <row r="91" spans="1:5" x14ac:dyDescent="0.25">
      <c r="A91">
        <v>20404</v>
      </c>
      <c r="B91" t="s">
        <v>100</v>
      </c>
      <c r="C91">
        <v>0</v>
      </c>
      <c r="D91">
        <v>0</v>
      </c>
      <c r="E91">
        <v>0</v>
      </c>
    </row>
    <row r="92" spans="1:5" x14ac:dyDescent="0.25">
      <c r="A92">
        <v>13301</v>
      </c>
      <c r="B92" t="s">
        <v>101</v>
      </c>
      <c r="C92">
        <v>0</v>
      </c>
      <c r="D92">
        <v>0</v>
      </c>
      <c r="E92">
        <v>0</v>
      </c>
    </row>
    <row r="93" spans="1:5" x14ac:dyDescent="0.25">
      <c r="A93">
        <v>39200</v>
      </c>
      <c r="B93" t="s">
        <v>102</v>
      </c>
      <c r="C93">
        <v>640</v>
      </c>
      <c r="D93" s="5">
        <v>7799</v>
      </c>
      <c r="E93">
        <v>0</v>
      </c>
    </row>
    <row r="94" spans="1:5" x14ac:dyDescent="0.25">
      <c r="A94">
        <v>39204</v>
      </c>
      <c r="B94" t="s">
        <v>103</v>
      </c>
      <c r="C94">
        <v>0</v>
      </c>
      <c r="D94">
        <v>0</v>
      </c>
      <c r="E94">
        <v>0</v>
      </c>
    </row>
    <row r="95" spans="1:5" x14ac:dyDescent="0.25">
      <c r="A95">
        <v>31332</v>
      </c>
      <c r="B95" t="s">
        <v>104</v>
      </c>
      <c r="C95">
        <v>0</v>
      </c>
      <c r="D95">
        <v>0</v>
      </c>
      <c r="E95">
        <v>0</v>
      </c>
    </row>
    <row r="96" spans="1:5" x14ac:dyDescent="0.25">
      <c r="A96">
        <v>23054</v>
      </c>
      <c r="B96" t="s">
        <v>105</v>
      </c>
      <c r="C96">
        <v>0</v>
      </c>
      <c r="D96">
        <v>0</v>
      </c>
      <c r="E96">
        <v>0</v>
      </c>
    </row>
    <row r="97" spans="1:5" x14ac:dyDescent="0.25">
      <c r="A97">
        <v>32312</v>
      </c>
      <c r="B97" t="s">
        <v>106</v>
      </c>
      <c r="C97">
        <v>0</v>
      </c>
      <c r="D97">
        <v>0</v>
      </c>
      <c r="E97">
        <v>0</v>
      </c>
    </row>
    <row r="98" spans="1:5" x14ac:dyDescent="0.25">
      <c r="A98">
        <v>27904</v>
      </c>
      <c r="B98" t="s">
        <v>107</v>
      </c>
      <c r="C98">
        <v>0</v>
      </c>
      <c r="D98">
        <v>0</v>
      </c>
      <c r="E98">
        <v>0</v>
      </c>
    </row>
    <row r="99" spans="1:5" x14ac:dyDescent="0.25">
      <c r="A99">
        <v>17906</v>
      </c>
      <c r="B99" t="s">
        <v>108</v>
      </c>
      <c r="C99">
        <v>0</v>
      </c>
      <c r="D99">
        <v>0</v>
      </c>
      <c r="E99">
        <v>0</v>
      </c>
    </row>
    <row r="100" spans="1:5" x14ac:dyDescent="0.25">
      <c r="A100">
        <v>17910</v>
      </c>
      <c r="B100" t="s">
        <v>109</v>
      </c>
      <c r="C100">
        <v>0</v>
      </c>
      <c r="D100">
        <v>0</v>
      </c>
      <c r="E100">
        <v>0</v>
      </c>
    </row>
    <row r="101" spans="1:5" x14ac:dyDescent="0.25">
      <c r="A101">
        <v>6103</v>
      </c>
      <c r="B101" t="s">
        <v>110</v>
      </c>
      <c r="C101">
        <v>0</v>
      </c>
      <c r="D101">
        <v>0</v>
      </c>
      <c r="E101">
        <v>0</v>
      </c>
    </row>
    <row r="102" spans="1:5" x14ac:dyDescent="0.25">
      <c r="A102">
        <v>34324</v>
      </c>
      <c r="B102" t="s">
        <v>111</v>
      </c>
      <c r="C102">
        <v>633</v>
      </c>
      <c r="D102" s="5">
        <v>10363</v>
      </c>
      <c r="E102" s="6">
        <v>5025.1499999999996</v>
      </c>
    </row>
    <row r="103" spans="1:5" x14ac:dyDescent="0.25">
      <c r="A103">
        <v>22204</v>
      </c>
      <c r="B103" t="s">
        <v>112</v>
      </c>
      <c r="C103">
        <v>0</v>
      </c>
      <c r="D103">
        <v>0</v>
      </c>
      <c r="E103">
        <v>0</v>
      </c>
    </row>
    <row r="104" spans="1:5" x14ac:dyDescent="0.25">
      <c r="A104">
        <v>39203</v>
      </c>
      <c r="B104" t="s">
        <v>113</v>
      </c>
      <c r="C104">
        <v>913</v>
      </c>
      <c r="D104" s="5">
        <v>7446</v>
      </c>
      <c r="E104" s="6">
        <v>18232.16</v>
      </c>
    </row>
    <row r="105" spans="1:5" x14ac:dyDescent="0.25">
      <c r="A105">
        <v>17401</v>
      </c>
      <c r="B105" t="s">
        <v>114</v>
      </c>
      <c r="C105" s="5">
        <v>127620</v>
      </c>
      <c r="D105" s="5">
        <v>351593</v>
      </c>
      <c r="E105" s="6">
        <v>3109621</v>
      </c>
    </row>
    <row r="106" spans="1:5" x14ac:dyDescent="0.25">
      <c r="A106">
        <v>6098</v>
      </c>
      <c r="B106" t="s">
        <v>115</v>
      </c>
      <c r="C106">
        <v>0</v>
      </c>
      <c r="D106">
        <v>0</v>
      </c>
      <c r="E106">
        <v>0</v>
      </c>
    </row>
    <row r="107" spans="1:5" x14ac:dyDescent="0.25">
      <c r="A107">
        <v>23404</v>
      </c>
      <c r="B107" t="s">
        <v>116</v>
      </c>
      <c r="C107" s="5">
        <v>1908</v>
      </c>
      <c r="D107" s="5">
        <v>32092</v>
      </c>
      <c r="E107" s="6">
        <v>31057</v>
      </c>
    </row>
    <row r="108" spans="1:5" x14ac:dyDescent="0.25">
      <c r="A108">
        <v>14028</v>
      </c>
      <c r="B108" t="s">
        <v>117</v>
      </c>
      <c r="C108" s="5">
        <v>1217</v>
      </c>
      <c r="D108" s="5">
        <v>3356</v>
      </c>
      <c r="E108" s="6">
        <v>12167.71</v>
      </c>
    </row>
    <row r="109" spans="1:5" x14ac:dyDescent="0.25">
      <c r="A109">
        <v>17911</v>
      </c>
      <c r="B109" t="s">
        <v>118</v>
      </c>
      <c r="C109">
        <v>0</v>
      </c>
      <c r="D109">
        <v>0</v>
      </c>
      <c r="E109">
        <v>0</v>
      </c>
    </row>
    <row r="110" spans="1:5" x14ac:dyDescent="0.25">
      <c r="A110">
        <v>27902</v>
      </c>
      <c r="B110" t="s">
        <v>119</v>
      </c>
      <c r="C110">
        <v>0</v>
      </c>
      <c r="D110">
        <v>0</v>
      </c>
      <c r="E110">
        <v>0</v>
      </c>
    </row>
    <row r="111" spans="1:5" x14ac:dyDescent="0.25">
      <c r="A111">
        <v>17916</v>
      </c>
      <c r="B111" t="s">
        <v>120</v>
      </c>
      <c r="C111">
        <v>0</v>
      </c>
      <c r="D111">
        <v>0</v>
      </c>
      <c r="E111">
        <v>0</v>
      </c>
    </row>
    <row r="112" spans="1:5" x14ac:dyDescent="0.25">
      <c r="A112">
        <v>10070</v>
      </c>
      <c r="B112" t="s">
        <v>121</v>
      </c>
      <c r="C112">
        <v>0</v>
      </c>
      <c r="D112">
        <v>0</v>
      </c>
      <c r="E112">
        <v>0</v>
      </c>
    </row>
    <row r="113" spans="1:5" x14ac:dyDescent="0.25">
      <c r="A113">
        <v>31063</v>
      </c>
      <c r="B113" t="s">
        <v>122</v>
      </c>
      <c r="C113">
        <v>0</v>
      </c>
      <c r="D113">
        <v>0</v>
      </c>
      <c r="E113">
        <v>0</v>
      </c>
    </row>
    <row r="114" spans="1:5" x14ac:dyDescent="0.25">
      <c r="A114">
        <v>36901</v>
      </c>
      <c r="B114" t="s">
        <v>123</v>
      </c>
      <c r="C114">
        <v>0</v>
      </c>
      <c r="D114">
        <v>0</v>
      </c>
      <c r="E114">
        <v>0</v>
      </c>
    </row>
    <row r="115" spans="1:5" x14ac:dyDescent="0.25">
      <c r="A115">
        <v>17411</v>
      </c>
      <c r="B115" t="s">
        <v>124</v>
      </c>
      <c r="C115" s="5">
        <v>48173</v>
      </c>
      <c r="D115" s="5">
        <v>260706</v>
      </c>
      <c r="E115" s="6">
        <v>1066153.53</v>
      </c>
    </row>
    <row r="116" spans="1:5" x14ac:dyDescent="0.25">
      <c r="A116">
        <v>11056</v>
      </c>
      <c r="B116" t="s">
        <v>125</v>
      </c>
      <c r="C116">
        <v>0</v>
      </c>
      <c r="D116">
        <v>0</v>
      </c>
      <c r="E116">
        <v>0</v>
      </c>
    </row>
    <row r="117" spans="1:5" x14ac:dyDescent="0.25">
      <c r="A117">
        <v>8402</v>
      </c>
      <c r="B117" t="s">
        <v>126</v>
      </c>
      <c r="C117">
        <v>0</v>
      </c>
      <c r="D117">
        <v>0</v>
      </c>
      <c r="E117">
        <v>0</v>
      </c>
    </row>
    <row r="118" spans="1:5" x14ac:dyDescent="0.25">
      <c r="A118">
        <v>10003</v>
      </c>
      <c r="B118" t="s">
        <v>127</v>
      </c>
      <c r="C118">
        <v>0</v>
      </c>
      <c r="D118">
        <v>0</v>
      </c>
      <c r="E118">
        <v>0</v>
      </c>
    </row>
    <row r="119" spans="1:5" x14ac:dyDescent="0.25">
      <c r="A119">
        <v>8458</v>
      </c>
      <c r="B119" t="s">
        <v>128</v>
      </c>
      <c r="C119" s="5">
        <v>1167</v>
      </c>
      <c r="D119" s="5">
        <v>3118</v>
      </c>
      <c r="E119" s="6">
        <v>16352.44</v>
      </c>
    </row>
    <row r="120" spans="1:5" x14ac:dyDescent="0.25">
      <c r="A120">
        <v>3017</v>
      </c>
      <c r="B120" t="s">
        <v>129</v>
      </c>
      <c r="C120" s="5">
        <v>12128</v>
      </c>
      <c r="D120" s="5">
        <v>81881</v>
      </c>
      <c r="E120" s="6">
        <v>181106.76</v>
      </c>
    </row>
    <row r="121" spans="1:5" x14ac:dyDescent="0.25">
      <c r="A121">
        <v>17415</v>
      </c>
      <c r="B121" t="s">
        <v>130</v>
      </c>
      <c r="C121" s="5">
        <v>31945</v>
      </c>
      <c r="D121" s="5">
        <v>433802</v>
      </c>
      <c r="E121" s="6">
        <v>2310400</v>
      </c>
    </row>
    <row r="122" spans="1:5" x14ac:dyDescent="0.25">
      <c r="A122">
        <v>33212</v>
      </c>
      <c r="B122" t="s">
        <v>131</v>
      </c>
      <c r="C122">
        <v>0</v>
      </c>
      <c r="D122">
        <v>0</v>
      </c>
      <c r="E122">
        <v>0</v>
      </c>
    </row>
    <row r="123" spans="1:5" x14ac:dyDescent="0.25">
      <c r="A123">
        <v>3052</v>
      </c>
      <c r="B123" t="s">
        <v>132</v>
      </c>
      <c r="C123">
        <v>0</v>
      </c>
      <c r="D123">
        <v>0</v>
      </c>
      <c r="E123">
        <v>0</v>
      </c>
    </row>
    <row r="124" spans="1:5" x14ac:dyDescent="0.25">
      <c r="A124">
        <v>19403</v>
      </c>
      <c r="B124" t="s">
        <v>133</v>
      </c>
      <c r="C124">
        <v>0</v>
      </c>
      <c r="D124">
        <v>0</v>
      </c>
      <c r="E124">
        <v>0</v>
      </c>
    </row>
    <row r="125" spans="1:5" x14ac:dyDescent="0.25">
      <c r="A125">
        <v>20402</v>
      </c>
      <c r="B125" t="s">
        <v>134</v>
      </c>
      <c r="C125">
        <v>0</v>
      </c>
      <c r="D125">
        <v>0</v>
      </c>
      <c r="E125">
        <v>0</v>
      </c>
    </row>
    <row r="126" spans="1:5" x14ac:dyDescent="0.25">
      <c r="A126">
        <v>6101</v>
      </c>
      <c r="B126" t="s">
        <v>135</v>
      </c>
      <c r="C126">
        <v>0</v>
      </c>
      <c r="D126">
        <v>0</v>
      </c>
      <c r="E126">
        <v>0</v>
      </c>
    </row>
    <row r="127" spans="1:5" x14ac:dyDescent="0.25">
      <c r="A127">
        <v>29311</v>
      </c>
      <c r="B127" t="s">
        <v>136</v>
      </c>
      <c r="C127" s="5">
        <v>3208</v>
      </c>
      <c r="D127" s="5">
        <v>43295</v>
      </c>
      <c r="E127" s="6">
        <v>147770.6</v>
      </c>
    </row>
    <row r="128" spans="1:5" x14ac:dyDescent="0.25">
      <c r="A128">
        <v>38126</v>
      </c>
      <c r="B128" t="s">
        <v>137</v>
      </c>
      <c r="C128">
        <v>0</v>
      </c>
      <c r="D128">
        <v>0</v>
      </c>
      <c r="E128">
        <v>0</v>
      </c>
    </row>
    <row r="129" spans="1:5" x14ac:dyDescent="0.25">
      <c r="A129">
        <v>4129</v>
      </c>
      <c r="B129" t="s">
        <v>138</v>
      </c>
      <c r="C129">
        <v>0</v>
      </c>
      <c r="D129">
        <v>0</v>
      </c>
      <c r="E129">
        <v>0</v>
      </c>
    </row>
    <row r="130" spans="1:5" x14ac:dyDescent="0.25">
      <c r="A130">
        <v>14097</v>
      </c>
      <c r="B130" t="s">
        <v>139</v>
      </c>
      <c r="C130">
        <v>0</v>
      </c>
      <c r="D130">
        <v>0</v>
      </c>
      <c r="E130">
        <v>0</v>
      </c>
    </row>
    <row r="131" spans="1:5" x14ac:dyDescent="0.25">
      <c r="A131">
        <v>31004</v>
      </c>
      <c r="B131" t="s">
        <v>140</v>
      </c>
      <c r="C131">
        <v>62</v>
      </c>
      <c r="D131" s="5">
        <v>21699</v>
      </c>
      <c r="E131" s="6">
        <v>24861.31</v>
      </c>
    </row>
    <row r="132" spans="1:5" x14ac:dyDescent="0.25">
      <c r="A132">
        <v>17414</v>
      </c>
      <c r="B132" t="s">
        <v>141</v>
      </c>
      <c r="C132" s="5">
        <v>20896</v>
      </c>
      <c r="D132">
        <v>0</v>
      </c>
      <c r="E132" s="6">
        <v>1278117</v>
      </c>
    </row>
    <row r="133" spans="1:5" x14ac:dyDescent="0.25">
      <c r="A133">
        <v>31306</v>
      </c>
      <c r="B133" t="s">
        <v>142</v>
      </c>
      <c r="C133" s="5">
        <v>5983</v>
      </c>
      <c r="D133" s="5">
        <v>77006</v>
      </c>
      <c r="E133" s="6">
        <v>191190.3</v>
      </c>
    </row>
    <row r="134" spans="1:5" x14ac:dyDescent="0.25">
      <c r="A134">
        <v>38264</v>
      </c>
      <c r="B134" t="s">
        <v>143</v>
      </c>
      <c r="C134">
        <v>0</v>
      </c>
      <c r="D134">
        <v>0</v>
      </c>
      <c r="E134">
        <v>0</v>
      </c>
    </row>
    <row r="135" spans="1:5" x14ac:dyDescent="0.25">
      <c r="A135">
        <v>32362</v>
      </c>
      <c r="B135" t="s">
        <v>144</v>
      </c>
      <c r="C135">
        <v>0</v>
      </c>
      <c r="D135">
        <v>0</v>
      </c>
      <c r="E135">
        <v>0</v>
      </c>
    </row>
    <row r="136" spans="1:5" x14ac:dyDescent="0.25">
      <c r="A136">
        <v>1158</v>
      </c>
      <c r="B136" t="s">
        <v>145</v>
      </c>
      <c r="C136">
        <v>324</v>
      </c>
      <c r="D136" s="5">
        <v>32092</v>
      </c>
      <c r="E136" s="6">
        <v>39823.9</v>
      </c>
    </row>
    <row r="137" spans="1:5" x14ac:dyDescent="0.25">
      <c r="A137">
        <v>8122</v>
      </c>
      <c r="B137" t="s">
        <v>146</v>
      </c>
      <c r="C137">
        <v>0</v>
      </c>
      <c r="D137">
        <v>0</v>
      </c>
      <c r="E137">
        <v>0</v>
      </c>
    </row>
    <row r="138" spans="1:5" x14ac:dyDescent="0.25">
      <c r="A138">
        <v>33183</v>
      </c>
      <c r="B138" t="s">
        <v>147</v>
      </c>
      <c r="C138">
        <v>0</v>
      </c>
      <c r="D138">
        <v>0</v>
      </c>
      <c r="E138">
        <v>0</v>
      </c>
    </row>
    <row r="139" spans="1:5" x14ac:dyDescent="0.25">
      <c r="A139">
        <v>28144</v>
      </c>
      <c r="B139" t="s">
        <v>148</v>
      </c>
      <c r="C139">
        <v>0</v>
      </c>
      <c r="D139">
        <v>0</v>
      </c>
      <c r="E139">
        <v>0</v>
      </c>
    </row>
    <row r="140" spans="1:5" x14ac:dyDescent="0.25">
      <c r="A140">
        <v>32903</v>
      </c>
      <c r="B140" t="s">
        <v>149</v>
      </c>
      <c r="C140">
        <v>0</v>
      </c>
      <c r="D140">
        <v>0</v>
      </c>
      <c r="E140">
        <v>0</v>
      </c>
    </row>
    <row r="141" spans="1:5" x14ac:dyDescent="0.25">
      <c r="A141">
        <v>37903</v>
      </c>
      <c r="B141" t="s">
        <v>150</v>
      </c>
      <c r="C141">
        <v>0</v>
      </c>
      <c r="D141">
        <v>0</v>
      </c>
      <c r="E141">
        <v>0</v>
      </c>
    </row>
    <row r="142" spans="1:5" x14ac:dyDescent="0.25">
      <c r="A142">
        <v>20406</v>
      </c>
      <c r="B142" t="s">
        <v>151</v>
      </c>
      <c r="C142">
        <v>0</v>
      </c>
      <c r="D142">
        <v>0</v>
      </c>
      <c r="E142">
        <v>0</v>
      </c>
    </row>
    <row r="143" spans="1:5" x14ac:dyDescent="0.25">
      <c r="A143">
        <v>37504</v>
      </c>
      <c r="B143" t="s">
        <v>152</v>
      </c>
      <c r="C143" s="5">
        <v>4915</v>
      </c>
      <c r="D143" s="5">
        <v>105911</v>
      </c>
      <c r="E143" s="6">
        <v>257284</v>
      </c>
    </row>
    <row r="144" spans="1:5" x14ac:dyDescent="0.25">
      <c r="A144">
        <v>39120</v>
      </c>
      <c r="B144" t="s">
        <v>153</v>
      </c>
      <c r="C144">
        <v>0</v>
      </c>
      <c r="D144">
        <v>0</v>
      </c>
      <c r="E144">
        <v>0</v>
      </c>
    </row>
    <row r="145" spans="1:5" x14ac:dyDescent="0.25">
      <c r="A145">
        <v>9207</v>
      </c>
      <c r="B145" t="s">
        <v>154</v>
      </c>
      <c r="C145">
        <v>0</v>
      </c>
      <c r="D145">
        <v>0</v>
      </c>
      <c r="E145">
        <v>0</v>
      </c>
    </row>
    <row r="146" spans="1:5" x14ac:dyDescent="0.25">
      <c r="A146">
        <v>4019</v>
      </c>
      <c r="B146" t="s">
        <v>155</v>
      </c>
      <c r="C146">
        <v>0</v>
      </c>
      <c r="D146">
        <v>0</v>
      </c>
      <c r="E146">
        <v>0</v>
      </c>
    </row>
    <row r="147" spans="1:5" x14ac:dyDescent="0.25">
      <c r="A147">
        <v>23311</v>
      </c>
      <c r="B147" t="s">
        <v>156</v>
      </c>
      <c r="C147">
        <v>0</v>
      </c>
      <c r="D147">
        <v>0</v>
      </c>
      <c r="E147">
        <v>0</v>
      </c>
    </row>
    <row r="148" spans="1:5" x14ac:dyDescent="0.25">
      <c r="A148">
        <v>33207</v>
      </c>
      <c r="B148" t="s">
        <v>157</v>
      </c>
      <c r="C148">
        <v>0</v>
      </c>
      <c r="D148">
        <v>0</v>
      </c>
      <c r="E148">
        <v>0</v>
      </c>
    </row>
    <row r="149" spans="1:5" x14ac:dyDescent="0.25">
      <c r="A149">
        <v>31025</v>
      </c>
      <c r="B149" t="s">
        <v>158</v>
      </c>
      <c r="C149" s="5">
        <v>16296</v>
      </c>
      <c r="D149" s="5">
        <v>219951</v>
      </c>
      <c r="E149" s="6">
        <v>605033.52</v>
      </c>
    </row>
    <row r="150" spans="1:5" x14ac:dyDescent="0.25">
      <c r="A150">
        <v>14065</v>
      </c>
      <c r="B150" t="s">
        <v>159</v>
      </c>
      <c r="C150">
        <v>0</v>
      </c>
      <c r="D150">
        <v>0</v>
      </c>
      <c r="E150">
        <v>0</v>
      </c>
    </row>
    <row r="151" spans="1:5" x14ac:dyDescent="0.25">
      <c r="A151">
        <v>32354</v>
      </c>
      <c r="B151" t="s">
        <v>160</v>
      </c>
      <c r="C151" s="5">
        <v>5314</v>
      </c>
      <c r="D151" s="5">
        <v>49473</v>
      </c>
      <c r="E151" s="6">
        <v>236533.35</v>
      </c>
    </row>
    <row r="152" spans="1:5" x14ac:dyDescent="0.25">
      <c r="A152">
        <v>32326</v>
      </c>
      <c r="B152" t="s">
        <v>161</v>
      </c>
      <c r="C152">
        <v>498</v>
      </c>
      <c r="D152" s="5">
        <v>10680</v>
      </c>
      <c r="E152" s="6">
        <v>52118.400000000001</v>
      </c>
    </row>
    <row r="153" spans="1:5" x14ac:dyDescent="0.25">
      <c r="A153">
        <v>17400</v>
      </c>
      <c r="B153" t="s">
        <v>162</v>
      </c>
      <c r="C153">
        <v>0</v>
      </c>
      <c r="D153">
        <v>0</v>
      </c>
      <c r="E153">
        <v>0</v>
      </c>
    </row>
    <row r="154" spans="1:5" x14ac:dyDescent="0.25">
      <c r="A154">
        <v>37505</v>
      </c>
      <c r="B154" t="s">
        <v>163</v>
      </c>
      <c r="C154" s="5">
        <v>2672</v>
      </c>
      <c r="D154" s="5">
        <v>36557</v>
      </c>
      <c r="E154" s="6">
        <v>77969.25</v>
      </c>
    </row>
    <row r="155" spans="1:5" x14ac:dyDescent="0.25">
      <c r="A155">
        <v>24350</v>
      </c>
      <c r="B155" t="s">
        <v>164</v>
      </c>
      <c r="C155">
        <v>0</v>
      </c>
      <c r="D155">
        <v>0</v>
      </c>
      <c r="E155">
        <v>0</v>
      </c>
    </row>
    <row r="156" spans="1:5" x14ac:dyDescent="0.25">
      <c r="A156">
        <v>30031</v>
      </c>
      <c r="B156" t="s">
        <v>165</v>
      </c>
      <c r="C156">
        <v>0</v>
      </c>
      <c r="D156">
        <v>0</v>
      </c>
      <c r="E156">
        <v>0</v>
      </c>
    </row>
    <row r="157" spans="1:5" x14ac:dyDescent="0.25">
      <c r="A157">
        <v>31103</v>
      </c>
      <c r="B157" t="s">
        <v>166</v>
      </c>
      <c r="C157" s="5">
        <v>3918</v>
      </c>
      <c r="D157" s="5">
        <v>97510</v>
      </c>
      <c r="E157" s="6">
        <v>239005.86</v>
      </c>
    </row>
    <row r="158" spans="1:5" x14ac:dyDescent="0.25">
      <c r="A158">
        <v>14066</v>
      </c>
      <c r="B158" t="s">
        <v>167</v>
      </c>
      <c r="C158">
        <v>718</v>
      </c>
      <c r="D158" s="5">
        <v>6640</v>
      </c>
      <c r="E158">
        <v>0</v>
      </c>
    </row>
    <row r="159" spans="1:5" x14ac:dyDescent="0.25">
      <c r="A159">
        <v>21214</v>
      </c>
      <c r="B159" t="s">
        <v>168</v>
      </c>
      <c r="C159">
        <v>0</v>
      </c>
      <c r="D159">
        <v>0</v>
      </c>
      <c r="E159">
        <v>0</v>
      </c>
    </row>
    <row r="160" spans="1:5" x14ac:dyDescent="0.25">
      <c r="A160">
        <v>13161</v>
      </c>
      <c r="B160" t="s">
        <v>169</v>
      </c>
      <c r="C160">
        <v>0</v>
      </c>
      <c r="D160">
        <v>0</v>
      </c>
      <c r="E160">
        <v>0</v>
      </c>
    </row>
    <row r="161" spans="1:5" x14ac:dyDescent="0.25">
      <c r="A161">
        <v>21206</v>
      </c>
      <c r="B161" t="s">
        <v>170</v>
      </c>
      <c r="C161">
        <v>0</v>
      </c>
      <c r="D161">
        <v>0</v>
      </c>
      <c r="E161">
        <v>0</v>
      </c>
    </row>
    <row r="162" spans="1:5" x14ac:dyDescent="0.25">
      <c r="A162">
        <v>39209</v>
      </c>
      <c r="B162" t="s">
        <v>171</v>
      </c>
      <c r="C162">
        <v>0</v>
      </c>
      <c r="D162">
        <v>0</v>
      </c>
      <c r="E162">
        <v>0</v>
      </c>
    </row>
    <row r="163" spans="1:5" x14ac:dyDescent="0.25">
      <c r="A163">
        <v>37507</v>
      </c>
      <c r="B163" t="s">
        <v>172</v>
      </c>
      <c r="C163">
        <v>604</v>
      </c>
      <c r="D163" s="5">
        <v>43317</v>
      </c>
      <c r="E163" s="6">
        <v>60589.22</v>
      </c>
    </row>
    <row r="164" spans="1:5" x14ac:dyDescent="0.25">
      <c r="A164">
        <v>30029</v>
      </c>
      <c r="B164" t="s">
        <v>173</v>
      </c>
      <c r="C164">
        <v>0</v>
      </c>
      <c r="D164">
        <v>0</v>
      </c>
      <c r="E164">
        <v>0</v>
      </c>
    </row>
    <row r="165" spans="1:5" x14ac:dyDescent="0.25">
      <c r="A165">
        <v>29320</v>
      </c>
      <c r="B165" t="s">
        <v>174</v>
      </c>
      <c r="C165" s="5">
        <v>13547</v>
      </c>
      <c r="D165" s="5">
        <v>64027</v>
      </c>
      <c r="E165" s="6">
        <v>164119.62</v>
      </c>
    </row>
    <row r="166" spans="1:5" x14ac:dyDescent="0.25">
      <c r="A166">
        <v>17903</v>
      </c>
      <c r="B166" t="s">
        <v>175</v>
      </c>
      <c r="C166">
        <v>0</v>
      </c>
      <c r="D166">
        <v>0</v>
      </c>
      <c r="E166">
        <v>0</v>
      </c>
    </row>
    <row r="167" spans="1:5" x14ac:dyDescent="0.25">
      <c r="A167">
        <v>31006</v>
      </c>
      <c r="B167" t="s">
        <v>176</v>
      </c>
      <c r="C167" s="5">
        <v>1004</v>
      </c>
      <c r="D167" s="5">
        <v>11956</v>
      </c>
      <c r="E167" s="6">
        <v>26781.439999999999</v>
      </c>
    </row>
    <row r="168" spans="1:5" x14ac:dyDescent="0.25">
      <c r="A168">
        <v>39003</v>
      </c>
      <c r="B168" t="s">
        <v>177</v>
      </c>
      <c r="C168">
        <v>0</v>
      </c>
      <c r="D168">
        <v>0</v>
      </c>
      <c r="E168">
        <v>0</v>
      </c>
    </row>
    <row r="169" spans="1:5" x14ac:dyDescent="0.25">
      <c r="A169">
        <v>21014</v>
      </c>
      <c r="B169" t="s">
        <v>178</v>
      </c>
      <c r="C169">
        <v>0</v>
      </c>
      <c r="D169">
        <v>0</v>
      </c>
      <c r="E169">
        <v>0</v>
      </c>
    </row>
    <row r="170" spans="1:5" x14ac:dyDescent="0.25">
      <c r="A170">
        <v>25155</v>
      </c>
      <c r="B170" t="s">
        <v>179</v>
      </c>
      <c r="C170">
        <v>0</v>
      </c>
      <c r="D170">
        <v>0</v>
      </c>
      <c r="E170">
        <v>0</v>
      </c>
    </row>
    <row r="171" spans="1:5" x14ac:dyDescent="0.25">
      <c r="A171">
        <v>24014</v>
      </c>
      <c r="B171" t="s">
        <v>180</v>
      </c>
      <c r="C171">
        <v>0</v>
      </c>
      <c r="D171">
        <v>0</v>
      </c>
      <c r="E171">
        <v>0</v>
      </c>
    </row>
    <row r="172" spans="1:5" x14ac:dyDescent="0.25">
      <c r="A172">
        <v>26056</v>
      </c>
      <c r="B172" t="s">
        <v>181</v>
      </c>
      <c r="C172">
        <v>0</v>
      </c>
      <c r="D172">
        <v>0</v>
      </c>
      <c r="E172">
        <v>0</v>
      </c>
    </row>
    <row r="173" spans="1:5" x14ac:dyDescent="0.25">
      <c r="A173">
        <v>32325</v>
      </c>
      <c r="B173" t="s">
        <v>182</v>
      </c>
      <c r="C173">
        <v>0</v>
      </c>
      <c r="D173">
        <v>0</v>
      </c>
      <c r="E173">
        <v>0</v>
      </c>
    </row>
    <row r="174" spans="1:5" x14ac:dyDescent="0.25">
      <c r="A174">
        <v>37506</v>
      </c>
      <c r="B174" t="s">
        <v>183</v>
      </c>
      <c r="C174" s="5">
        <v>3051</v>
      </c>
      <c r="D174" s="5">
        <v>41030</v>
      </c>
      <c r="E174" s="6">
        <v>30220.06</v>
      </c>
    </row>
    <row r="175" spans="1:5" x14ac:dyDescent="0.25">
      <c r="A175">
        <v>14064</v>
      </c>
      <c r="B175" t="s">
        <v>184</v>
      </c>
      <c r="C175">
        <v>0</v>
      </c>
      <c r="D175">
        <v>0</v>
      </c>
      <c r="E175">
        <v>0</v>
      </c>
    </row>
    <row r="176" spans="1:5" x14ac:dyDescent="0.25">
      <c r="A176">
        <v>11051</v>
      </c>
      <c r="B176" t="s">
        <v>185</v>
      </c>
      <c r="C176">
        <v>0</v>
      </c>
      <c r="D176">
        <v>0</v>
      </c>
      <c r="E176">
        <v>0</v>
      </c>
    </row>
    <row r="177" spans="1:5" x14ac:dyDescent="0.25">
      <c r="A177">
        <v>18400</v>
      </c>
      <c r="B177" t="s">
        <v>186</v>
      </c>
      <c r="C177" s="5">
        <v>1334</v>
      </c>
      <c r="D177" s="5">
        <v>29119</v>
      </c>
      <c r="E177" s="6">
        <v>117481.95</v>
      </c>
    </row>
    <row r="178" spans="1:5" x14ac:dyDescent="0.25">
      <c r="A178">
        <v>23403</v>
      </c>
      <c r="B178" t="s">
        <v>187</v>
      </c>
      <c r="C178" s="5">
        <v>3136</v>
      </c>
      <c r="D178" s="5">
        <v>73086</v>
      </c>
      <c r="E178" s="6">
        <v>150158.72</v>
      </c>
    </row>
    <row r="179" spans="1:5" x14ac:dyDescent="0.25">
      <c r="A179">
        <v>25200</v>
      </c>
      <c r="B179" t="s">
        <v>188</v>
      </c>
      <c r="C179">
        <v>0</v>
      </c>
      <c r="D179">
        <v>0</v>
      </c>
      <c r="E179">
        <v>0</v>
      </c>
    </row>
    <row r="180" spans="1:5" x14ac:dyDescent="0.25">
      <c r="A180">
        <v>34003</v>
      </c>
      <c r="B180" t="s">
        <v>189</v>
      </c>
      <c r="C180" s="5">
        <v>19105</v>
      </c>
      <c r="D180" s="5">
        <v>107339</v>
      </c>
      <c r="E180" s="6">
        <v>379980.06</v>
      </c>
    </row>
    <row r="181" spans="1:5" x14ac:dyDescent="0.25">
      <c r="A181">
        <v>33211</v>
      </c>
      <c r="B181" t="s">
        <v>190</v>
      </c>
      <c r="C181">
        <v>0</v>
      </c>
      <c r="D181">
        <v>0</v>
      </c>
      <c r="E181">
        <v>0</v>
      </c>
    </row>
    <row r="182" spans="1:5" x14ac:dyDescent="0.25">
      <c r="A182">
        <v>17417</v>
      </c>
      <c r="B182" t="s">
        <v>191</v>
      </c>
      <c r="C182" s="5">
        <v>4168</v>
      </c>
      <c r="D182" s="5">
        <v>127800</v>
      </c>
      <c r="E182" s="6">
        <v>521658</v>
      </c>
    </row>
    <row r="183" spans="1:5" x14ac:dyDescent="0.25">
      <c r="A183">
        <v>15201</v>
      </c>
      <c r="B183" t="s">
        <v>192</v>
      </c>
      <c r="C183">
        <v>443</v>
      </c>
      <c r="D183" s="5">
        <v>10139</v>
      </c>
      <c r="E183" s="6">
        <v>70265.05</v>
      </c>
    </row>
    <row r="184" spans="1:5" x14ac:dyDescent="0.25">
      <c r="A184">
        <v>38324</v>
      </c>
      <c r="B184" t="s">
        <v>193</v>
      </c>
      <c r="C184">
        <v>0</v>
      </c>
      <c r="D184">
        <v>0</v>
      </c>
      <c r="E184">
        <v>0</v>
      </c>
    </row>
    <row r="185" spans="1:5" x14ac:dyDescent="0.25">
      <c r="A185">
        <v>14400</v>
      </c>
      <c r="B185" t="s">
        <v>194</v>
      </c>
      <c r="C185">
        <v>0</v>
      </c>
      <c r="D185">
        <v>0</v>
      </c>
      <c r="E185">
        <v>0</v>
      </c>
    </row>
    <row r="186" spans="1:5" x14ac:dyDescent="0.25">
      <c r="A186">
        <v>25101</v>
      </c>
      <c r="B186" t="s">
        <v>195</v>
      </c>
      <c r="C186">
        <v>13</v>
      </c>
      <c r="D186">
        <v>159</v>
      </c>
      <c r="E186">
        <v>810.5</v>
      </c>
    </row>
    <row r="187" spans="1:5" x14ac:dyDescent="0.25">
      <c r="A187">
        <v>14172</v>
      </c>
      <c r="B187" t="s">
        <v>196</v>
      </c>
      <c r="C187">
        <v>0</v>
      </c>
      <c r="D187">
        <v>0</v>
      </c>
      <c r="E187">
        <v>0</v>
      </c>
    </row>
    <row r="188" spans="1:5" x14ac:dyDescent="0.25">
      <c r="A188">
        <v>22105</v>
      </c>
      <c r="B188" t="s">
        <v>197</v>
      </c>
      <c r="C188">
        <v>0</v>
      </c>
      <c r="D188">
        <v>0</v>
      </c>
      <c r="E188">
        <v>0</v>
      </c>
    </row>
    <row r="189" spans="1:5" x14ac:dyDescent="0.25">
      <c r="A189">
        <v>24105</v>
      </c>
      <c r="B189" t="s">
        <v>198</v>
      </c>
      <c r="C189">
        <v>0</v>
      </c>
      <c r="D189">
        <v>0</v>
      </c>
      <c r="E189">
        <v>0</v>
      </c>
    </row>
    <row r="190" spans="1:5" x14ac:dyDescent="0.25">
      <c r="A190">
        <v>34111</v>
      </c>
      <c r="B190" t="s">
        <v>199</v>
      </c>
      <c r="C190" s="5">
        <v>2263</v>
      </c>
      <c r="D190" s="5">
        <v>50525</v>
      </c>
      <c r="E190" s="6">
        <v>136773.59</v>
      </c>
    </row>
    <row r="191" spans="1:5" x14ac:dyDescent="0.25">
      <c r="A191">
        <v>24019</v>
      </c>
      <c r="B191" t="s">
        <v>200</v>
      </c>
      <c r="C191">
        <v>99</v>
      </c>
      <c r="D191">
        <v>990</v>
      </c>
      <c r="E191" s="6">
        <v>2017.01</v>
      </c>
    </row>
    <row r="192" spans="1:5" x14ac:dyDescent="0.25">
      <c r="A192">
        <v>21300</v>
      </c>
      <c r="B192" t="s">
        <v>201</v>
      </c>
      <c r="C192" s="5">
        <v>7331</v>
      </c>
      <c r="D192" s="5">
        <v>5609</v>
      </c>
      <c r="E192">
        <v>0</v>
      </c>
    </row>
    <row r="193" spans="1:5" x14ac:dyDescent="0.25">
      <c r="A193">
        <v>33030</v>
      </c>
      <c r="B193" t="s">
        <v>202</v>
      </c>
      <c r="C193">
        <v>0</v>
      </c>
      <c r="D193">
        <v>0</v>
      </c>
      <c r="E193">
        <v>0</v>
      </c>
    </row>
    <row r="194" spans="1:5" x14ac:dyDescent="0.25">
      <c r="A194">
        <v>28137</v>
      </c>
      <c r="B194" t="s">
        <v>203</v>
      </c>
      <c r="C194">
        <v>0</v>
      </c>
      <c r="D194">
        <v>0</v>
      </c>
      <c r="E194">
        <v>0</v>
      </c>
    </row>
    <row r="195" spans="1:5" x14ac:dyDescent="0.25">
      <c r="A195">
        <v>32123</v>
      </c>
      <c r="B195" t="s">
        <v>204</v>
      </c>
      <c r="C195">
        <v>0</v>
      </c>
      <c r="D195">
        <v>0</v>
      </c>
      <c r="E195">
        <v>0</v>
      </c>
    </row>
    <row r="196" spans="1:5" x14ac:dyDescent="0.25">
      <c r="A196">
        <v>10065</v>
      </c>
      <c r="B196" t="s">
        <v>205</v>
      </c>
      <c r="C196">
        <v>0</v>
      </c>
      <c r="D196">
        <v>0</v>
      </c>
      <c r="E196">
        <v>0</v>
      </c>
    </row>
    <row r="197" spans="1:5" x14ac:dyDescent="0.25">
      <c r="A197">
        <v>9013</v>
      </c>
      <c r="B197" t="s">
        <v>206</v>
      </c>
      <c r="C197">
        <v>0</v>
      </c>
      <c r="D197">
        <v>0</v>
      </c>
      <c r="E197">
        <v>0</v>
      </c>
    </row>
    <row r="198" spans="1:5" x14ac:dyDescent="0.25">
      <c r="A198">
        <v>24410</v>
      </c>
      <c r="B198" t="s">
        <v>207</v>
      </c>
      <c r="C198">
        <v>0</v>
      </c>
      <c r="D198">
        <v>0</v>
      </c>
      <c r="E198">
        <v>0</v>
      </c>
    </row>
    <row r="199" spans="1:5" x14ac:dyDescent="0.25">
      <c r="A199">
        <v>27344</v>
      </c>
      <c r="B199" t="s">
        <v>208</v>
      </c>
      <c r="C199">
        <v>372</v>
      </c>
      <c r="D199" s="5">
        <v>9208</v>
      </c>
      <c r="E199" s="6">
        <v>36140.47</v>
      </c>
    </row>
    <row r="200" spans="1:5" x14ac:dyDescent="0.25">
      <c r="A200">
        <v>1147</v>
      </c>
      <c r="B200" t="s">
        <v>209</v>
      </c>
      <c r="C200">
        <v>0</v>
      </c>
      <c r="D200">
        <v>0</v>
      </c>
      <c r="E200">
        <v>0</v>
      </c>
    </row>
    <row r="201" spans="1:5" x14ac:dyDescent="0.25">
      <c r="A201">
        <v>9102</v>
      </c>
      <c r="B201" t="s">
        <v>210</v>
      </c>
      <c r="C201">
        <v>0</v>
      </c>
      <c r="D201">
        <v>0</v>
      </c>
      <c r="E201">
        <v>0</v>
      </c>
    </row>
    <row r="202" spans="1:5" x14ac:dyDescent="0.25">
      <c r="A202">
        <v>38301</v>
      </c>
      <c r="B202" t="s">
        <v>211</v>
      </c>
      <c r="C202">
        <v>0</v>
      </c>
      <c r="D202">
        <v>0</v>
      </c>
      <c r="E202">
        <v>0</v>
      </c>
    </row>
    <row r="203" spans="1:5" x14ac:dyDescent="0.25">
      <c r="A203">
        <v>11001</v>
      </c>
      <c r="B203" t="s">
        <v>212</v>
      </c>
      <c r="C203" s="5">
        <v>3804</v>
      </c>
      <c r="D203" s="5">
        <v>42740</v>
      </c>
      <c r="E203" s="6">
        <v>53733.65</v>
      </c>
    </row>
    <row r="204" spans="1:5" x14ac:dyDescent="0.25">
      <c r="A204">
        <v>24122</v>
      </c>
      <c r="B204" t="s">
        <v>213</v>
      </c>
      <c r="C204">
        <v>0</v>
      </c>
      <c r="D204">
        <v>0</v>
      </c>
      <c r="E204">
        <v>0</v>
      </c>
    </row>
    <row r="205" spans="1:5" x14ac:dyDescent="0.25">
      <c r="A205">
        <v>3050</v>
      </c>
      <c r="B205" t="s">
        <v>214</v>
      </c>
      <c r="C205">
        <v>0</v>
      </c>
      <c r="D205">
        <v>0</v>
      </c>
      <c r="E205">
        <v>0</v>
      </c>
    </row>
    <row r="206" spans="1:5" x14ac:dyDescent="0.25">
      <c r="A206">
        <v>21301</v>
      </c>
      <c r="B206" t="s">
        <v>215</v>
      </c>
      <c r="C206">
        <v>0</v>
      </c>
      <c r="D206">
        <v>0</v>
      </c>
      <c r="E206">
        <v>0</v>
      </c>
    </row>
    <row r="207" spans="1:5" x14ac:dyDescent="0.25">
      <c r="A207">
        <v>27401</v>
      </c>
      <c r="B207" t="s">
        <v>216</v>
      </c>
      <c r="C207" s="5">
        <v>1726</v>
      </c>
      <c r="D207" s="5">
        <v>47517</v>
      </c>
      <c r="E207" s="6">
        <v>190837</v>
      </c>
    </row>
    <row r="208" spans="1:5" x14ac:dyDescent="0.25">
      <c r="A208">
        <v>4901</v>
      </c>
      <c r="B208" t="s">
        <v>217</v>
      </c>
      <c r="C208">
        <v>0</v>
      </c>
      <c r="D208">
        <v>0</v>
      </c>
      <c r="E208">
        <v>0</v>
      </c>
    </row>
    <row r="209" spans="1:5" x14ac:dyDescent="0.25">
      <c r="A209">
        <v>23402</v>
      </c>
      <c r="B209" t="s">
        <v>218</v>
      </c>
      <c r="C209">
        <v>0</v>
      </c>
      <c r="D209">
        <v>0</v>
      </c>
      <c r="E209">
        <v>0</v>
      </c>
    </row>
    <row r="210" spans="1:5" x14ac:dyDescent="0.25">
      <c r="A210">
        <v>12110</v>
      </c>
      <c r="B210" t="s">
        <v>219</v>
      </c>
      <c r="C210">
        <v>0</v>
      </c>
      <c r="D210">
        <v>0</v>
      </c>
      <c r="E210">
        <v>0</v>
      </c>
    </row>
    <row r="211" spans="1:5" x14ac:dyDescent="0.25">
      <c r="A211">
        <v>5121</v>
      </c>
      <c r="B211" t="s">
        <v>220</v>
      </c>
      <c r="C211">
        <v>0</v>
      </c>
      <c r="D211">
        <v>0</v>
      </c>
      <c r="E211">
        <v>0</v>
      </c>
    </row>
    <row r="212" spans="1:5" x14ac:dyDescent="0.25">
      <c r="A212">
        <v>16050</v>
      </c>
      <c r="B212" t="s">
        <v>221</v>
      </c>
      <c r="C212">
        <v>0</v>
      </c>
      <c r="D212">
        <v>0</v>
      </c>
      <c r="E212">
        <v>0</v>
      </c>
    </row>
    <row r="213" spans="1:5" x14ac:dyDescent="0.25">
      <c r="A213">
        <v>36402</v>
      </c>
      <c r="B213" t="s">
        <v>222</v>
      </c>
      <c r="C213">
        <v>0</v>
      </c>
      <c r="D213">
        <v>0</v>
      </c>
      <c r="E213">
        <v>0</v>
      </c>
    </row>
    <row r="214" spans="1:5" x14ac:dyDescent="0.25">
      <c r="A214">
        <v>32907</v>
      </c>
      <c r="B214" t="s">
        <v>223</v>
      </c>
      <c r="C214">
        <v>0</v>
      </c>
      <c r="D214">
        <v>0</v>
      </c>
      <c r="E214">
        <v>0</v>
      </c>
    </row>
    <row r="215" spans="1:5" x14ac:dyDescent="0.25">
      <c r="A215">
        <v>3116</v>
      </c>
      <c r="B215" t="s">
        <v>224</v>
      </c>
      <c r="C215">
        <v>0</v>
      </c>
      <c r="D215">
        <v>0</v>
      </c>
      <c r="E215">
        <v>0</v>
      </c>
    </row>
    <row r="216" spans="1:5" x14ac:dyDescent="0.25">
      <c r="A216">
        <v>17801</v>
      </c>
      <c r="B216" t="s">
        <v>225</v>
      </c>
      <c r="C216" s="5">
        <v>1486</v>
      </c>
      <c r="D216" s="5">
        <v>34818</v>
      </c>
      <c r="E216" s="6">
        <v>171526.63</v>
      </c>
    </row>
    <row r="217" spans="1:5" x14ac:dyDescent="0.25">
      <c r="A217">
        <v>38267</v>
      </c>
      <c r="B217" t="s">
        <v>226</v>
      </c>
      <c r="C217">
        <v>0</v>
      </c>
      <c r="D217">
        <v>0</v>
      </c>
      <c r="E217">
        <v>0</v>
      </c>
    </row>
    <row r="218" spans="1:5" x14ac:dyDescent="0.25">
      <c r="A218">
        <v>38901</v>
      </c>
      <c r="B218" t="s">
        <v>227</v>
      </c>
      <c r="C218">
        <v>0</v>
      </c>
      <c r="D218">
        <v>0</v>
      </c>
      <c r="E218">
        <v>0</v>
      </c>
    </row>
    <row r="219" spans="1:5" x14ac:dyDescent="0.25">
      <c r="A219">
        <v>27003</v>
      </c>
      <c r="B219" t="s">
        <v>228</v>
      </c>
      <c r="C219">
        <v>853</v>
      </c>
      <c r="D219" s="5">
        <v>4889</v>
      </c>
      <c r="E219" s="6">
        <v>5231.2299999999996</v>
      </c>
    </row>
    <row r="220" spans="1:5" x14ac:dyDescent="0.25">
      <c r="A220">
        <v>16020</v>
      </c>
      <c r="B220" t="s">
        <v>229</v>
      </c>
      <c r="C220">
        <v>0</v>
      </c>
      <c r="D220">
        <v>0</v>
      </c>
      <c r="E220">
        <v>0</v>
      </c>
    </row>
    <row r="221" spans="1:5" x14ac:dyDescent="0.25">
      <c r="A221">
        <v>16048</v>
      </c>
      <c r="B221" t="s">
        <v>230</v>
      </c>
      <c r="C221">
        <v>4</v>
      </c>
      <c r="D221">
        <v>280</v>
      </c>
      <c r="E221">
        <v>183.4</v>
      </c>
    </row>
    <row r="222" spans="1:5" x14ac:dyDescent="0.25">
      <c r="A222">
        <v>5903</v>
      </c>
      <c r="B222" t="s">
        <v>231</v>
      </c>
      <c r="C222">
        <v>0</v>
      </c>
      <c r="D222">
        <v>0</v>
      </c>
      <c r="E222">
        <v>0</v>
      </c>
    </row>
    <row r="223" spans="1:5" x14ac:dyDescent="0.25">
      <c r="A223">
        <v>5402</v>
      </c>
      <c r="B223" t="s">
        <v>232</v>
      </c>
      <c r="C223">
        <v>0</v>
      </c>
      <c r="D223">
        <v>0</v>
      </c>
      <c r="E223">
        <v>0</v>
      </c>
    </row>
    <row r="224" spans="1:5" x14ac:dyDescent="0.25">
      <c r="A224">
        <v>13144</v>
      </c>
      <c r="B224" t="s">
        <v>233</v>
      </c>
      <c r="C224">
        <v>0</v>
      </c>
      <c r="D224">
        <v>0</v>
      </c>
      <c r="E224">
        <v>0</v>
      </c>
    </row>
    <row r="225" spans="1:5" x14ac:dyDescent="0.25">
      <c r="A225">
        <v>34307</v>
      </c>
      <c r="B225" t="s">
        <v>234</v>
      </c>
      <c r="C225">
        <v>0</v>
      </c>
      <c r="D225">
        <v>0</v>
      </c>
      <c r="E225">
        <v>0</v>
      </c>
    </row>
    <row r="226" spans="1:5" x14ac:dyDescent="0.25">
      <c r="A226">
        <v>17908</v>
      </c>
      <c r="B226" t="s">
        <v>235</v>
      </c>
      <c r="C226">
        <v>0</v>
      </c>
      <c r="D226">
        <v>0</v>
      </c>
      <c r="E226">
        <v>0</v>
      </c>
    </row>
    <row r="227" spans="1:5" x14ac:dyDescent="0.25">
      <c r="A227">
        <v>25116</v>
      </c>
      <c r="B227" t="s">
        <v>236</v>
      </c>
      <c r="C227">
        <v>0</v>
      </c>
      <c r="D227">
        <v>0</v>
      </c>
      <c r="E227">
        <v>0</v>
      </c>
    </row>
    <row r="228" spans="1:5" x14ac:dyDescent="0.25">
      <c r="A228">
        <v>22009</v>
      </c>
      <c r="B228" t="s">
        <v>237</v>
      </c>
      <c r="C228">
        <v>0</v>
      </c>
      <c r="D228">
        <v>0</v>
      </c>
      <c r="E228">
        <v>0</v>
      </c>
    </row>
    <row r="229" spans="1:5" x14ac:dyDescent="0.25">
      <c r="A229">
        <v>17403</v>
      </c>
      <c r="B229" t="s">
        <v>238</v>
      </c>
      <c r="C229" s="5">
        <v>38185</v>
      </c>
      <c r="D229" s="5">
        <v>462599</v>
      </c>
      <c r="E229" s="6">
        <v>2374395.17</v>
      </c>
    </row>
    <row r="230" spans="1:5" x14ac:dyDescent="0.25">
      <c r="A230">
        <v>10309</v>
      </c>
      <c r="B230" t="s">
        <v>239</v>
      </c>
      <c r="C230">
        <v>0</v>
      </c>
      <c r="D230">
        <v>0</v>
      </c>
      <c r="E230">
        <v>0</v>
      </c>
    </row>
    <row r="231" spans="1:5" x14ac:dyDescent="0.25">
      <c r="A231">
        <v>3400</v>
      </c>
      <c r="B231" t="s">
        <v>240</v>
      </c>
      <c r="C231">
        <v>0</v>
      </c>
      <c r="D231">
        <v>0</v>
      </c>
      <c r="E231">
        <v>0</v>
      </c>
    </row>
    <row r="232" spans="1:5" x14ac:dyDescent="0.25">
      <c r="A232">
        <v>6122</v>
      </c>
      <c r="B232" t="s">
        <v>241</v>
      </c>
      <c r="C232">
        <v>0</v>
      </c>
      <c r="D232">
        <v>0</v>
      </c>
      <c r="E232">
        <v>0</v>
      </c>
    </row>
    <row r="233" spans="1:5" x14ac:dyDescent="0.25">
      <c r="A233">
        <v>1160</v>
      </c>
      <c r="B233" t="s">
        <v>242</v>
      </c>
      <c r="C233">
        <v>0</v>
      </c>
      <c r="D233">
        <v>0</v>
      </c>
      <c r="E233">
        <v>0</v>
      </c>
    </row>
    <row r="234" spans="1:5" x14ac:dyDescent="0.25">
      <c r="A234">
        <v>32416</v>
      </c>
      <c r="B234" t="s">
        <v>243</v>
      </c>
      <c r="C234" s="5">
        <v>1664</v>
      </c>
      <c r="D234" s="5">
        <v>50713</v>
      </c>
      <c r="E234" s="6">
        <v>62246</v>
      </c>
    </row>
    <row r="235" spans="1:5" x14ac:dyDescent="0.25">
      <c r="A235">
        <v>17407</v>
      </c>
      <c r="B235" t="s">
        <v>244</v>
      </c>
      <c r="C235">
        <v>843</v>
      </c>
      <c r="D235" s="5">
        <v>19441</v>
      </c>
      <c r="E235" s="6">
        <v>71518.850000000006</v>
      </c>
    </row>
    <row r="236" spans="1:5" x14ac:dyDescent="0.25">
      <c r="A236">
        <v>34401</v>
      </c>
      <c r="B236" t="s">
        <v>245</v>
      </c>
      <c r="C236">
        <v>10</v>
      </c>
      <c r="D236" s="5">
        <v>16387</v>
      </c>
      <c r="E236" s="6">
        <v>7202</v>
      </c>
    </row>
    <row r="237" spans="1:5" x14ac:dyDescent="0.25">
      <c r="A237">
        <v>20403</v>
      </c>
      <c r="B237" t="s">
        <v>246</v>
      </c>
      <c r="C237">
        <v>0</v>
      </c>
      <c r="D237">
        <v>0</v>
      </c>
      <c r="E237">
        <v>0</v>
      </c>
    </row>
    <row r="238" spans="1:5" x14ac:dyDescent="0.25">
      <c r="A238">
        <v>38320</v>
      </c>
      <c r="B238" t="s">
        <v>247</v>
      </c>
      <c r="C238">
        <v>0</v>
      </c>
      <c r="D238">
        <v>0</v>
      </c>
      <c r="E238">
        <v>0</v>
      </c>
    </row>
    <row r="239" spans="1:5" x14ac:dyDescent="0.25">
      <c r="A239">
        <v>13160</v>
      </c>
      <c r="B239" t="s">
        <v>248</v>
      </c>
      <c r="C239">
        <v>0</v>
      </c>
      <c r="D239">
        <v>0</v>
      </c>
      <c r="E239">
        <v>0</v>
      </c>
    </row>
    <row r="240" spans="1:5" x14ac:dyDescent="0.25">
      <c r="A240">
        <v>28149</v>
      </c>
      <c r="B240" t="s">
        <v>249</v>
      </c>
      <c r="C240">
        <v>0</v>
      </c>
      <c r="D240">
        <v>0</v>
      </c>
      <c r="E240">
        <v>0</v>
      </c>
    </row>
    <row r="241" spans="1:5" x14ac:dyDescent="0.25">
      <c r="A241">
        <v>14104</v>
      </c>
      <c r="B241" t="s">
        <v>250</v>
      </c>
      <c r="C241">
        <v>0</v>
      </c>
      <c r="D241">
        <v>0</v>
      </c>
      <c r="E241">
        <v>0</v>
      </c>
    </row>
    <row r="242" spans="1:5" x14ac:dyDescent="0.25">
      <c r="A242">
        <v>17001</v>
      </c>
      <c r="B242" t="s">
        <v>251</v>
      </c>
      <c r="C242" s="5">
        <v>68191</v>
      </c>
      <c r="D242" s="5">
        <v>707846</v>
      </c>
      <c r="E242" s="6">
        <v>5009368.6100000003</v>
      </c>
    </row>
    <row r="243" spans="1:5" x14ac:dyDescent="0.25">
      <c r="A243">
        <v>29101</v>
      </c>
      <c r="B243" t="s">
        <v>252</v>
      </c>
      <c r="C243" s="5">
        <v>10673</v>
      </c>
      <c r="D243" s="5">
        <v>23050</v>
      </c>
      <c r="E243" s="6">
        <v>286302.15999999997</v>
      </c>
    </row>
    <row r="244" spans="1:5" x14ac:dyDescent="0.25">
      <c r="A244">
        <v>39119</v>
      </c>
      <c r="B244" t="s">
        <v>253</v>
      </c>
      <c r="C244">
        <v>300</v>
      </c>
      <c r="D244" s="5">
        <v>2222</v>
      </c>
      <c r="E244" s="6">
        <v>10000</v>
      </c>
    </row>
    <row r="245" spans="1:5" x14ac:dyDescent="0.25">
      <c r="A245">
        <v>26070</v>
      </c>
      <c r="B245" t="s">
        <v>254</v>
      </c>
      <c r="C245">
        <v>0</v>
      </c>
      <c r="D245">
        <v>0</v>
      </c>
      <c r="E245">
        <v>0</v>
      </c>
    </row>
    <row r="246" spans="1:5" x14ac:dyDescent="0.25">
      <c r="A246">
        <v>5323</v>
      </c>
      <c r="B246" t="s">
        <v>255</v>
      </c>
      <c r="C246">
        <v>0</v>
      </c>
      <c r="D246">
        <v>0</v>
      </c>
      <c r="E246">
        <v>0</v>
      </c>
    </row>
    <row r="247" spans="1:5" x14ac:dyDescent="0.25">
      <c r="A247">
        <v>23309</v>
      </c>
      <c r="B247" t="s">
        <v>256</v>
      </c>
      <c r="C247" s="5">
        <v>1296</v>
      </c>
      <c r="D247" s="5">
        <v>16276</v>
      </c>
      <c r="E247" s="6">
        <v>33878.07</v>
      </c>
    </row>
    <row r="248" spans="1:5" x14ac:dyDescent="0.25">
      <c r="A248">
        <v>17412</v>
      </c>
      <c r="B248" t="s">
        <v>257</v>
      </c>
      <c r="C248">
        <v>0</v>
      </c>
      <c r="D248">
        <v>0</v>
      </c>
      <c r="E248">
        <v>0</v>
      </c>
    </row>
    <row r="249" spans="1:5" x14ac:dyDescent="0.25">
      <c r="A249">
        <v>30002</v>
      </c>
      <c r="B249" t="s">
        <v>258</v>
      </c>
      <c r="C249">
        <v>0</v>
      </c>
      <c r="D249">
        <v>0</v>
      </c>
      <c r="E249">
        <v>0</v>
      </c>
    </row>
    <row r="250" spans="1:5" x14ac:dyDescent="0.25">
      <c r="A250">
        <v>17404</v>
      </c>
      <c r="B250" t="s">
        <v>259</v>
      </c>
      <c r="C250">
        <v>10</v>
      </c>
      <c r="D250">
        <v>717</v>
      </c>
      <c r="E250" s="6">
        <v>2652.9</v>
      </c>
    </row>
    <row r="251" spans="1:5" x14ac:dyDescent="0.25">
      <c r="A251">
        <v>31201</v>
      </c>
      <c r="B251" t="s">
        <v>260</v>
      </c>
      <c r="C251" s="5">
        <v>1593</v>
      </c>
      <c r="D251" s="5">
        <v>44323</v>
      </c>
      <c r="E251" s="6">
        <v>335991.03</v>
      </c>
    </row>
    <row r="252" spans="1:5" x14ac:dyDescent="0.25">
      <c r="A252">
        <v>17410</v>
      </c>
      <c r="B252" t="s">
        <v>261</v>
      </c>
      <c r="C252">
        <v>0</v>
      </c>
      <c r="D252">
        <v>0</v>
      </c>
      <c r="E252">
        <v>0</v>
      </c>
    </row>
    <row r="253" spans="1:5" x14ac:dyDescent="0.25">
      <c r="A253">
        <v>13156</v>
      </c>
      <c r="B253" t="s">
        <v>262</v>
      </c>
      <c r="C253">
        <v>0</v>
      </c>
      <c r="D253">
        <v>0</v>
      </c>
      <c r="E253">
        <v>0</v>
      </c>
    </row>
    <row r="254" spans="1:5" x14ac:dyDescent="0.25">
      <c r="A254">
        <v>27909</v>
      </c>
      <c r="B254" t="s">
        <v>263</v>
      </c>
      <c r="C254">
        <v>0</v>
      </c>
      <c r="D254">
        <v>0</v>
      </c>
      <c r="E254">
        <v>0</v>
      </c>
    </row>
    <row r="255" spans="1:5" x14ac:dyDescent="0.25">
      <c r="A255">
        <v>25118</v>
      </c>
      <c r="B255" t="s">
        <v>264</v>
      </c>
      <c r="C255">
        <v>0</v>
      </c>
      <c r="D255">
        <v>0</v>
      </c>
      <c r="E255">
        <v>0</v>
      </c>
    </row>
    <row r="256" spans="1:5" x14ac:dyDescent="0.25">
      <c r="A256">
        <v>18402</v>
      </c>
      <c r="B256" t="s">
        <v>265</v>
      </c>
      <c r="C256" s="5">
        <v>1331</v>
      </c>
      <c r="D256" s="5">
        <v>36768</v>
      </c>
      <c r="E256" s="6">
        <v>30333.4</v>
      </c>
    </row>
    <row r="257" spans="1:5" x14ac:dyDescent="0.25">
      <c r="A257">
        <v>15206</v>
      </c>
      <c r="B257" t="s">
        <v>266</v>
      </c>
      <c r="C257">
        <v>0</v>
      </c>
      <c r="D257">
        <v>0</v>
      </c>
      <c r="E257">
        <v>0</v>
      </c>
    </row>
    <row r="258" spans="1:5" x14ac:dyDescent="0.25">
      <c r="A258">
        <v>23042</v>
      </c>
      <c r="B258" t="s">
        <v>267</v>
      </c>
      <c r="C258">
        <v>0</v>
      </c>
      <c r="D258">
        <v>0</v>
      </c>
      <c r="E258">
        <v>0</v>
      </c>
    </row>
    <row r="259" spans="1:5" x14ac:dyDescent="0.25">
      <c r="A259">
        <v>32081</v>
      </c>
      <c r="B259" t="s">
        <v>268</v>
      </c>
      <c r="C259" s="5">
        <v>29069</v>
      </c>
      <c r="D259" s="5">
        <v>289313</v>
      </c>
      <c r="E259" s="6">
        <v>2191609.7799999998</v>
      </c>
    </row>
    <row r="260" spans="1:5" x14ac:dyDescent="0.25">
      <c r="A260">
        <v>32901</v>
      </c>
      <c r="B260" t="s">
        <v>269</v>
      </c>
      <c r="C260">
        <v>0</v>
      </c>
      <c r="D260">
        <v>0</v>
      </c>
      <c r="E260">
        <v>0</v>
      </c>
    </row>
    <row r="261" spans="1:5" x14ac:dyDescent="0.25">
      <c r="A261">
        <v>22008</v>
      </c>
      <c r="B261" t="s">
        <v>270</v>
      </c>
      <c r="C261">
        <v>0</v>
      </c>
      <c r="D261">
        <v>0</v>
      </c>
      <c r="E261">
        <v>0</v>
      </c>
    </row>
    <row r="262" spans="1:5" x14ac:dyDescent="0.25">
      <c r="A262">
        <v>38322</v>
      </c>
      <c r="B262" t="s">
        <v>271</v>
      </c>
      <c r="C262">
        <v>0</v>
      </c>
      <c r="D262">
        <v>0</v>
      </c>
      <c r="E262">
        <v>0</v>
      </c>
    </row>
    <row r="263" spans="1:5" x14ac:dyDescent="0.25">
      <c r="A263">
        <v>31401</v>
      </c>
      <c r="B263" t="s">
        <v>272</v>
      </c>
      <c r="C263" s="5">
        <v>2349</v>
      </c>
      <c r="D263" s="5">
        <v>48229</v>
      </c>
      <c r="E263" s="6">
        <v>46251.61</v>
      </c>
    </row>
    <row r="264" spans="1:5" x14ac:dyDescent="0.25">
      <c r="A264">
        <v>11054</v>
      </c>
      <c r="B264" t="s">
        <v>273</v>
      </c>
      <c r="C264">
        <v>0</v>
      </c>
      <c r="D264">
        <v>0</v>
      </c>
      <c r="E264">
        <v>0</v>
      </c>
    </row>
    <row r="265" spans="1:5" x14ac:dyDescent="0.25">
      <c r="A265">
        <v>7035</v>
      </c>
      <c r="B265" t="s">
        <v>274</v>
      </c>
      <c r="C265">
        <v>0</v>
      </c>
      <c r="D265">
        <v>0</v>
      </c>
      <c r="E265">
        <v>0</v>
      </c>
    </row>
    <row r="266" spans="1:5" x14ac:dyDescent="0.25">
      <c r="A266">
        <v>27001</v>
      </c>
      <c r="B266" t="s">
        <v>275</v>
      </c>
      <c r="C266">
        <v>0</v>
      </c>
      <c r="D266">
        <v>0</v>
      </c>
      <c r="E266">
        <v>0</v>
      </c>
    </row>
    <row r="267" spans="1:5" x14ac:dyDescent="0.25">
      <c r="A267">
        <v>38304</v>
      </c>
      <c r="B267" t="s">
        <v>276</v>
      </c>
      <c r="C267">
        <v>0</v>
      </c>
      <c r="D267">
        <v>0</v>
      </c>
      <c r="E267">
        <v>0</v>
      </c>
    </row>
    <row r="268" spans="1:5" x14ac:dyDescent="0.25">
      <c r="A268">
        <v>30303</v>
      </c>
      <c r="B268" t="s">
        <v>277</v>
      </c>
      <c r="C268">
        <v>0</v>
      </c>
      <c r="D268">
        <v>0</v>
      </c>
      <c r="E268">
        <v>0</v>
      </c>
    </row>
    <row r="269" spans="1:5" x14ac:dyDescent="0.25">
      <c r="A269">
        <v>31311</v>
      </c>
      <c r="B269" t="s">
        <v>278</v>
      </c>
      <c r="C269">
        <v>444</v>
      </c>
      <c r="D269" s="5">
        <v>21603</v>
      </c>
      <c r="E269" s="6">
        <v>39124</v>
      </c>
    </row>
    <row r="270" spans="1:5" x14ac:dyDescent="0.25">
      <c r="A270">
        <v>17905</v>
      </c>
      <c r="B270" t="s">
        <v>279</v>
      </c>
      <c r="C270">
        <v>0</v>
      </c>
      <c r="D270">
        <v>0</v>
      </c>
      <c r="E270">
        <v>0</v>
      </c>
    </row>
    <row r="271" spans="1:5" x14ac:dyDescent="0.25">
      <c r="A271">
        <v>27905</v>
      </c>
      <c r="B271" t="s">
        <v>280</v>
      </c>
      <c r="C271">
        <v>0</v>
      </c>
      <c r="D271">
        <v>0</v>
      </c>
      <c r="E271">
        <v>0</v>
      </c>
    </row>
    <row r="272" spans="1:5" x14ac:dyDescent="0.25">
      <c r="A272">
        <v>17902</v>
      </c>
      <c r="B272" t="s">
        <v>281</v>
      </c>
      <c r="C272">
        <v>0</v>
      </c>
      <c r="D272">
        <v>0</v>
      </c>
      <c r="E272">
        <v>0</v>
      </c>
    </row>
    <row r="273" spans="1:5" x14ac:dyDescent="0.25">
      <c r="A273">
        <v>33202</v>
      </c>
      <c r="B273" t="s">
        <v>282</v>
      </c>
      <c r="C273">
        <v>0</v>
      </c>
      <c r="D273">
        <v>0</v>
      </c>
      <c r="E273">
        <v>0</v>
      </c>
    </row>
    <row r="274" spans="1:5" x14ac:dyDescent="0.25">
      <c r="A274">
        <v>27320</v>
      </c>
      <c r="B274" t="s">
        <v>283</v>
      </c>
      <c r="C274" s="5">
        <v>8818</v>
      </c>
      <c r="D274" s="5">
        <v>105488</v>
      </c>
      <c r="E274" s="6">
        <v>439494.98</v>
      </c>
    </row>
    <row r="275" spans="1:5" x14ac:dyDescent="0.25">
      <c r="A275">
        <v>39201</v>
      </c>
      <c r="B275" t="s">
        <v>284</v>
      </c>
      <c r="C275">
        <v>0</v>
      </c>
      <c r="D275" s="5">
        <v>7571</v>
      </c>
      <c r="E275">
        <v>0</v>
      </c>
    </row>
    <row r="276" spans="1:5" x14ac:dyDescent="0.25">
      <c r="A276">
        <v>18902</v>
      </c>
      <c r="B276" t="s">
        <v>285</v>
      </c>
      <c r="C276">
        <v>0</v>
      </c>
      <c r="D276">
        <v>0</v>
      </c>
      <c r="E276">
        <v>0</v>
      </c>
    </row>
    <row r="277" spans="1:5" x14ac:dyDescent="0.25">
      <c r="A277">
        <v>27010</v>
      </c>
      <c r="B277" t="s">
        <v>286</v>
      </c>
      <c r="C277" s="5">
        <v>10619</v>
      </c>
      <c r="D277" s="5">
        <v>16001150</v>
      </c>
      <c r="E277" s="6">
        <v>3200230</v>
      </c>
    </row>
    <row r="278" spans="1:5" x14ac:dyDescent="0.25">
      <c r="A278">
        <v>14077</v>
      </c>
      <c r="B278" t="s">
        <v>287</v>
      </c>
      <c r="C278">
        <v>0</v>
      </c>
      <c r="D278">
        <v>0</v>
      </c>
      <c r="E278">
        <v>0</v>
      </c>
    </row>
    <row r="279" spans="1:5" x14ac:dyDescent="0.25">
      <c r="A279">
        <v>17409</v>
      </c>
      <c r="B279" t="s">
        <v>288</v>
      </c>
      <c r="C279" s="5">
        <v>5319</v>
      </c>
      <c r="D279" s="5">
        <v>83290</v>
      </c>
      <c r="E279" s="6">
        <v>228576.26</v>
      </c>
    </row>
    <row r="280" spans="1:5" x14ac:dyDescent="0.25">
      <c r="A280">
        <v>38265</v>
      </c>
      <c r="B280" t="s">
        <v>289</v>
      </c>
      <c r="C280">
        <v>0</v>
      </c>
      <c r="D280">
        <v>0</v>
      </c>
      <c r="E280">
        <v>0</v>
      </c>
    </row>
    <row r="281" spans="1:5" x14ac:dyDescent="0.25">
      <c r="A281">
        <v>34402</v>
      </c>
      <c r="B281" t="s">
        <v>290</v>
      </c>
      <c r="C281" s="5">
        <v>4088</v>
      </c>
      <c r="D281" s="5">
        <v>57232</v>
      </c>
      <c r="E281" s="6">
        <v>18927.439999999999</v>
      </c>
    </row>
    <row r="282" spans="1:5" x14ac:dyDescent="0.25">
      <c r="A282">
        <v>19400</v>
      </c>
      <c r="B282" t="s">
        <v>291</v>
      </c>
      <c r="C282">
        <v>0</v>
      </c>
      <c r="D282">
        <v>0</v>
      </c>
      <c r="E282">
        <v>0</v>
      </c>
    </row>
    <row r="283" spans="1:5" x14ac:dyDescent="0.25">
      <c r="A283">
        <v>21237</v>
      </c>
      <c r="B283" t="s">
        <v>292</v>
      </c>
      <c r="C283">
        <v>418</v>
      </c>
      <c r="D283" s="5">
        <v>18479</v>
      </c>
      <c r="E283" s="6">
        <v>26944</v>
      </c>
    </row>
    <row r="284" spans="1:5" x14ac:dyDescent="0.25">
      <c r="A284">
        <v>24404</v>
      </c>
      <c r="B284" t="s">
        <v>293</v>
      </c>
      <c r="C284">
        <v>0</v>
      </c>
      <c r="D284">
        <v>0</v>
      </c>
      <c r="E284">
        <v>0</v>
      </c>
    </row>
    <row r="285" spans="1:5" x14ac:dyDescent="0.25">
      <c r="A285">
        <v>39202</v>
      </c>
      <c r="B285" t="s">
        <v>294</v>
      </c>
      <c r="C285">
        <v>0</v>
      </c>
      <c r="D285">
        <v>0</v>
      </c>
      <c r="E285">
        <v>0</v>
      </c>
    </row>
    <row r="286" spans="1:5" x14ac:dyDescent="0.25">
      <c r="A286">
        <v>36300</v>
      </c>
      <c r="B286" t="s">
        <v>295</v>
      </c>
      <c r="C286">
        <v>0</v>
      </c>
      <c r="D286">
        <v>0</v>
      </c>
      <c r="E286">
        <v>0</v>
      </c>
    </row>
    <row r="287" spans="1:5" x14ac:dyDescent="0.25">
      <c r="A287">
        <v>8130</v>
      </c>
      <c r="B287" t="s">
        <v>296</v>
      </c>
      <c r="C287">
        <v>83</v>
      </c>
      <c r="D287" s="5">
        <v>2955</v>
      </c>
      <c r="E287" s="6">
        <v>5864.2</v>
      </c>
    </row>
    <row r="288" spans="1:5" x14ac:dyDescent="0.25">
      <c r="A288">
        <v>20400</v>
      </c>
      <c r="B288" t="s">
        <v>297</v>
      </c>
      <c r="C288">
        <v>586</v>
      </c>
      <c r="D288" s="5">
        <v>8727</v>
      </c>
      <c r="E288" s="6">
        <v>40715</v>
      </c>
    </row>
    <row r="289" spans="1:5" x14ac:dyDescent="0.25">
      <c r="A289">
        <v>17406</v>
      </c>
      <c r="B289" t="s">
        <v>298</v>
      </c>
      <c r="C289" s="5">
        <v>1592</v>
      </c>
      <c r="D289" s="5">
        <v>27053</v>
      </c>
      <c r="E289" s="6">
        <v>133102.5</v>
      </c>
    </row>
    <row r="290" spans="1:5" x14ac:dyDescent="0.25">
      <c r="A290">
        <v>34033</v>
      </c>
      <c r="B290" t="s">
        <v>299</v>
      </c>
      <c r="C290" s="5">
        <v>3175</v>
      </c>
      <c r="D290" s="5">
        <v>25393</v>
      </c>
      <c r="E290" s="6">
        <v>181432.31</v>
      </c>
    </row>
    <row r="291" spans="1:5" x14ac:dyDescent="0.25">
      <c r="A291">
        <v>39002</v>
      </c>
      <c r="B291" t="s">
        <v>300</v>
      </c>
      <c r="C291">
        <v>0</v>
      </c>
      <c r="D291">
        <v>0</v>
      </c>
      <c r="E291">
        <v>0</v>
      </c>
    </row>
    <row r="292" spans="1:5" x14ac:dyDescent="0.25">
      <c r="A292">
        <v>27083</v>
      </c>
      <c r="B292" t="s">
        <v>301</v>
      </c>
      <c r="C292" s="5">
        <v>13294</v>
      </c>
      <c r="D292" s="5">
        <v>33206</v>
      </c>
      <c r="E292" s="6">
        <v>215389.03</v>
      </c>
    </row>
    <row r="293" spans="1:5" x14ac:dyDescent="0.25">
      <c r="A293">
        <v>33070</v>
      </c>
      <c r="B293" t="s">
        <v>302</v>
      </c>
      <c r="C293">
        <v>0</v>
      </c>
      <c r="D293">
        <v>0</v>
      </c>
      <c r="E293">
        <v>0</v>
      </c>
    </row>
    <row r="294" spans="1:5" x14ac:dyDescent="0.25">
      <c r="A294">
        <v>6037</v>
      </c>
      <c r="B294" t="s">
        <v>303</v>
      </c>
      <c r="C294">
        <v>451</v>
      </c>
      <c r="D294" s="5">
        <v>2367</v>
      </c>
      <c r="E294" s="6">
        <v>7644.83</v>
      </c>
    </row>
    <row r="295" spans="1:5" x14ac:dyDescent="0.25">
      <c r="A295">
        <v>17402</v>
      </c>
      <c r="B295" t="s">
        <v>304</v>
      </c>
      <c r="C295">
        <v>0</v>
      </c>
      <c r="D295">
        <v>0</v>
      </c>
      <c r="E295">
        <v>0</v>
      </c>
    </row>
    <row r="296" spans="1:5" x14ac:dyDescent="0.25">
      <c r="A296">
        <v>34901</v>
      </c>
      <c r="B296" t="s">
        <v>305</v>
      </c>
      <c r="C296">
        <v>0</v>
      </c>
      <c r="D296">
        <v>0</v>
      </c>
      <c r="E296">
        <v>0</v>
      </c>
    </row>
    <row r="297" spans="1:5" x14ac:dyDescent="0.25">
      <c r="A297">
        <v>35200</v>
      </c>
      <c r="B297" t="s">
        <v>306</v>
      </c>
      <c r="C297">
        <v>0</v>
      </c>
      <c r="D297">
        <v>0</v>
      </c>
      <c r="E297">
        <v>0</v>
      </c>
    </row>
    <row r="298" spans="1:5" x14ac:dyDescent="0.25">
      <c r="A298">
        <v>13073</v>
      </c>
      <c r="B298" t="s">
        <v>307</v>
      </c>
      <c r="C298">
        <v>0</v>
      </c>
      <c r="D298">
        <v>0</v>
      </c>
      <c r="E298">
        <v>0</v>
      </c>
    </row>
    <row r="299" spans="1:5" x14ac:dyDescent="0.25">
      <c r="A299">
        <v>36401</v>
      </c>
      <c r="B299" t="s">
        <v>308</v>
      </c>
      <c r="C299">
        <v>0</v>
      </c>
      <c r="D299">
        <v>0</v>
      </c>
      <c r="E299">
        <v>0</v>
      </c>
    </row>
    <row r="300" spans="1:5" x14ac:dyDescent="0.25">
      <c r="A300">
        <v>36140</v>
      </c>
      <c r="B300" t="s">
        <v>309</v>
      </c>
      <c r="C300">
        <v>0</v>
      </c>
      <c r="D300">
        <v>0</v>
      </c>
      <c r="E300">
        <v>0</v>
      </c>
    </row>
    <row r="301" spans="1:5" x14ac:dyDescent="0.25">
      <c r="A301">
        <v>39207</v>
      </c>
      <c r="B301" t="s">
        <v>310</v>
      </c>
      <c r="C301">
        <v>0</v>
      </c>
      <c r="D301">
        <v>0</v>
      </c>
      <c r="E301">
        <v>0</v>
      </c>
    </row>
    <row r="302" spans="1:5" x14ac:dyDescent="0.25">
      <c r="A302">
        <v>13146</v>
      </c>
      <c r="B302" t="s">
        <v>311</v>
      </c>
      <c r="C302" s="5">
        <v>1062</v>
      </c>
      <c r="D302" s="5">
        <v>13344</v>
      </c>
      <c r="E302" s="6">
        <v>7110.3</v>
      </c>
    </row>
    <row r="303" spans="1:5" x14ac:dyDescent="0.25">
      <c r="A303">
        <v>6112</v>
      </c>
      <c r="B303" t="s">
        <v>312</v>
      </c>
      <c r="C303">
        <v>0</v>
      </c>
      <c r="D303">
        <v>0</v>
      </c>
      <c r="E303">
        <v>0</v>
      </c>
    </row>
    <row r="304" spans="1:5" x14ac:dyDescent="0.25">
      <c r="A304">
        <v>1109</v>
      </c>
      <c r="B304" t="s">
        <v>313</v>
      </c>
      <c r="C304">
        <v>0</v>
      </c>
      <c r="D304">
        <v>0</v>
      </c>
      <c r="E304">
        <v>0</v>
      </c>
    </row>
    <row r="305" spans="1:5" x14ac:dyDescent="0.25">
      <c r="A305">
        <v>9209</v>
      </c>
      <c r="B305" t="s">
        <v>314</v>
      </c>
      <c r="C305">
        <v>0</v>
      </c>
      <c r="D305">
        <v>0</v>
      </c>
      <c r="E305">
        <v>0</v>
      </c>
    </row>
    <row r="306" spans="1:5" x14ac:dyDescent="0.25">
      <c r="A306">
        <v>33049</v>
      </c>
      <c r="B306" t="s">
        <v>315</v>
      </c>
      <c r="C306">
        <v>0</v>
      </c>
      <c r="D306">
        <v>0</v>
      </c>
      <c r="E306">
        <v>0</v>
      </c>
    </row>
    <row r="307" spans="1:5" x14ac:dyDescent="0.25">
      <c r="A307">
        <v>4246</v>
      </c>
      <c r="B307" t="s">
        <v>316</v>
      </c>
      <c r="C307" s="5">
        <v>10153</v>
      </c>
      <c r="D307" s="5">
        <v>16893</v>
      </c>
      <c r="E307">
        <v>0</v>
      </c>
    </row>
    <row r="308" spans="1:5" x14ac:dyDescent="0.25">
      <c r="A308">
        <v>32363</v>
      </c>
      <c r="B308" t="s">
        <v>317</v>
      </c>
      <c r="C308" s="5">
        <v>6788</v>
      </c>
      <c r="D308" s="5">
        <v>27634</v>
      </c>
      <c r="E308" s="6">
        <v>161895.14000000001</v>
      </c>
    </row>
    <row r="309" spans="1:5" x14ac:dyDescent="0.25">
      <c r="A309">
        <v>39208</v>
      </c>
      <c r="B309" t="s">
        <v>318</v>
      </c>
      <c r="C309">
        <v>12</v>
      </c>
      <c r="D309">
        <v>120</v>
      </c>
      <c r="E309">
        <v>160.9</v>
      </c>
    </row>
    <row r="310" spans="1:5" x14ac:dyDescent="0.25">
      <c r="A310">
        <v>37902</v>
      </c>
      <c r="B310" t="s">
        <v>319</v>
      </c>
      <c r="C310">
        <v>0</v>
      </c>
      <c r="D310">
        <v>0</v>
      </c>
      <c r="E310">
        <v>0</v>
      </c>
    </row>
    <row r="311" spans="1:5" x14ac:dyDescent="0.25">
      <c r="A311">
        <v>21303</v>
      </c>
      <c r="B311" t="s">
        <v>320</v>
      </c>
      <c r="C311">
        <v>0</v>
      </c>
      <c r="D311">
        <v>0</v>
      </c>
      <c r="E311">
        <v>0</v>
      </c>
    </row>
    <row r="312" spans="1:5" x14ac:dyDescent="0.25">
      <c r="A312">
        <v>27416</v>
      </c>
      <c r="B312" t="s">
        <v>321</v>
      </c>
      <c r="C312">
        <v>715</v>
      </c>
      <c r="D312" s="5">
        <v>8803</v>
      </c>
      <c r="E312" s="6">
        <v>12764.35</v>
      </c>
    </row>
    <row r="313" spans="1:5" x14ac:dyDescent="0.25">
      <c r="A313">
        <v>20405</v>
      </c>
      <c r="B313" t="s">
        <v>322</v>
      </c>
      <c r="C313">
        <v>0</v>
      </c>
      <c r="D313">
        <v>0</v>
      </c>
      <c r="E313">
        <v>0</v>
      </c>
    </row>
    <row r="314" spans="1:5" x14ac:dyDescent="0.25">
      <c r="A314">
        <v>17917</v>
      </c>
      <c r="B314" t="s">
        <v>323</v>
      </c>
      <c r="C314">
        <v>0</v>
      </c>
      <c r="D314">
        <v>0</v>
      </c>
      <c r="E314">
        <v>0</v>
      </c>
    </row>
    <row r="315" spans="1:5" x14ac:dyDescent="0.25">
      <c r="A315">
        <v>22200</v>
      </c>
      <c r="B315" t="s">
        <v>324</v>
      </c>
      <c r="C315">
        <v>0</v>
      </c>
      <c r="D315">
        <v>0</v>
      </c>
      <c r="E315">
        <v>0</v>
      </c>
    </row>
    <row r="316" spans="1:5" x14ac:dyDescent="0.25">
      <c r="A316">
        <v>25160</v>
      </c>
      <c r="B316" t="s">
        <v>325</v>
      </c>
      <c r="C316">
        <v>0</v>
      </c>
      <c r="D316">
        <v>0</v>
      </c>
      <c r="E316">
        <v>0</v>
      </c>
    </row>
    <row r="317" spans="1:5" x14ac:dyDescent="0.25">
      <c r="A317">
        <v>13167</v>
      </c>
      <c r="B317" t="s">
        <v>326</v>
      </c>
      <c r="C317">
        <v>0</v>
      </c>
      <c r="D317">
        <v>0</v>
      </c>
      <c r="E317">
        <v>0</v>
      </c>
    </row>
    <row r="318" spans="1:5" x14ac:dyDescent="0.25">
      <c r="A318">
        <v>21232</v>
      </c>
      <c r="B318" t="s">
        <v>327</v>
      </c>
      <c r="C318">
        <v>0</v>
      </c>
      <c r="D318">
        <v>0</v>
      </c>
      <c r="E318">
        <v>0</v>
      </c>
    </row>
    <row r="319" spans="1:5" x14ac:dyDescent="0.25">
      <c r="A319">
        <v>14117</v>
      </c>
      <c r="B319" t="s">
        <v>328</v>
      </c>
      <c r="C319">
        <v>0</v>
      </c>
      <c r="D319">
        <v>0</v>
      </c>
      <c r="E319">
        <v>0</v>
      </c>
    </row>
    <row r="320" spans="1:5" x14ac:dyDescent="0.25">
      <c r="A320">
        <v>20094</v>
      </c>
      <c r="B320" t="s">
        <v>329</v>
      </c>
      <c r="C320">
        <v>0</v>
      </c>
      <c r="D320">
        <v>0</v>
      </c>
      <c r="E320">
        <v>0</v>
      </c>
    </row>
    <row r="321" spans="1:5" x14ac:dyDescent="0.25">
      <c r="A321">
        <v>8404</v>
      </c>
      <c r="B321" t="s">
        <v>330</v>
      </c>
      <c r="C321" s="5">
        <v>5220</v>
      </c>
      <c r="D321" s="5">
        <v>65880</v>
      </c>
      <c r="E321" s="6">
        <v>69174</v>
      </c>
    </row>
    <row r="322" spans="1:5" x14ac:dyDescent="0.25">
      <c r="A322">
        <v>39007</v>
      </c>
      <c r="B322" t="s">
        <v>331</v>
      </c>
      <c r="C322">
        <v>0</v>
      </c>
      <c r="D322">
        <v>0</v>
      </c>
      <c r="E322">
        <v>0</v>
      </c>
    </row>
    <row r="323" spans="1:5" x14ac:dyDescent="0.25">
      <c r="A323">
        <v>34002</v>
      </c>
      <c r="B323" t="s">
        <v>332</v>
      </c>
      <c r="C323" s="5">
        <v>2989</v>
      </c>
      <c r="D323" s="5">
        <v>72384</v>
      </c>
      <c r="E323" s="6">
        <v>152552</v>
      </c>
    </row>
    <row r="324" spans="1:5" x14ac:dyDescent="0.25">
      <c r="A324">
        <v>39205</v>
      </c>
      <c r="B324" t="s">
        <v>333</v>
      </c>
      <c r="C324">
        <v>0</v>
      </c>
      <c r="D324">
        <v>0</v>
      </c>
      <c r="E324">
        <v>0</v>
      </c>
    </row>
    <row r="325" spans="1:5" x14ac:dyDescent="0.25">
      <c r="C325" s="5">
        <f>SUM(C2:C324)</f>
        <v>1004803</v>
      </c>
      <c r="D325" s="5">
        <f>SUM(D2:D324)</f>
        <v>24511292</v>
      </c>
      <c r="E325" s="6">
        <f>SUM(E2:E324)</f>
        <v>47021061.729999989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CE2A-F90C-4B0C-8217-424D653C2C5F}">
  <dimension ref="A1:E328"/>
  <sheetViews>
    <sheetView topLeftCell="A295" workbookViewId="0">
      <selection activeCell="C328" sqref="C328"/>
    </sheetView>
  </sheetViews>
  <sheetFormatPr defaultRowHeight="15" x14ac:dyDescent="0.25"/>
  <cols>
    <col min="1" max="1" width="10.28515625" style="14" customWidth="1"/>
    <col min="2" max="2" width="30.85546875" bestFit="1" customWidth="1"/>
    <col min="3" max="3" width="11.42578125" bestFit="1" customWidth="1"/>
    <col min="4" max="4" width="9" bestFit="1" customWidth="1"/>
    <col min="5" max="5" width="11.7109375" bestFit="1" customWidth="1"/>
  </cols>
  <sheetData>
    <row r="1" spans="1:5" x14ac:dyDescent="0.25">
      <c r="A1" s="14" t="s">
        <v>4</v>
      </c>
      <c r="B1" t="s">
        <v>5</v>
      </c>
      <c r="C1" t="s">
        <v>6</v>
      </c>
      <c r="D1" t="s">
        <v>7</v>
      </c>
      <c r="E1" t="s">
        <v>3</v>
      </c>
    </row>
    <row r="2" spans="1:5" x14ac:dyDescent="0.25">
      <c r="A2" s="14">
        <v>14005</v>
      </c>
      <c r="B2" t="s">
        <v>14</v>
      </c>
      <c r="C2" s="5">
        <v>1286</v>
      </c>
      <c r="D2" s="5">
        <v>15513</v>
      </c>
      <c r="E2" s="6">
        <v>59247.02</v>
      </c>
    </row>
    <row r="3" spans="1:5" x14ac:dyDescent="0.25">
      <c r="A3" s="14">
        <v>21226</v>
      </c>
      <c r="B3" t="s">
        <v>15</v>
      </c>
      <c r="C3">
        <v>0</v>
      </c>
      <c r="D3">
        <v>0</v>
      </c>
      <c r="E3">
        <v>0</v>
      </c>
    </row>
    <row r="4" spans="1:5" x14ac:dyDescent="0.25">
      <c r="A4" s="14">
        <v>22017</v>
      </c>
      <c r="B4" t="s">
        <v>16</v>
      </c>
      <c r="C4">
        <v>0</v>
      </c>
      <c r="D4">
        <v>0</v>
      </c>
      <c r="E4">
        <v>0</v>
      </c>
    </row>
    <row r="5" spans="1:5" x14ac:dyDescent="0.25">
      <c r="A5" s="14">
        <v>29103</v>
      </c>
      <c r="B5" t="s">
        <v>17</v>
      </c>
      <c r="C5" s="5">
        <v>1408</v>
      </c>
      <c r="D5" s="5">
        <v>29198</v>
      </c>
      <c r="E5" s="6">
        <v>151645.09</v>
      </c>
    </row>
    <row r="6" spans="1:5" x14ac:dyDescent="0.25">
      <c r="A6" s="14">
        <v>31016</v>
      </c>
      <c r="B6" t="s">
        <v>18</v>
      </c>
      <c r="C6" s="5">
        <v>2999</v>
      </c>
      <c r="D6" s="5">
        <v>114500</v>
      </c>
      <c r="E6" s="6">
        <v>325000</v>
      </c>
    </row>
    <row r="7" spans="1:5" x14ac:dyDescent="0.25">
      <c r="A7" s="15" t="s">
        <v>336</v>
      </c>
      <c r="B7" t="s">
        <v>19</v>
      </c>
      <c r="C7">
        <v>0</v>
      </c>
      <c r="D7">
        <v>0</v>
      </c>
      <c r="E7">
        <v>0</v>
      </c>
    </row>
    <row r="8" spans="1:5" x14ac:dyDescent="0.25">
      <c r="A8" s="14">
        <v>17408</v>
      </c>
      <c r="B8" t="s">
        <v>20</v>
      </c>
      <c r="C8" s="5">
        <v>5504</v>
      </c>
      <c r="D8" s="5">
        <v>79148</v>
      </c>
      <c r="E8" s="6">
        <v>253928</v>
      </c>
    </row>
    <row r="9" spans="1:5" x14ac:dyDescent="0.25">
      <c r="A9" s="14">
        <v>18303</v>
      </c>
      <c r="B9" t="s">
        <v>21</v>
      </c>
      <c r="C9">
        <v>0</v>
      </c>
      <c r="D9">
        <v>0</v>
      </c>
      <c r="E9" s="6">
        <v>3076</v>
      </c>
    </row>
    <row r="10" spans="1:5" x14ac:dyDescent="0.25">
      <c r="A10" s="15" t="s">
        <v>337</v>
      </c>
      <c r="B10" t="s">
        <v>22</v>
      </c>
      <c r="C10">
        <v>0</v>
      </c>
      <c r="D10">
        <v>0</v>
      </c>
      <c r="E10">
        <v>0</v>
      </c>
    </row>
    <row r="11" spans="1:5" x14ac:dyDescent="0.25">
      <c r="A11" s="14">
        <v>17405</v>
      </c>
      <c r="B11" t="s">
        <v>23</v>
      </c>
      <c r="C11">
        <v>882</v>
      </c>
      <c r="D11" s="5">
        <v>17951</v>
      </c>
      <c r="E11" s="6">
        <v>61871.33</v>
      </c>
    </row>
    <row r="12" spans="1:5" x14ac:dyDescent="0.25">
      <c r="A12" s="14">
        <v>37501</v>
      </c>
      <c r="B12" t="s">
        <v>24</v>
      </c>
      <c r="C12" s="5">
        <v>93862</v>
      </c>
      <c r="D12" s="5">
        <v>475354</v>
      </c>
      <c r="E12" s="6">
        <v>885940</v>
      </c>
    </row>
    <row r="13" spans="1:5" x14ac:dyDescent="0.25">
      <c r="A13" s="15" t="s">
        <v>338</v>
      </c>
      <c r="B13" t="s">
        <v>25</v>
      </c>
      <c r="C13">
        <v>0</v>
      </c>
      <c r="D13">
        <v>0</v>
      </c>
      <c r="E13">
        <v>0</v>
      </c>
    </row>
    <row r="14" spans="1:5" x14ac:dyDescent="0.25">
      <c r="A14" s="14">
        <v>27403</v>
      </c>
      <c r="B14" t="s">
        <v>26</v>
      </c>
      <c r="C14" s="5">
        <v>3299</v>
      </c>
      <c r="D14" s="5">
        <v>20768</v>
      </c>
      <c r="E14" s="6">
        <v>870174.35</v>
      </c>
    </row>
    <row r="15" spans="1:5" x14ac:dyDescent="0.25">
      <c r="A15" s="14">
        <v>20203</v>
      </c>
      <c r="B15" t="s">
        <v>27</v>
      </c>
      <c r="C15">
        <v>0</v>
      </c>
      <c r="D15">
        <v>0</v>
      </c>
      <c r="E15">
        <v>0</v>
      </c>
    </row>
    <row r="16" spans="1:5" x14ac:dyDescent="0.25">
      <c r="A16" s="14">
        <v>37503</v>
      </c>
      <c r="B16" t="s">
        <v>28</v>
      </c>
      <c r="C16" s="5">
        <v>3896</v>
      </c>
      <c r="D16" s="5">
        <v>33408</v>
      </c>
      <c r="E16" s="6">
        <v>48403.35</v>
      </c>
    </row>
    <row r="17" spans="1:5" x14ac:dyDescent="0.25">
      <c r="A17" s="14">
        <v>21234</v>
      </c>
      <c r="B17" t="s">
        <v>29</v>
      </c>
      <c r="C17">
        <v>0</v>
      </c>
      <c r="D17">
        <v>0</v>
      </c>
      <c r="E17">
        <v>0</v>
      </c>
    </row>
    <row r="18" spans="1:5" x14ac:dyDescent="0.25">
      <c r="A18" s="14">
        <v>18100</v>
      </c>
      <c r="B18" t="s">
        <v>30</v>
      </c>
      <c r="C18">
        <v>666</v>
      </c>
      <c r="D18" s="5">
        <v>3323</v>
      </c>
      <c r="E18" s="6">
        <v>177663.02</v>
      </c>
    </row>
    <row r="19" spans="1:5" x14ac:dyDescent="0.25">
      <c r="A19" s="14">
        <v>24111</v>
      </c>
      <c r="B19" t="s">
        <v>31</v>
      </c>
      <c r="C19">
        <v>0</v>
      </c>
      <c r="D19">
        <v>0</v>
      </c>
      <c r="E19">
        <v>0</v>
      </c>
    </row>
    <row r="20" spans="1:5" x14ac:dyDescent="0.25">
      <c r="A20" s="15" t="s">
        <v>339</v>
      </c>
      <c r="B20" t="s">
        <v>32</v>
      </c>
      <c r="C20">
        <v>0</v>
      </c>
      <c r="D20">
        <v>0</v>
      </c>
      <c r="E20">
        <v>0</v>
      </c>
    </row>
    <row r="21" spans="1:5" x14ac:dyDescent="0.25">
      <c r="A21" s="14">
        <v>16046</v>
      </c>
      <c r="B21" t="s">
        <v>33</v>
      </c>
      <c r="C21">
        <v>0</v>
      </c>
      <c r="D21">
        <v>0</v>
      </c>
      <c r="E21">
        <v>0</v>
      </c>
    </row>
    <row r="22" spans="1:5" x14ac:dyDescent="0.25">
      <c r="A22" s="14">
        <v>29100</v>
      </c>
      <c r="B22" t="s">
        <v>34</v>
      </c>
      <c r="C22" s="5">
        <v>15098</v>
      </c>
      <c r="D22" s="5">
        <v>235953</v>
      </c>
      <c r="E22" s="6">
        <v>519729</v>
      </c>
    </row>
    <row r="23" spans="1:5" x14ac:dyDescent="0.25">
      <c r="A23" s="15" t="s">
        <v>340</v>
      </c>
      <c r="B23" t="s">
        <v>35</v>
      </c>
      <c r="C23">
        <v>350</v>
      </c>
      <c r="D23">
        <v>859</v>
      </c>
      <c r="E23" s="6">
        <v>5055.5</v>
      </c>
    </row>
    <row r="24" spans="1:5" x14ac:dyDescent="0.25">
      <c r="A24" s="15" t="s">
        <v>341</v>
      </c>
      <c r="B24" t="s">
        <v>36</v>
      </c>
      <c r="C24">
        <v>0</v>
      </c>
      <c r="D24">
        <v>0</v>
      </c>
      <c r="E24">
        <v>0</v>
      </c>
    </row>
    <row r="25" spans="1:5" x14ac:dyDescent="0.25">
      <c r="A25" s="14">
        <v>27019</v>
      </c>
      <c r="B25" t="s">
        <v>37</v>
      </c>
      <c r="C25">
        <v>0</v>
      </c>
      <c r="D25">
        <v>0</v>
      </c>
      <c r="E25">
        <v>0</v>
      </c>
    </row>
    <row r="26" spans="1:5" x14ac:dyDescent="0.25">
      <c r="A26" s="15" t="s">
        <v>342</v>
      </c>
      <c r="B26" t="s">
        <v>38</v>
      </c>
      <c r="C26">
        <v>0</v>
      </c>
      <c r="D26">
        <v>0</v>
      </c>
      <c r="E26">
        <v>0</v>
      </c>
    </row>
    <row r="27" spans="1:5" x14ac:dyDescent="0.25">
      <c r="A27" s="15" t="s">
        <v>343</v>
      </c>
      <c r="B27" t="s">
        <v>39</v>
      </c>
      <c r="C27" s="5">
        <v>2630</v>
      </c>
      <c r="D27" s="5">
        <v>9066</v>
      </c>
      <c r="E27" s="6">
        <v>12897.52</v>
      </c>
    </row>
    <row r="28" spans="1:5" x14ac:dyDescent="0.25">
      <c r="A28" s="15" t="s">
        <v>344</v>
      </c>
      <c r="B28" t="s">
        <v>40</v>
      </c>
      <c r="C28">
        <v>0</v>
      </c>
      <c r="D28">
        <v>0</v>
      </c>
      <c r="E28">
        <v>0</v>
      </c>
    </row>
    <row r="29" spans="1:5" x14ac:dyDescent="0.25">
      <c r="A29" s="14">
        <v>18901</v>
      </c>
      <c r="B29" t="s">
        <v>41</v>
      </c>
      <c r="C29">
        <v>0</v>
      </c>
      <c r="D29">
        <v>0</v>
      </c>
      <c r="E29">
        <v>0</v>
      </c>
    </row>
    <row r="30" spans="1:5" x14ac:dyDescent="0.25">
      <c r="A30" s="14">
        <v>20215</v>
      </c>
      <c r="B30" t="s">
        <v>42</v>
      </c>
      <c r="C30">
        <v>0</v>
      </c>
      <c r="D30">
        <v>0</v>
      </c>
      <c r="E30">
        <v>0</v>
      </c>
    </row>
    <row r="31" spans="1:5" x14ac:dyDescent="0.25">
      <c r="A31" s="14">
        <v>18401</v>
      </c>
      <c r="B31" t="s">
        <v>43</v>
      </c>
      <c r="C31" s="5">
        <v>3381</v>
      </c>
      <c r="D31" s="5">
        <v>5362</v>
      </c>
      <c r="E31" s="6">
        <v>163576.16</v>
      </c>
    </row>
    <row r="32" spans="1:5" x14ac:dyDescent="0.25">
      <c r="A32" s="14">
        <v>32356</v>
      </c>
      <c r="B32" t="s">
        <v>44</v>
      </c>
      <c r="C32">
        <v>493</v>
      </c>
      <c r="D32" s="5">
        <v>2958</v>
      </c>
      <c r="E32" s="6">
        <v>5797.68</v>
      </c>
    </row>
    <row r="33" spans="1:5" x14ac:dyDescent="0.25">
      <c r="A33" s="14">
        <v>21401</v>
      </c>
      <c r="B33" t="s">
        <v>45</v>
      </c>
      <c r="C33">
        <v>540</v>
      </c>
      <c r="D33" s="5">
        <v>29160</v>
      </c>
      <c r="E33" s="6">
        <v>39429</v>
      </c>
    </row>
    <row r="34" spans="1:5" x14ac:dyDescent="0.25">
      <c r="A34" s="14">
        <v>21302</v>
      </c>
      <c r="B34" t="s">
        <v>46</v>
      </c>
      <c r="C34" s="5">
        <v>1440</v>
      </c>
      <c r="D34" s="5">
        <v>19420</v>
      </c>
      <c r="E34" s="6">
        <v>35978</v>
      </c>
    </row>
    <row r="35" spans="1:5" x14ac:dyDescent="0.25">
      <c r="A35" s="14">
        <v>32360</v>
      </c>
      <c r="B35" t="s">
        <v>47</v>
      </c>
      <c r="C35">
        <v>338</v>
      </c>
      <c r="D35" s="5">
        <v>19966</v>
      </c>
      <c r="E35" s="6">
        <v>13880</v>
      </c>
    </row>
    <row r="36" spans="1:5" x14ac:dyDescent="0.25">
      <c r="A36" s="14">
        <v>33036</v>
      </c>
      <c r="B36" t="s">
        <v>48</v>
      </c>
      <c r="C36">
        <v>0</v>
      </c>
      <c r="D36">
        <v>0</v>
      </c>
      <c r="E36">
        <v>0</v>
      </c>
    </row>
    <row r="37" spans="1:5" x14ac:dyDescent="0.25">
      <c r="A37" s="14">
        <v>27901</v>
      </c>
      <c r="B37" t="s">
        <v>49</v>
      </c>
      <c r="C37">
        <v>0</v>
      </c>
      <c r="D37">
        <v>0</v>
      </c>
      <c r="E37">
        <v>0</v>
      </c>
    </row>
    <row r="38" spans="1:5" x14ac:dyDescent="0.25">
      <c r="A38" s="14">
        <v>16049</v>
      </c>
      <c r="B38" t="s">
        <v>50</v>
      </c>
      <c r="C38">
        <v>0</v>
      </c>
      <c r="D38">
        <v>0</v>
      </c>
      <c r="E38">
        <v>0</v>
      </c>
    </row>
    <row r="39" spans="1:5" x14ac:dyDescent="0.25">
      <c r="A39" s="15" t="s">
        <v>345</v>
      </c>
      <c r="B39" t="s">
        <v>51</v>
      </c>
      <c r="C39" s="5">
        <v>1520</v>
      </c>
      <c r="D39" s="5">
        <v>11890</v>
      </c>
      <c r="E39" s="6">
        <v>17837.3</v>
      </c>
    </row>
    <row r="40" spans="1:5" x14ac:dyDescent="0.25">
      <c r="A40" s="14">
        <v>19404</v>
      </c>
      <c r="B40" t="s">
        <v>52</v>
      </c>
      <c r="C40">
        <v>27</v>
      </c>
      <c r="D40" s="5">
        <v>1490</v>
      </c>
      <c r="E40">
        <v>0</v>
      </c>
    </row>
    <row r="41" spans="1:5" x14ac:dyDescent="0.25">
      <c r="A41" s="14">
        <v>27400</v>
      </c>
      <c r="B41" t="s">
        <v>53</v>
      </c>
      <c r="C41" s="5">
        <v>17640</v>
      </c>
      <c r="D41" s="5">
        <v>21873</v>
      </c>
      <c r="E41" s="6">
        <v>246129</v>
      </c>
    </row>
    <row r="42" spans="1:5" x14ac:dyDescent="0.25">
      <c r="A42" s="14">
        <v>38300</v>
      </c>
      <c r="B42" t="s">
        <v>54</v>
      </c>
      <c r="C42">
        <v>0</v>
      </c>
      <c r="D42">
        <v>0</v>
      </c>
      <c r="E42">
        <v>0</v>
      </c>
    </row>
    <row r="43" spans="1:5" x14ac:dyDescent="0.25">
      <c r="A43" s="14">
        <v>36250</v>
      </c>
      <c r="B43" t="s">
        <v>55</v>
      </c>
      <c r="C43">
        <v>0</v>
      </c>
      <c r="D43">
        <v>0</v>
      </c>
      <c r="E43">
        <v>0</v>
      </c>
    </row>
    <row r="44" spans="1:5" x14ac:dyDescent="0.25">
      <c r="A44" s="14">
        <v>38306</v>
      </c>
      <c r="B44" t="s">
        <v>56</v>
      </c>
      <c r="C44">
        <v>0</v>
      </c>
      <c r="D44">
        <v>0</v>
      </c>
      <c r="E44">
        <v>0</v>
      </c>
    </row>
    <row r="45" spans="1:5" x14ac:dyDescent="0.25">
      <c r="A45" s="14">
        <v>33206</v>
      </c>
      <c r="B45" t="s">
        <v>57</v>
      </c>
      <c r="C45">
        <v>0</v>
      </c>
      <c r="D45">
        <v>0</v>
      </c>
      <c r="E45">
        <v>0</v>
      </c>
    </row>
    <row r="46" spans="1:5" x14ac:dyDescent="0.25">
      <c r="A46" s="14">
        <v>36400</v>
      </c>
      <c r="B46" t="s">
        <v>58</v>
      </c>
      <c r="C46">
        <v>147</v>
      </c>
      <c r="D46" s="5">
        <v>1764</v>
      </c>
      <c r="E46" s="6">
        <v>39848.76</v>
      </c>
    </row>
    <row r="47" spans="1:5" x14ac:dyDescent="0.25">
      <c r="A47" s="14">
        <v>33115</v>
      </c>
      <c r="B47" t="s">
        <v>59</v>
      </c>
      <c r="C47">
        <v>0</v>
      </c>
      <c r="D47">
        <v>0</v>
      </c>
      <c r="E47">
        <v>0</v>
      </c>
    </row>
    <row r="48" spans="1:5" x14ac:dyDescent="0.25">
      <c r="A48" s="14">
        <v>29011</v>
      </c>
      <c r="B48" t="s">
        <v>60</v>
      </c>
      <c r="C48">
        <v>177</v>
      </c>
      <c r="D48" s="5">
        <v>8757</v>
      </c>
      <c r="E48" s="6">
        <v>6130</v>
      </c>
    </row>
    <row r="49" spans="1:5" x14ac:dyDescent="0.25">
      <c r="A49" s="14">
        <v>29317</v>
      </c>
      <c r="B49" t="s">
        <v>61</v>
      </c>
      <c r="C49">
        <v>180</v>
      </c>
      <c r="D49" s="5">
        <v>4078</v>
      </c>
      <c r="E49" s="6">
        <v>7297.46</v>
      </c>
    </row>
    <row r="50" spans="1:5" x14ac:dyDescent="0.25">
      <c r="A50" s="14">
        <v>14099</v>
      </c>
      <c r="B50" t="s">
        <v>62</v>
      </c>
      <c r="C50">
        <v>0</v>
      </c>
      <c r="D50">
        <v>0</v>
      </c>
      <c r="E50">
        <v>0</v>
      </c>
    </row>
    <row r="51" spans="1:5" x14ac:dyDescent="0.25">
      <c r="A51" s="14">
        <v>13151</v>
      </c>
      <c r="B51" t="s">
        <v>63</v>
      </c>
      <c r="C51">
        <v>0</v>
      </c>
      <c r="D51">
        <v>0</v>
      </c>
      <c r="E51">
        <v>0</v>
      </c>
    </row>
    <row r="52" spans="1:5" x14ac:dyDescent="0.25">
      <c r="A52" s="14">
        <v>15204</v>
      </c>
      <c r="B52" t="s">
        <v>64</v>
      </c>
      <c r="C52">
        <v>66</v>
      </c>
      <c r="D52" s="5">
        <v>1968</v>
      </c>
      <c r="E52" s="6">
        <v>10507.8</v>
      </c>
    </row>
    <row r="53" spans="1:5" x14ac:dyDescent="0.25">
      <c r="A53" s="15" t="s">
        <v>346</v>
      </c>
      <c r="B53" t="s">
        <v>65</v>
      </c>
      <c r="C53">
        <v>0</v>
      </c>
      <c r="D53">
        <v>0</v>
      </c>
      <c r="E53">
        <v>0</v>
      </c>
    </row>
    <row r="54" spans="1:5" x14ac:dyDescent="0.25">
      <c r="A54" s="14">
        <v>22073</v>
      </c>
      <c r="B54" t="s">
        <v>66</v>
      </c>
      <c r="C54">
        <v>0</v>
      </c>
      <c r="D54">
        <v>0</v>
      </c>
      <c r="E54">
        <v>0</v>
      </c>
    </row>
    <row r="55" spans="1:5" x14ac:dyDescent="0.25">
      <c r="A55" s="14">
        <v>10050</v>
      </c>
      <c r="B55" t="s">
        <v>67</v>
      </c>
      <c r="C55">
        <v>0</v>
      </c>
      <c r="D55">
        <v>0</v>
      </c>
      <c r="E55">
        <v>0</v>
      </c>
    </row>
    <row r="56" spans="1:5" x14ac:dyDescent="0.25">
      <c r="A56" s="14">
        <v>26059</v>
      </c>
      <c r="B56" t="s">
        <v>68</v>
      </c>
      <c r="C56">
        <v>0</v>
      </c>
      <c r="D56">
        <v>0</v>
      </c>
      <c r="E56">
        <v>0</v>
      </c>
    </row>
    <row r="57" spans="1:5" x14ac:dyDescent="0.25">
      <c r="A57" s="14">
        <v>31330</v>
      </c>
      <c r="B57" t="s">
        <v>69</v>
      </c>
      <c r="C57">
        <v>0</v>
      </c>
      <c r="D57">
        <v>0</v>
      </c>
      <c r="E57">
        <v>0</v>
      </c>
    </row>
    <row r="58" spans="1:5" x14ac:dyDescent="0.25">
      <c r="A58" s="14">
        <v>22207</v>
      </c>
      <c r="B58" t="s">
        <v>70</v>
      </c>
      <c r="C58">
        <v>0</v>
      </c>
      <c r="D58">
        <v>0</v>
      </c>
      <c r="E58">
        <v>0</v>
      </c>
    </row>
    <row r="59" spans="1:5" x14ac:dyDescent="0.25">
      <c r="A59" s="15" t="s">
        <v>347</v>
      </c>
      <c r="B59" t="s">
        <v>71</v>
      </c>
      <c r="C59">
        <v>0</v>
      </c>
      <c r="D59">
        <v>0</v>
      </c>
      <c r="E59">
        <v>0</v>
      </c>
    </row>
    <row r="60" spans="1:5" x14ac:dyDescent="0.25">
      <c r="A60" s="14">
        <v>32414</v>
      </c>
      <c r="B60" t="s">
        <v>72</v>
      </c>
      <c r="C60">
        <v>200</v>
      </c>
      <c r="D60" s="5">
        <v>5213</v>
      </c>
      <c r="E60" s="6">
        <v>13554.87</v>
      </c>
    </row>
    <row r="61" spans="1:5" x14ac:dyDescent="0.25">
      <c r="A61" s="14">
        <v>27343</v>
      </c>
      <c r="B61" t="s">
        <v>73</v>
      </c>
      <c r="C61">
        <v>0</v>
      </c>
      <c r="D61">
        <v>0</v>
      </c>
      <c r="E61">
        <v>0</v>
      </c>
    </row>
    <row r="62" spans="1:5" x14ac:dyDescent="0.25">
      <c r="A62" s="14">
        <v>36101</v>
      </c>
      <c r="B62" t="s">
        <v>74</v>
      </c>
      <c r="C62">
        <v>0</v>
      </c>
      <c r="D62">
        <v>0</v>
      </c>
      <c r="E62">
        <v>0</v>
      </c>
    </row>
    <row r="63" spans="1:5" x14ac:dyDescent="0.25">
      <c r="A63" s="14">
        <v>32361</v>
      </c>
      <c r="B63" t="s">
        <v>75</v>
      </c>
      <c r="C63" s="5">
        <v>4393</v>
      </c>
      <c r="D63" s="5">
        <v>84358</v>
      </c>
      <c r="E63" s="6">
        <v>445912.06</v>
      </c>
    </row>
    <row r="64" spans="1:5" x14ac:dyDescent="0.25">
      <c r="A64" s="14">
        <v>39090</v>
      </c>
      <c r="B64" t="s">
        <v>76</v>
      </c>
      <c r="C64">
        <v>0</v>
      </c>
      <c r="D64">
        <v>0</v>
      </c>
      <c r="E64">
        <v>0</v>
      </c>
    </row>
    <row r="65" spans="1:5" x14ac:dyDescent="0.25">
      <c r="A65" s="15" t="s">
        <v>348</v>
      </c>
      <c r="B65" t="s">
        <v>77</v>
      </c>
      <c r="C65">
        <v>82</v>
      </c>
      <c r="D65" s="5">
        <v>2949</v>
      </c>
      <c r="E65" s="6">
        <v>14220.25</v>
      </c>
    </row>
    <row r="66" spans="1:5" x14ac:dyDescent="0.25">
      <c r="A66" s="14">
        <v>19028</v>
      </c>
      <c r="B66" t="s">
        <v>78</v>
      </c>
      <c r="C66">
        <v>0</v>
      </c>
      <c r="D66">
        <v>0</v>
      </c>
      <c r="E66">
        <v>0</v>
      </c>
    </row>
    <row r="67" spans="1:5" x14ac:dyDescent="0.25">
      <c r="A67" s="14">
        <v>27404</v>
      </c>
      <c r="B67" t="s">
        <v>79</v>
      </c>
      <c r="C67">
        <v>396</v>
      </c>
      <c r="D67">
        <v>0</v>
      </c>
      <c r="E67" s="6">
        <v>14654</v>
      </c>
    </row>
    <row r="68" spans="1:5" x14ac:dyDescent="0.25">
      <c r="A68" s="14">
        <v>31015</v>
      </c>
      <c r="B68" t="s">
        <v>80</v>
      </c>
      <c r="C68" s="5">
        <v>35195</v>
      </c>
      <c r="D68" s="5">
        <v>298240</v>
      </c>
      <c r="E68" s="6">
        <v>1803340.79</v>
      </c>
    </row>
    <row r="69" spans="1:5" x14ac:dyDescent="0.25">
      <c r="A69" s="14">
        <v>19401</v>
      </c>
      <c r="B69" t="s">
        <v>81</v>
      </c>
      <c r="C69">
        <v>0</v>
      </c>
      <c r="D69">
        <v>0</v>
      </c>
      <c r="E69">
        <v>0</v>
      </c>
    </row>
    <row r="70" spans="1:5" x14ac:dyDescent="0.25">
      <c r="A70" s="14">
        <v>14068</v>
      </c>
      <c r="B70" t="s">
        <v>82</v>
      </c>
      <c r="C70">
        <v>0</v>
      </c>
      <c r="D70">
        <v>0</v>
      </c>
      <c r="E70">
        <v>0</v>
      </c>
    </row>
    <row r="71" spans="1:5" x14ac:dyDescent="0.25">
      <c r="A71" s="14">
        <v>38308</v>
      </c>
      <c r="B71" t="s">
        <v>83</v>
      </c>
      <c r="C71">
        <v>0</v>
      </c>
      <c r="D71">
        <v>0</v>
      </c>
      <c r="E71">
        <v>0</v>
      </c>
    </row>
    <row r="72" spans="1:5" x14ac:dyDescent="0.25">
      <c r="A72" s="15" t="s">
        <v>349</v>
      </c>
      <c r="B72" t="s">
        <v>84</v>
      </c>
      <c r="C72">
        <v>0</v>
      </c>
      <c r="D72">
        <v>0</v>
      </c>
      <c r="E72">
        <v>0</v>
      </c>
    </row>
    <row r="73" spans="1:5" x14ac:dyDescent="0.25">
      <c r="A73" s="14">
        <v>17216</v>
      </c>
      <c r="B73" t="s">
        <v>85</v>
      </c>
      <c r="C73">
        <v>736</v>
      </c>
      <c r="D73" s="5">
        <v>18196</v>
      </c>
      <c r="E73" s="6">
        <v>55571.55</v>
      </c>
    </row>
    <row r="74" spans="1:5" x14ac:dyDescent="0.25">
      <c r="A74" s="14">
        <v>13165</v>
      </c>
      <c r="B74" t="s">
        <v>86</v>
      </c>
      <c r="C74">
        <v>0</v>
      </c>
      <c r="D74">
        <v>0</v>
      </c>
      <c r="E74">
        <v>0</v>
      </c>
    </row>
    <row r="75" spans="1:5" x14ac:dyDescent="0.25">
      <c r="A75" s="14">
        <v>39801</v>
      </c>
      <c r="B75" t="s">
        <v>10</v>
      </c>
      <c r="C75" s="5">
        <v>21240</v>
      </c>
      <c r="D75" s="5">
        <v>127861</v>
      </c>
      <c r="E75" s="6">
        <v>1039912.73</v>
      </c>
    </row>
    <row r="76" spans="1:5" x14ac:dyDescent="0.25">
      <c r="A76" s="15" t="s">
        <v>350</v>
      </c>
      <c r="B76" t="s">
        <v>8</v>
      </c>
      <c r="C76" s="5">
        <v>70740</v>
      </c>
      <c r="D76" s="5">
        <v>707400</v>
      </c>
      <c r="E76" s="6">
        <v>2829600</v>
      </c>
    </row>
    <row r="77" spans="1:5" x14ac:dyDescent="0.25">
      <c r="A77" s="14">
        <v>34801</v>
      </c>
      <c r="B77" t="s">
        <v>9</v>
      </c>
      <c r="C77">
        <v>0</v>
      </c>
      <c r="D77">
        <v>0</v>
      </c>
      <c r="E77">
        <v>0</v>
      </c>
    </row>
    <row r="78" spans="1:5" x14ac:dyDescent="0.25">
      <c r="A78" s="14">
        <v>21036</v>
      </c>
      <c r="B78" t="s">
        <v>87</v>
      </c>
      <c r="C78">
        <v>0</v>
      </c>
      <c r="D78">
        <v>0</v>
      </c>
      <c r="E78">
        <v>0</v>
      </c>
    </row>
    <row r="79" spans="1:5" x14ac:dyDescent="0.25">
      <c r="A79" s="14">
        <v>31002</v>
      </c>
      <c r="B79" t="s">
        <v>88</v>
      </c>
      <c r="C79" s="5">
        <v>58165</v>
      </c>
      <c r="D79" s="5">
        <v>519840</v>
      </c>
      <c r="E79" s="6">
        <v>4772131</v>
      </c>
    </row>
    <row r="80" spans="1:5" x14ac:dyDescent="0.25">
      <c r="A80" s="15" t="s">
        <v>351</v>
      </c>
      <c r="B80" t="s">
        <v>89</v>
      </c>
      <c r="C80" s="5">
        <v>10533</v>
      </c>
      <c r="D80" s="5">
        <v>43962</v>
      </c>
      <c r="E80" s="6">
        <v>379548.09</v>
      </c>
    </row>
    <row r="81" spans="1:5" x14ac:dyDescent="0.25">
      <c r="A81" s="14">
        <v>33205</v>
      </c>
      <c r="B81" t="s">
        <v>90</v>
      </c>
      <c r="C81">
        <v>0</v>
      </c>
      <c r="D81">
        <v>0</v>
      </c>
      <c r="E81">
        <v>0</v>
      </c>
    </row>
    <row r="82" spans="1:5" x14ac:dyDescent="0.25">
      <c r="A82" s="14">
        <v>17210</v>
      </c>
      <c r="B82" t="s">
        <v>91</v>
      </c>
      <c r="C82" s="5">
        <v>43131</v>
      </c>
      <c r="D82" s="5">
        <v>510692</v>
      </c>
      <c r="E82" s="6">
        <v>3547395.74</v>
      </c>
    </row>
    <row r="83" spans="1:5" x14ac:dyDescent="0.25">
      <c r="A83" s="14">
        <v>37502</v>
      </c>
      <c r="B83" t="s">
        <v>92</v>
      </c>
      <c r="C83" s="5">
        <v>7254</v>
      </c>
      <c r="D83" s="5">
        <v>50688</v>
      </c>
      <c r="E83" s="6">
        <v>164147.9</v>
      </c>
    </row>
    <row r="84" spans="1:5" x14ac:dyDescent="0.25">
      <c r="A84" s="14">
        <v>27417</v>
      </c>
      <c r="B84" t="s">
        <v>93</v>
      </c>
      <c r="C84">
        <v>774</v>
      </c>
      <c r="D84" s="5">
        <v>10794</v>
      </c>
      <c r="E84" s="6">
        <v>345722</v>
      </c>
    </row>
    <row r="85" spans="1:5" x14ac:dyDescent="0.25">
      <c r="A85" s="15" t="s">
        <v>352</v>
      </c>
      <c r="B85" t="s">
        <v>94</v>
      </c>
      <c r="C85">
        <v>0</v>
      </c>
      <c r="D85">
        <v>0</v>
      </c>
      <c r="E85">
        <v>0</v>
      </c>
    </row>
    <row r="86" spans="1:5" x14ac:dyDescent="0.25">
      <c r="A86" s="14">
        <v>17901</v>
      </c>
      <c r="B86" t="s">
        <v>95</v>
      </c>
      <c r="C86">
        <v>0</v>
      </c>
      <c r="D86">
        <v>0</v>
      </c>
      <c r="E86">
        <v>0</v>
      </c>
    </row>
    <row r="87" spans="1:5" x14ac:dyDescent="0.25">
      <c r="A87" s="14">
        <v>27402</v>
      </c>
      <c r="B87" t="s">
        <v>96</v>
      </c>
      <c r="C87" s="5">
        <v>7413</v>
      </c>
      <c r="D87" s="5">
        <v>56837</v>
      </c>
      <c r="E87" s="6">
        <v>227348</v>
      </c>
    </row>
    <row r="88" spans="1:5" x14ac:dyDescent="0.25">
      <c r="A88" s="14">
        <v>32358</v>
      </c>
      <c r="B88" t="s">
        <v>97</v>
      </c>
      <c r="C88">
        <v>0</v>
      </c>
      <c r="D88">
        <v>0</v>
      </c>
      <c r="E88">
        <v>0</v>
      </c>
    </row>
    <row r="89" spans="1:5" x14ac:dyDescent="0.25">
      <c r="A89" s="14">
        <v>38302</v>
      </c>
      <c r="B89" t="s">
        <v>98</v>
      </c>
      <c r="C89">
        <v>0</v>
      </c>
      <c r="D89">
        <v>0</v>
      </c>
      <c r="E89">
        <v>0</v>
      </c>
    </row>
    <row r="90" spans="1:5" x14ac:dyDescent="0.25">
      <c r="A90" s="14">
        <v>20401</v>
      </c>
      <c r="B90" t="s">
        <v>99</v>
      </c>
      <c r="C90">
        <v>0</v>
      </c>
      <c r="D90">
        <v>0</v>
      </c>
      <c r="E90">
        <v>0</v>
      </c>
    </row>
    <row r="91" spans="1:5" x14ac:dyDescent="0.25">
      <c r="A91" s="14">
        <v>20404</v>
      </c>
      <c r="B91" t="s">
        <v>100</v>
      </c>
      <c r="C91">
        <v>0</v>
      </c>
      <c r="D91">
        <v>0</v>
      </c>
      <c r="E91">
        <v>0</v>
      </c>
    </row>
    <row r="92" spans="1:5" x14ac:dyDescent="0.25">
      <c r="A92" s="14">
        <v>13301</v>
      </c>
      <c r="B92" t="s">
        <v>101</v>
      </c>
      <c r="C92">
        <v>0</v>
      </c>
      <c r="D92">
        <v>0</v>
      </c>
      <c r="E92">
        <v>0</v>
      </c>
    </row>
    <row r="93" spans="1:5" x14ac:dyDescent="0.25">
      <c r="A93" s="14">
        <v>39200</v>
      </c>
      <c r="B93" t="s">
        <v>102</v>
      </c>
      <c r="C93">
        <v>640</v>
      </c>
      <c r="D93" s="5">
        <v>7799</v>
      </c>
      <c r="E93">
        <v>0</v>
      </c>
    </row>
    <row r="94" spans="1:5" x14ac:dyDescent="0.25">
      <c r="A94" s="14">
        <v>39204</v>
      </c>
      <c r="B94" t="s">
        <v>103</v>
      </c>
      <c r="C94">
        <v>0</v>
      </c>
      <c r="D94">
        <v>0</v>
      </c>
      <c r="E94">
        <v>0</v>
      </c>
    </row>
    <row r="95" spans="1:5" x14ac:dyDescent="0.25">
      <c r="A95" s="14">
        <v>31332</v>
      </c>
      <c r="B95" t="s">
        <v>104</v>
      </c>
      <c r="C95">
        <v>0</v>
      </c>
      <c r="D95">
        <v>0</v>
      </c>
      <c r="E95">
        <v>0</v>
      </c>
    </row>
    <row r="96" spans="1:5" x14ac:dyDescent="0.25">
      <c r="A96" s="14">
        <v>23054</v>
      </c>
      <c r="B96" t="s">
        <v>105</v>
      </c>
      <c r="C96">
        <v>0</v>
      </c>
      <c r="D96">
        <v>0</v>
      </c>
      <c r="E96">
        <v>0</v>
      </c>
    </row>
    <row r="97" spans="1:5" x14ac:dyDescent="0.25">
      <c r="A97" s="14">
        <v>32312</v>
      </c>
      <c r="B97" t="s">
        <v>106</v>
      </c>
      <c r="C97">
        <v>0</v>
      </c>
      <c r="D97">
        <v>0</v>
      </c>
      <c r="E97">
        <v>0</v>
      </c>
    </row>
    <row r="98" spans="1:5" x14ac:dyDescent="0.25">
      <c r="A98" s="14">
        <v>27904</v>
      </c>
      <c r="B98" t="s">
        <v>107</v>
      </c>
      <c r="C98">
        <v>0</v>
      </c>
      <c r="D98">
        <v>0</v>
      </c>
      <c r="E98">
        <v>0</v>
      </c>
    </row>
    <row r="99" spans="1:5" x14ac:dyDescent="0.25">
      <c r="A99" s="14">
        <v>17906</v>
      </c>
      <c r="B99" t="s">
        <v>108</v>
      </c>
      <c r="C99">
        <v>0</v>
      </c>
      <c r="D99">
        <v>0</v>
      </c>
      <c r="E99">
        <v>0</v>
      </c>
    </row>
    <row r="100" spans="1:5" x14ac:dyDescent="0.25">
      <c r="A100" s="14">
        <v>17910</v>
      </c>
      <c r="B100" t="s">
        <v>109</v>
      </c>
      <c r="C100">
        <v>0</v>
      </c>
      <c r="D100">
        <v>0</v>
      </c>
      <c r="E100">
        <v>0</v>
      </c>
    </row>
    <row r="101" spans="1:5" x14ac:dyDescent="0.25">
      <c r="A101" s="15" t="s">
        <v>353</v>
      </c>
      <c r="B101" t="s">
        <v>110</v>
      </c>
      <c r="C101">
        <v>0</v>
      </c>
      <c r="D101">
        <v>0</v>
      </c>
      <c r="E101">
        <v>0</v>
      </c>
    </row>
    <row r="102" spans="1:5" x14ac:dyDescent="0.25">
      <c r="A102" s="14">
        <v>34324</v>
      </c>
      <c r="B102" t="s">
        <v>111</v>
      </c>
      <c r="C102">
        <v>633</v>
      </c>
      <c r="D102" s="5">
        <v>10363</v>
      </c>
      <c r="E102" s="6">
        <v>5025.1499999999996</v>
      </c>
    </row>
    <row r="103" spans="1:5" x14ac:dyDescent="0.25">
      <c r="A103" s="14">
        <v>22204</v>
      </c>
      <c r="B103" t="s">
        <v>112</v>
      </c>
      <c r="C103">
        <v>0</v>
      </c>
      <c r="D103">
        <v>0</v>
      </c>
      <c r="E103">
        <v>0</v>
      </c>
    </row>
    <row r="104" spans="1:5" x14ac:dyDescent="0.25">
      <c r="A104" s="14">
        <v>39203</v>
      </c>
      <c r="B104" t="s">
        <v>113</v>
      </c>
      <c r="C104">
        <v>913</v>
      </c>
      <c r="D104" s="5">
        <v>7446</v>
      </c>
      <c r="E104" s="6">
        <v>18232.16</v>
      </c>
    </row>
    <row r="105" spans="1:5" x14ac:dyDescent="0.25">
      <c r="A105" s="14">
        <v>17401</v>
      </c>
      <c r="B105" t="s">
        <v>114</v>
      </c>
      <c r="C105" s="5">
        <v>127620</v>
      </c>
      <c r="D105" s="5">
        <v>351593</v>
      </c>
      <c r="E105" s="6">
        <v>3109621</v>
      </c>
    </row>
    <row r="106" spans="1:5" x14ac:dyDescent="0.25">
      <c r="A106" s="15" t="s">
        <v>354</v>
      </c>
      <c r="B106" t="s">
        <v>115</v>
      </c>
      <c r="C106">
        <v>0</v>
      </c>
      <c r="D106">
        <v>0</v>
      </c>
      <c r="E106">
        <v>0</v>
      </c>
    </row>
    <row r="107" spans="1:5" x14ac:dyDescent="0.25">
      <c r="A107" s="14">
        <v>23404</v>
      </c>
      <c r="B107" t="s">
        <v>116</v>
      </c>
      <c r="C107" s="5">
        <v>1908</v>
      </c>
      <c r="D107" s="5">
        <v>32092</v>
      </c>
      <c r="E107" s="6">
        <v>31057</v>
      </c>
    </row>
    <row r="108" spans="1:5" x14ac:dyDescent="0.25">
      <c r="A108" s="14">
        <v>14028</v>
      </c>
      <c r="B108" t="s">
        <v>117</v>
      </c>
      <c r="C108" s="5">
        <v>1217</v>
      </c>
      <c r="D108" s="5">
        <v>3356</v>
      </c>
      <c r="E108" s="6">
        <v>12167.71</v>
      </c>
    </row>
    <row r="109" spans="1:5" x14ac:dyDescent="0.25">
      <c r="A109" s="14">
        <v>17911</v>
      </c>
      <c r="B109" t="s">
        <v>118</v>
      </c>
      <c r="C109">
        <v>0</v>
      </c>
      <c r="D109">
        <v>0</v>
      </c>
      <c r="E109">
        <v>0</v>
      </c>
    </row>
    <row r="110" spans="1:5" x14ac:dyDescent="0.25">
      <c r="A110" s="14">
        <v>17919</v>
      </c>
      <c r="B110" t="s">
        <v>355</v>
      </c>
      <c r="C110">
        <v>0</v>
      </c>
      <c r="D110">
        <v>0</v>
      </c>
      <c r="E110">
        <v>0</v>
      </c>
    </row>
    <row r="111" spans="1:5" x14ac:dyDescent="0.25">
      <c r="A111" s="14">
        <v>27902</v>
      </c>
      <c r="B111" t="s">
        <v>119</v>
      </c>
      <c r="C111">
        <v>0</v>
      </c>
      <c r="D111">
        <v>0</v>
      </c>
      <c r="E111">
        <v>0</v>
      </c>
    </row>
    <row r="112" spans="1:5" x14ac:dyDescent="0.25">
      <c r="A112" s="14">
        <v>17916</v>
      </c>
      <c r="B112" t="s">
        <v>120</v>
      </c>
      <c r="C112">
        <v>0</v>
      </c>
      <c r="D112">
        <v>0</v>
      </c>
      <c r="E112">
        <v>0</v>
      </c>
    </row>
    <row r="113" spans="1:5" x14ac:dyDescent="0.25">
      <c r="A113" s="14">
        <v>10070</v>
      </c>
      <c r="B113" t="s">
        <v>121</v>
      </c>
      <c r="C113">
        <v>0</v>
      </c>
      <c r="D113">
        <v>0</v>
      </c>
      <c r="E113">
        <v>0</v>
      </c>
    </row>
    <row r="114" spans="1:5" x14ac:dyDescent="0.25">
      <c r="A114" s="14">
        <v>31063</v>
      </c>
      <c r="B114" t="s">
        <v>122</v>
      </c>
      <c r="C114">
        <v>0</v>
      </c>
      <c r="D114">
        <v>0</v>
      </c>
      <c r="E114">
        <v>0</v>
      </c>
    </row>
    <row r="115" spans="1:5" x14ac:dyDescent="0.25">
      <c r="A115" s="14">
        <v>36901</v>
      </c>
      <c r="B115" t="s">
        <v>123</v>
      </c>
      <c r="C115">
        <v>0</v>
      </c>
      <c r="D115">
        <v>0</v>
      </c>
      <c r="E115">
        <v>0</v>
      </c>
    </row>
    <row r="116" spans="1:5" x14ac:dyDescent="0.25">
      <c r="A116" s="14">
        <v>17411</v>
      </c>
      <c r="B116" t="s">
        <v>124</v>
      </c>
      <c r="C116" s="5">
        <v>48173</v>
      </c>
      <c r="D116" s="5">
        <v>260706</v>
      </c>
      <c r="E116" s="6">
        <v>1066153.53</v>
      </c>
    </row>
    <row r="117" spans="1:5" x14ac:dyDescent="0.25">
      <c r="A117" s="14">
        <v>11056</v>
      </c>
      <c r="B117" t="s">
        <v>125</v>
      </c>
      <c r="C117">
        <v>0</v>
      </c>
      <c r="D117">
        <v>0</v>
      </c>
      <c r="E117">
        <v>0</v>
      </c>
    </row>
    <row r="118" spans="1:5" x14ac:dyDescent="0.25">
      <c r="A118" s="15" t="s">
        <v>356</v>
      </c>
      <c r="B118" t="s">
        <v>126</v>
      </c>
      <c r="C118">
        <v>0</v>
      </c>
      <c r="D118">
        <v>0</v>
      </c>
      <c r="E118">
        <v>0</v>
      </c>
    </row>
    <row r="119" spans="1:5" x14ac:dyDescent="0.25">
      <c r="A119" s="14">
        <v>10003</v>
      </c>
      <c r="B119" t="s">
        <v>127</v>
      </c>
      <c r="C119">
        <v>0</v>
      </c>
      <c r="D119">
        <v>0</v>
      </c>
      <c r="E119">
        <v>0</v>
      </c>
    </row>
    <row r="120" spans="1:5" x14ac:dyDescent="0.25">
      <c r="A120" s="15" t="s">
        <v>357</v>
      </c>
      <c r="B120" t="s">
        <v>128</v>
      </c>
      <c r="C120" s="5">
        <v>1167</v>
      </c>
      <c r="D120" s="5">
        <v>3118</v>
      </c>
      <c r="E120" s="6">
        <v>16352.44</v>
      </c>
    </row>
    <row r="121" spans="1:5" x14ac:dyDescent="0.25">
      <c r="A121" s="15" t="s">
        <v>358</v>
      </c>
      <c r="B121" t="s">
        <v>129</v>
      </c>
      <c r="C121" s="5">
        <v>12128</v>
      </c>
      <c r="D121" s="5">
        <v>81881</v>
      </c>
      <c r="E121" s="6">
        <v>181106.76</v>
      </c>
    </row>
    <row r="122" spans="1:5" x14ac:dyDescent="0.25">
      <c r="A122" s="14">
        <v>17415</v>
      </c>
      <c r="B122" t="s">
        <v>130</v>
      </c>
      <c r="C122" s="5">
        <v>31945</v>
      </c>
      <c r="D122" s="5">
        <v>433802</v>
      </c>
      <c r="E122" s="6">
        <v>2310400</v>
      </c>
    </row>
    <row r="123" spans="1:5" x14ac:dyDescent="0.25">
      <c r="A123" s="14">
        <v>33212</v>
      </c>
      <c r="B123" t="s">
        <v>131</v>
      </c>
      <c r="C123">
        <v>0</v>
      </c>
      <c r="D123">
        <v>0</v>
      </c>
      <c r="E123">
        <v>0</v>
      </c>
    </row>
    <row r="124" spans="1:5" x14ac:dyDescent="0.25">
      <c r="A124" s="15" t="s">
        <v>359</v>
      </c>
      <c r="B124" t="s">
        <v>132</v>
      </c>
      <c r="C124">
        <v>0</v>
      </c>
      <c r="D124">
        <v>0</v>
      </c>
      <c r="E124">
        <v>0</v>
      </c>
    </row>
    <row r="125" spans="1:5" x14ac:dyDescent="0.25">
      <c r="A125" s="14">
        <v>19403</v>
      </c>
      <c r="B125" t="s">
        <v>133</v>
      </c>
      <c r="C125">
        <v>0</v>
      </c>
      <c r="D125">
        <v>0</v>
      </c>
      <c r="E125">
        <v>0</v>
      </c>
    </row>
    <row r="126" spans="1:5" x14ac:dyDescent="0.25">
      <c r="A126" s="14">
        <v>20402</v>
      </c>
      <c r="B126" t="s">
        <v>134</v>
      </c>
      <c r="C126">
        <v>0</v>
      </c>
      <c r="D126">
        <v>0</v>
      </c>
      <c r="E126">
        <v>0</v>
      </c>
    </row>
    <row r="127" spans="1:5" x14ac:dyDescent="0.25">
      <c r="A127" s="15" t="s">
        <v>360</v>
      </c>
      <c r="B127" t="s">
        <v>135</v>
      </c>
      <c r="C127">
        <v>0</v>
      </c>
      <c r="D127">
        <v>0</v>
      </c>
      <c r="E127">
        <v>0</v>
      </c>
    </row>
    <row r="128" spans="1:5" x14ac:dyDescent="0.25">
      <c r="A128" s="14">
        <v>29311</v>
      </c>
      <c r="B128" t="s">
        <v>136</v>
      </c>
      <c r="C128" s="5">
        <v>3208</v>
      </c>
      <c r="D128" s="5">
        <v>43295</v>
      </c>
      <c r="E128" s="6">
        <v>147770.6</v>
      </c>
    </row>
    <row r="129" spans="1:5" x14ac:dyDescent="0.25">
      <c r="A129" s="14">
        <v>38126</v>
      </c>
      <c r="B129" t="s">
        <v>137</v>
      </c>
      <c r="C129">
        <v>0</v>
      </c>
      <c r="D129">
        <v>0</v>
      </c>
      <c r="E129">
        <v>0</v>
      </c>
    </row>
    <row r="130" spans="1:5" x14ac:dyDescent="0.25">
      <c r="A130" s="15" t="s">
        <v>361</v>
      </c>
      <c r="B130" t="s">
        <v>138</v>
      </c>
      <c r="C130">
        <v>0</v>
      </c>
      <c r="D130">
        <v>0</v>
      </c>
      <c r="E130">
        <v>0</v>
      </c>
    </row>
    <row r="131" spans="1:5" x14ac:dyDescent="0.25">
      <c r="A131" s="14">
        <v>14097</v>
      </c>
      <c r="B131" t="s">
        <v>139</v>
      </c>
      <c r="C131">
        <v>0</v>
      </c>
      <c r="D131">
        <v>0</v>
      </c>
      <c r="E131">
        <v>0</v>
      </c>
    </row>
    <row r="132" spans="1:5" x14ac:dyDescent="0.25">
      <c r="A132" s="14">
        <v>31004</v>
      </c>
      <c r="B132" t="s">
        <v>140</v>
      </c>
      <c r="C132">
        <v>62</v>
      </c>
      <c r="D132" s="5">
        <v>21699</v>
      </c>
      <c r="E132" s="6">
        <v>24861.31</v>
      </c>
    </row>
    <row r="133" spans="1:5" x14ac:dyDescent="0.25">
      <c r="A133" s="14">
        <v>17414</v>
      </c>
      <c r="B133" t="s">
        <v>141</v>
      </c>
      <c r="C133" s="5">
        <v>20896</v>
      </c>
      <c r="D133">
        <v>0</v>
      </c>
      <c r="E133" s="6">
        <v>1278117</v>
      </c>
    </row>
    <row r="134" spans="1:5" x14ac:dyDescent="0.25">
      <c r="A134" s="14">
        <v>31306</v>
      </c>
      <c r="B134" t="s">
        <v>142</v>
      </c>
      <c r="C134" s="5">
        <v>5983</v>
      </c>
      <c r="D134" s="5">
        <v>77006</v>
      </c>
      <c r="E134" s="6">
        <v>191190.3</v>
      </c>
    </row>
    <row r="135" spans="1:5" x14ac:dyDescent="0.25">
      <c r="A135" s="14">
        <v>38264</v>
      </c>
      <c r="B135" t="s">
        <v>143</v>
      </c>
      <c r="C135">
        <v>0</v>
      </c>
      <c r="D135">
        <v>0</v>
      </c>
      <c r="E135">
        <v>0</v>
      </c>
    </row>
    <row r="136" spans="1:5" x14ac:dyDescent="0.25">
      <c r="A136" s="14">
        <v>32362</v>
      </c>
      <c r="B136" t="s">
        <v>144</v>
      </c>
      <c r="C136">
        <v>0</v>
      </c>
      <c r="D136">
        <v>0</v>
      </c>
      <c r="E136">
        <v>0</v>
      </c>
    </row>
    <row r="137" spans="1:5" x14ac:dyDescent="0.25">
      <c r="A137" s="15" t="s">
        <v>362</v>
      </c>
      <c r="B137" t="s">
        <v>145</v>
      </c>
      <c r="C137">
        <v>324</v>
      </c>
      <c r="D137" s="5">
        <v>32092</v>
      </c>
      <c r="E137" s="6">
        <v>39823.9</v>
      </c>
    </row>
    <row r="138" spans="1:5" x14ac:dyDescent="0.25">
      <c r="A138" s="15" t="s">
        <v>363</v>
      </c>
      <c r="B138" t="s">
        <v>146</v>
      </c>
      <c r="C138">
        <v>0</v>
      </c>
      <c r="D138">
        <v>0</v>
      </c>
      <c r="E138">
        <v>0</v>
      </c>
    </row>
    <row r="139" spans="1:5" x14ac:dyDescent="0.25">
      <c r="A139" s="14">
        <v>33183</v>
      </c>
      <c r="B139" t="s">
        <v>147</v>
      </c>
      <c r="C139">
        <v>0</v>
      </c>
      <c r="D139">
        <v>0</v>
      </c>
      <c r="E139">
        <v>0</v>
      </c>
    </row>
    <row r="140" spans="1:5" x14ac:dyDescent="0.25">
      <c r="A140" s="14">
        <v>28144</v>
      </c>
      <c r="B140" t="s">
        <v>148</v>
      </c>
      <c r="C140">
        <v>0</v>
      </c>
      <c r="D140">
        <v>0</v>
      </c>
      <c r="E140">
        <v>0</v>
      </c>
    </row>
    <row r="141" spans="1:5" x14ac:dyDescent="0.25">
      <c r="A141" s="14">
        <v>32903</v>
      </c>
      <c r="B141" t="s">
        <v>149</v>
      </c>
      <c r="C141">
        <v>0</v>
      </c>
      <c r="D141">
        <v>0</v>
      </c>
      <c r="E141">
        <v>0</v>
      </c>
    </row>
    <row r="142" spans="1:5" x14ac:dyDescent="0.25">
      <c r="A142" s="14">
        <v>37903</v>
      </c>
      <c r="B142" t="s">
        <v>150</v>
      </c>
      <c r="C142">
        <v>0</v>
      </c>
      <c r="D142">
        <v>0</v>
      </c>
      <c r="E142">
        <v>0</v>
      </c>
    </row>
    <row r="143" spans="1:5" x14ac:dyDescent="0.25">
      <c r="A143" s="14">
        <v>20406</v>
      </c>
      <c r="B143" t="s">
        <v>151</v>
      </c>
      <c r="C143">
        <v>0</v>
      </c>
      <c r="D143">
        <v>0</v>
      </c>
      <c r="E143">
        <v>0</v>
      </c>
    </row>
    <row r="144" spans="1:5" x14ac:dyDescent="0.25">
      <c r="A144" s="14">
        <v>37504</v>
      </c>
      <c r="B144" t="s">
        <v>152</v>
      </c>
      <c r="C144" s="5">
        <v>4915</v>
      </c>
      <c r="D144" s="5">
        <v>105911</v>
      </c>
      <c r="E144" s="6">
        <v>257284</v>
      </c>
    </row>
    <row r="145" spans="1:5" x14ac:dyDescent="0.25">
      <c r="A145" s="14">
        <v>39120</v>
      </c>
      <c r="B145" t="s">
        <v>153</v>
      </c>
      <c r="C145">
        <v>0</v>
      </c>
      <c r="D145">
        <v>0</v>
      </c>
      <c r="E145">
        <v>0</v>
      </c>
    </row>
    <row r="146" spans="1:5" x14ac:dyDescent="0.25">
      <c r="A146" s="15" t="s">
        <v>364</v>
      </c>
      <c r="B146" t="s">
        <v>154</v>
      </c>
      <c r="C146">
        <v>0</v>
      </c>
      <c r="D146">
        <v>0</v>
      </c>
      <c r="E146">
        <v>0</v>
      </c>
    </row>
    <row r="147" spans="1:5" x14ac:dyDescent="0.25">
      <c r="A147" s="15" t="s">
        <v>365</v>
      </c>
      <c r="B147" t="s">
        <v>155</v>
      </c>
      <c r="C147">
        <v>0</v>
      </c>
      <c r="D147">
        <v>0</v>
      </c>
      <c r="E147">
        <v>0</v>
      </c>
    </row>
    <row r="148" spans="1:5" x14ac:dyDescent="0.25">
      <c r="A148" s="14">
        <v>23311</v>
      </c>
      <c r="B148" t="s">
        <v>156</v>
      </c>
      <c r="C148">
        <v>0</v>
      </c>
      <c r="D148">
        <v>0</v>
      </c>
      <c r="E148">
        <v>0</v>
      </c>
    </row>
    <row r="149" spans="1:5" x14ac:dyDescent="0.25">
      <c r="A149" s="14">
        <v>33207</v>
      </c>
      <c r="B149" t="s">
        <v>157</v>
      </c>
      <c r="C149">
        <v>0</v>
      </c>
      <c r="D149">
        <v>0</v>
      </c>
      <c r="E149">
        <v>0</v>
      </c>
    </row>
    <row r="150" spans="1:5" x14ac:dyDescent="0.25">
      <c r="A150" s="14">
        <v>31025</v>
      </c>
      <c r="B150" t="s">
        <v>158</v>
      </c>
      <c r="C150" s="5">
        <v>16296</v>
      </c>
      <c r="D150" s="5">
        <v>219951</v>
      </c>
      <c r="E150" s="6">
        <v>605033.52</v>
      </c>
    </row>
    <row r="151" spans="1:5" x14ac:dyDescent="0.25">
      <c r="A151" s="14">
        <v>14065</v>
      </c>
      <c r="B151" t="s">
        <v>159</v>
      </c>
      <c r="C151">
        <v>0</v>
      </c>
      <c r="D151">
        <v>0</v>
      </c>
      <c r="E151">
        <v>0</v>
      </c>
    </row>
    <row r="152" spans="1:5" x14ac:dyDescent="0.25">
      <c r="A152" s="14">
        <v>32354</v>
      </c>
      <c r="B152" t="s">
        <v>160</v>
      </c>
      <c r="C152" s="5">
        <v>5314</v>
      </c>
      <c r="D152" s="5">
        <v>49473</v>
      </c>
      <c r="E152" s="6">
        <v>236533.35</v>
      </c>
    </row>
    <row r="153" spans="1:5" x14ac:dyDescent="0.25">
      <c r="A153" s="14">
        <v>32326</v>
      </c>
      <c r="B153" t="s">
        <v>161</v>
      </c>
      <c r="C153">
        <v>498</v>
      </c>
      <c r="D153" s="5">
        <v>10680</v>
      </c>
      <c r="E153" s="6">
        <v>52118.400000000001</v>
      </c>
    </row>
    <row r="154" spans="1:5" x14ac:dyDescent="0.25">
      <c r="A154" s="14">
        <v>17400</v>
      </c>
      <c r="B154" t="s">
        <v>162</v>
      </c>
      <c r="C154">
        <v>0</v>
      </c>
      <c r="D154">
        <v>0</v>
      </c>
      <c r="E154">
        <v>0</v>
      </c>
    </row>
    <row r="155" spans="1:5" x14ac:dyDescent="0.25">
      <c r="A155" s="14">
        <v>37505</v>
      </c>
      <c r="B155" t="s">
        <v>163</v>
      </c>
      <c r="C155" s="5">
        <v>2672</v>
      </c>
      <c r="D155" s="5">
        <v>36557</v>
      </c>
      <c r="E155" s="6">
        <v>77969.25</v>
      </c>
    </row>
    <row r="156" spans="1:5" x14ac:dyDescent="0.25">
      <c r="A156" s="14">
        <v>24350</v>
      </c>
      <c r="B156" t="s">
        <v>164</v>
      </c>
      <c r="C156">
        <v>0</v>
      </c>
      <c r="D156">
        <v>0</v>
      </c>
      <c r="E156">
        <v>0</v>
      </c>
    </row>
    <row r="157" spans="1:5" x14ac:dyDescent="0.25">
      <c r="A157" s="14">
        <v>30031</v>
      </c>
      <c r="B157" t="s">
        <v>165</v>
      </c>
      <c r="C157">
        <v>0</v>
      </c>
      <c r="D157">
        <v>0</v>
      </c>
      <c r="E157">
        <v>0</v>
      </c>
    </row>
    <row r="158" spans="1:5" x14ac:dyDescent="0.25">
      <c r="A158" s="14">
        <v>31103</v>
      </c>
      <c r="B158" t="s">
        <v>166</v>
      </c>
      <c r="C158" s="5">
        <v>3918</v>
      </c>
      <c r="D158" s="5">
        <v>97510</v>
      </c>
      <c r="E158" s="6">
        <v>239005.86</v>
      </c>
    </row>
    <row r="159" spans="1:5" x14ac:dyDescent="0.25">
      <c r="A159" s="14">
        <v>14066</v>
      </c>
      <c r="B159" t="s">
        <v>167</v>
      </c>
      <c r="C159">
        <v>718</v>
      </c>
      <c r="D159" s="5">
        <v>6640</v>
      </c>
      <c r="E159">
        <v>0</v>
      </c>
    </row>
    <row r="160" spans="1:5" x14ac:dyDescent="0.25">
      <c r="A160" s="14">
        <v>21214</v>
      </c>
      <c r="B160" t="s">
        <v>168</v>
      </c>
      <c r="C160">
        <v>0</v>
      </c>
      <c r="D160">
        <v>0</v>
      </c>
      <c r="E160">
        <v>0</v>
      </c>
    </row>
    <row r="161" spans="1:5" x14ac:dyDescent="0.25">
      <c r="A161" s="14">
        <v>13161</v>
      </c>
      <c r="B161" t="s">
        <v>169</v>
      </c>
      <c r="C161">
        <v>0</v>
      </c>
      <c r="D161">
        <v>0</v>
      </c>
      <c r="E161">
        <v>0</v>
      </c>
    </row>
    <row r="162" spans="1:5" x14ac:dyDescent="0.25">
      <c r="A162" s="14">
        <v>21206</v>
      </c>
      <c r="B162" t="s">
        <v>170</v>
      </c>
      <c r="C162">
        <v>0</v>
      </c>
      <c r="D162">
        <v>0</v>
      </c>
      <c r="E162">
        <v>0</v>
      </c>
    </row>
    <row r="163" spans="1:5" x14ac:dyDescent="0.25">
      <c r="A163" s="14">
        <v>39209</v>
      </c>
      <c r="B163" t="s">
        <v>171</v>
      </c>
      <c r="C163">
        <v>0</v>
      </c>
      <c r="D163">
        <v>0</v>
      </c>
      <c r="E163">
        <v>0</v>
      </c>
    </row>
    <row r="164" spans="1:5" x14ac:dyDescent="0.25">
      <c r="A164" s="14">
        <v>37507</v>
      </c>
      <c r="B164" t="s">
        <v>172</v>
      </c>
      <c r="C164">
        <v>604</v>
      </c>
      <c r="D164" s="5">
        <v>43317</v>
      </c>
      <c r="E164" s="6">
        <v>60589.22</v>
      </c>
    </row>
    <row r="165" spans="1:5" x14ac:dyDescent="0.25">
      <c r="A165" s="14">
        <v>30029</v>
      </c>
      <c r="B165" t="s">
        <v>173</v>
      </c>
      <c r="C165">
        <v>0</v>
      </c>
      <c r="D165">
        <v>0</v>
      </c>
      <c r="E165">
        <v>0</v>
      </c>
    </row>
    <row r="166" spans="1:5" x14ac:dyDescent="0.25">
      <c r="A166" s="14">
        <v>29320</v>
      </c>
      <c r="B166" t="s">
        <v>174</v>
      </c>
      <c r="C166" s="5">
        <v>13547</v>
      </c>
      <c r="D166" s="5">
        <v>64027</v>
      </c>
      <c r="E166" s="6">
        <v>164119.62</v>
      </c>
    </row>
    <row r="167" spans="1:5" x14ac:dyDescent="0.25">
      <c r="A167" s="14">
        <v>17903</v>
      </c>
      <c r="B167" t="s">
        <v>175</v>
      </c>
      <c r="C167">
        <v>0</v>
      </c>
      <c r="D167">
        <v>0</v>
      </c>
      <c r="E167">
        <v>0</v>
      </c>
    </row>
    <row r="168" spans="1:5" x14ac:dyDescent="0.25">
      <c r="A168" s="14">
        <v>31006</v>
      </c>
      <c r="B168" t="s">
        <v>176</v>
      </c>
      <c r="C168" s="5">
        <v>1004</v>
      </c>
      <c r="D168" s="5">
        <v>11956</v>
      </c>
      <c r="E168" s="6">
        <v>26781.439999999999</v>
      </c>
    </row>
    <row r="169" spans="1:5" x14ac:dyDescent="0.25">
      <c r="A169" s="14">
        <v>39003</v>
      </c>
      <c r="B169" t="s">
        <v>177</v>
      </c>
      <c r="C169">
        <v>0</v>
      </c>
      <c r="D169">
        <v>0</v>
      </c>
      <c r="E169">
        <v>0</v>
      </c>
    </row>
    <row r="170" spans="1:5" x14ac:dyDescent="0.25">
      <c r="A170" s="14">
        <v>21014</v>
      </c>
      <c r="B170" t="s">
        <v>178</v>
      </c>
      <c r="C170">
        <v>0</v>
      </c>
      <c r="D170">
        <v>0</v>
      </c>
      <c r="E170">
        <v>0</v>
      </c>
    </row>
    <row r="171" spans="1:5" x14ac:dyDescent="0.25">
      <c r="A171" s="14">
        <v>25155</v>
      </c>
      <c r="B171" t="s">
        <v>179</v>
      </c>
      <c r="C171">
        <v>0</v>
      </c>
      <c r="D171">
        <v>0</v>
      </c>
      <c r="E171">
        <v>0</v>
      </c>
    </row>
    <row r="172" spans="1:5" x14ac:dyDescent="0.25">
      <c r="A172" s="14">
        <v>24014</v>
      </c>
      <c r="B172" t="s">
        <v>180</v>
      </c>
      <c r="C172">
        <v>0</v>
      </c>
      <c r="D172">
        <v>0</v>
      </c>
      <c r="E172">
        <v>0</v>
      </c>
    </row>
    <row r="173" spans="1:5" x14ac:dyDescent="0.25">
      <c r="A173" s="14">
        <v>26056</v>
      </c>
      <c r="B173" t="s">
        <v>181</v>
      </c>
      <c r="C173">
        <v>0</v>
      </c>
      <c r="D173">
        <v>0</v>
      </c>
      <c r="E173">
        <v>0</v>
      </c>
    </row>
    <row r="174" spans="1:5" x14ac:dyDescent="0.25">
      <c r="A174" s="14">
        <v>32325</v>
      </c>
      <c r="B174" t="s">
        <v>182</v>
      </c>
      <c r="C174">
        <v>0</v>
      </c>
      <c r="D174">
        <v>0</v>
      </c>
      <c r="E174">
        <v>0</v>
      </c>
    </row>
    <row r="175" spans="1:5" x14ac:dyDescent="0.25">
      <c r="A175" s="14">
        <v>37506</v>
      </c>
      <c r="B175" t="s">
        <v>183</v>
      </c>
      <c r="C175" s="5">
        <v>3051</v>
      </c>
      <c r="D175" s="5">
        <v>41030</v>
      </c>
      <c r="E175" s="6">
        <v>30220.06</v>
      </c>
    </row>
    <row r="176" spans="1:5" x14ac:dyDescent="0.25">
      <c r="A176" s="14">
        <v>14064</v>
      </c>
      <c r="B176" t="s">
        <v>184</v>
      </c>
      <c r="C176">
        <v>0</v>
      </c>
      <c r="D176">
        <v>0</v>
      </c>
      <c r="E176">
        <v>0</v>
      </c>
    </row>
    <row r="177" spans="1:5" x14ac:dyDescent="0.25">
      <c r="A177" s="14">
        <v>11051</v>
      </c>
      <c r="B177" t="s">
        <v>185</v>
      </c>
      <c r="C177">
        <v>0</v>
      </c>
      <c r="D177">
        <v>0</v>
      </c>
      <c r="E177">
        <v>0</v>
      </c>
    </row>
    <row r="178" spans="1:5" x14ac:dyDescent="0.25">
      <c r="A178" s="14">
        <v>18400</v>
      </c>
      <c r="B178" t="s">
        <v>186</v>
      </c>
      <c r="C178" s="5">
        <v>1334</v>
      </c>
      <c r="D178" s="5">
        <v>29119</v>
      </c>
      <c r="E178" s="6">
        <v>117481.95</v>
      </c>
    </row>
    <row r="179" spans="1:5" x14ac:dyDescent="0.25">
      <c r="A179" s="14">
        <v>23403</v>
      </c>
      <c r="B179" t="s">
        <v>187</v>
      </c>
      <c r="C179" s="5">
        <v>3136</v>
      </c>
      <c r="D179" s="5">
        <v>73086</v>
      </c>
      <c r="E179" s="6">
        <v>150158.72</v>
      </c>
    </row>
    <row r="180" spans="1:5" x14ac:dyDescent="0.25">
      <c r="A180" s="14">
        <v>25200</v>
      </c>
      <c r="B180" t="s">
        <v>188</v>
      </c>
      <c r="C180">
        <v>0</v>
      </c>
      <c r="D180">
        <v>0</v>
      </c>
      <c r="E180">
        <v>0</v>
      </c>
    </row>
    <row r="181" spans="1:5" x14ac:dyDescent="0.25">
      <c r="A181" s="14">
        <v>34003</v>
      </c>
      <c r="B181" t="s">
        <v>189</v>
      </c>
      <c r="C181" s="5">
        <v>19105</v>
      </c>
      <c r="D181" s="5">
        <v>107339</v>
      </c>
      <c r="E181" s="6">
        <v>379980.06</v>
      </c>
    </row>
    <row r="182" spans="1:5" x14ac:dyDescent="0.25">
      <c r="A182" s="14">
        <v>33211</v>
      </c>
      <c r="B182" t="s">
        <v>190</v>
      </c>
      <c r="C182">
        <v>0</v>
      </c>
      <c r="D182">
        <v>0</v>
      </c>
      <c r="E182">
        <v>0</v>
      </c>
    </row>
    <row r="183" spans="1:5" x14ac:dyDescent="0.25">
      <c r="A183" s="14">
        <v>17417</v>
      </c>
      <c r="B183" t="s">
        <v>191</v>
      </c>
      <c r="C183" s="5">
        <v>4168</v>
      </c>
      <c r="D183" s="5">
        <v>127800</v>
      </c>
      <c r="E183" s="6">
        <v>521658</v>
      </c>
    </row>
    <row r="184" spans="1:5" x14ac:dyDescent="0.25">
      <c r="A184" s="14">
        <v>15201</v>
      </c>
      <c r="B184" t="s">
        <v>192</v>
      </c>
      <c r="C184">
        <v>443</v>
      </c>
      <c r="D184" s="5">
        <v>10139</v>
      </c>
      <c r="E184" s="6">
        <v>70265.05</v>
      </c>
    </row>
    <row r="185" spans="1:5" x14ac:dyDescent="0.25">
      <c r="A185" s="14">
        <v>38324</v>
      </c>
      <c r="B185" t="s">
        <v>193</v>
      </c>
      <c r="C185">
        <v>0</v>
      </c>
      <c r="D185">
        <v>0</v>
      </c>
      <c r="E185">
        <v>0</v>
      </c>
    </row>
    <row r="186" spans="1:5" x14ac:dyDescent="0.25">
      <c r="A186" s="14">
        <v>14400</v>
      </c>
      <c r="B186" t="s">
        <v>194</v>
      </c>
      <c r="C186">
        <v>12</v>
      </c>
      <c r="D186">
        <v>336</v>
      </c>
      <c r="E186">
        <v>706</v>
      </c>
    </row>
    <row r="187" spans="1:5" x14ac:dyDescent="0.25">
      <c r="A187" s="14">
        <v>25101</v>
      </c>
      <c r="B187" t="s">
        <v>195</v>
      </c>
      <c r="C187">
        <v>13</v>
      </c>
      <c r="D187">
        <v>159</v>
      </c>
      <c r="E187">
        <v>810.5</v>
      </c>
    </row>
    <row r="188" spans="1:5" x14ac:dyDescent="0.25">
      <c r="A188" s="14">
        <v>14172</v>
      </c>
      <c r="B188" t="s">
        <v>196</v>
      </c>
      <c r="C188">
        <v>0</v>
      </c>
      <c r="D188">
        <v>0</v>
      </c>
      <c r="E188">
        <v>0</v>
      </c>
    </row>
    <row r="189" spans="1:5" x14ac:dyDescent="0.25">
      <c r="A189" s="14">
        <v>22105</v>
      </c>
      <c r="B189" t="s">
        <v>197</v>
      </c>
      <c r="C189">
        <v>0</v>
      </c>
      <c r="D189">
        <v>0</v>
      </c>
      <c r="E189">
        <v>0</v>
      </c>
    </row>
    <row r="190" spans="1:5" x14ac:dyDescent="0.25">
      <c r="A190" s="14">
        <v>24105</v>
      </c>
      <c r="B190" t="s">
        <v>198</v>
      </c>
      <c r="C190">
        <v>0</v>
      </c>
      <c r="D190">
        <v>0</v>
      </c>
      <c r="E190">
        <v>0</v>
      </c>
    </row>
    <row r="191" spans="1:5" x14ac:dyDescent="0.25">
      <c r="A191" s="14">
        <v>34111</v>
      </c>
      <c r="B191" t="s">
        <v>199</v>
      </c>
      <c r="C191" s="5">
        <v>2263</v>
      </c>
      <c r="D191" s="5">
        <v>50525</v>
      </c>
      <c r="E191" s="6">
        <v>136773.59</v>
      </c>
    </row>
    <row r="192" spans="1:5" x14ac:dyDescent="0.25">
      <c r="A192" s="14">
        <v>24019</v>
      </c>
      <c r="B192" t="s">
        <v>200</v>
      </c>
      <c r="C192">
        <v>99</v>
      </c>
      <c r="D192">
        <v>990</v>
      </c>
      <c r="E192" s="6">
        <v>2017.01</v>
      </c>
    </row>
    <row r="193" spans="1:5" x14ac:dyDescent="0.25">
      <c r="A193" s="14">
        <v>21300</v>
      </c>
      <c r="B193" t="s">
        <v>201</v>
      </c>
      <c r="C193" s="5">
        <v>7331</v>
      </c>
      <c r="D193" s="5">
        <v>5609</v>
      </c>
      <c r="E193">
        <v>0</v>
      </c>
    </row>
    <row r="194" spans="1:5" x14ac:dyDescent="0.25">
      <c r="A194" s="14">
        <v>33030</v>
      </c>
      <c r="B194" t="s">
        <v>202</v>
      </c>
      <c r="C194">
        <v>0</v>
      </c>
      <c r="D194">
        <v>0</v>
      </c>
      <c r="E194">
        <v>0</v>
      </c>
    </row>
    <row r="195" spans="1:5" x14ac:dyDescent="0.25">
      <c r="A195" s="14">
        <v>28137</v>
      </c>
      <c r="B195" t="s">
        <v>203</v>
      </c>
      <c r="C195">
        <v>0</v>
      </c>
      <c r="D195">
        <v>0</v>
      </c>
      <c r="E195">
        <v>0</v>
      </c>
    </row>
    <row r="196" spans="1:5" x14ac:dyDescent="0.25">
      <c r="A196" s="14">
        <v>32123</v>
      </c>
      <c r="B196" t="s">
        <v>204</v>
      </c>
      <c r="C196">
        <v>0</v>
      </c>
      <c r="D196">
        <v>0</v>
      </c>
      <c r="E196">
        <v>0</v>
      </c>
    </row>
    <row r="197" spans="1:5" x14ac:dyDescent="0.25">
      <c r="A197" s="14">
        <v>10065</v>
      </c>
      <c r="B197" t="s">
        <v>205</v>
      </c>
      <c r="C197">
        <v>0</v>
      </c>
      <c r="D197">
        <v>0</v>
      </c>
      <c r="E197">
        <v>0</v>
      </c>
    </row>
    <row r="198" spans="1:5" x14ac:dyDescent="0.25">
      <c r="A198" s="15" t="s">
        <v>366</v>
      </c>
      <c r="B198" t="s">
        <v>206</v>
      </c>
      <c r="C198">
        <v>0</v>
      </c>
      <c r="D198">
        <v>0</v>
      </c>
      <c r="E198">
        <v>0</v>
      </c>
    </row>
    <row r="199" spans="1:5" x14ac:dyDescent="0.25">
      <c r="A199" s="14">
        <v>24410</v>
      </c>
      <c r="B199" t="s">
        <v>207</v>
      </c>
      <c r="C199">
        <v>0</v>
      </c>
      <c r="D199">
        <v>0</v>
      </c>
      <c r="E199">
        <v>0</v>
      </c>
    </row>
    <row r="200" spans="1:5" x14ac:dyDescent="0.25">
      <c r="A200" s="14">
        <v>27344</v>
      </c>
      <c r="B200" t="s">
        <v>208</v>
      </c>
      <c r="C200">
        <v>372</v>
      </c>
      <c r="D200" s="5">
        <v>9208</v>
      </c>
      <c r="E200" s="6">
        <v>36140.47</v>
      </c>
    </row>
    <row r="201" spans="1:5" x14ac:dyDescent="0.25">
      <c r="A201" s="15" t="s">
        <v>367</v>
      </c>
      <c r="B201" t="s">
        <v>209</v>
      </c>
      <c r="C201">
        <v>0</v>
      </c>
      <c r="D201">
        <v>0</v>
      </c>
      <c r="E201">
        <v>0</v>
      </c>
    </row>
    <row r="202" spans="1:5" x14ac:dyDescent="0.25">
      <c r="A202" s="15" t="s">
        <v>368</v>
      </c>
      <c r="B202" t="s">
        <v>210</v>
      </c>
      <c r="C202">
        <v>0</v>
      </c>
      <c r="D202">
        <v>0</v>
      </c>
      <c r="E202">
        <v>0</v>
      </c>
    </row>
    <row r="203" spans="1:5" x14ac:dyDescent="0.25">
      <c r="A203" s="14">
        <v>38301</v>
      </c>
      <c r="B203" t="s">
        <v>211</v>
      </c>
      <c r="C203">
        <v>0</v>
      </c>
      <c r="D203">
        <v>0</v>
      </c>
      <c r="E203">
        <v>0</v>
      </c>
    </row>
    <row r="204" spans="1:5" x14ac:dyDescent="0.25">
      <c r="A204" s="14">
        <v>24915</v>
      </c>
      <c r="B204" t="s">
        <v>369</v>
      </c>
      <c r="C204">
        <v>0</v>
      </c>
      <c r="D204">
        <v>0</v>
      </c>
      <c r="E204">
        <v>0</v>
      </c>
    </row>
    <row r="205" spans="1:5" x14ac:dyDescent="0.25">
      <c r="A205" s="14">
        <v>11001</v>
      </c>
      <c r="B205" t="s">
        <v>212</v>
      </c>
      <c r="C205" s="5">
        <v>3804</v>
      </c>
      <c r="D205" s="5">
        <v>42740</v>
      </c>
      <c r="E205" s="6">
        <v>53733.65</v>
      </c>
    </row>
    <row r="206" spans="1:5" x14ac:dyDescent="0.25">
      <c r="A206" s="14">
        <v>24122</v>
      </c>
      <c r="B206" t="s">
        <v>213</v>
      </c>
      <c r="C206">
        <v>0</v>
      </c>
      <c r="D206">
        <v>0</v>
      </c>
      <c r="E206">
        <v>0</v>
      </c>
    </row>
    <row r="207" spans="1:5" x14ac:dyDescent="0.25">
      <c r="A207" s="15" t="s">
        <v>370</v>
      </c>
      <c r="B207" t="s">
        <v>214</v>
      </c>
      <c r="C207">
        <v>0</v>
      </c>
      <c r="D207">
        <v>0</v>
      </c>
      <c r="E207">
        <v>0</v>
      </c>
    </row>
    <row r="208" spans="1:5" x14ac:dyDescent="0.25">
      <c r="A208" s="14">
        <v>21301</v>
      </c>
      <c r="B208" t="s">
        <v>215</v>
      </c>
      <c r="C208">
        <v>0</v>
      </c>
      <c r="D208">
        <v>0</v>
      </c>
      <c r="E208">
        <v>0</v>
      </c>
    </row>
    <row r="209" spans="1:5" x14ac:dyDescent="0.25">
      <c r="A209" s="14">
        <v>27401</v>
      </c>
      <c r="B209" t="s">
        <v>216</v>
      </c>
      <c r="C209" s="5">
        <v>1726</v>
      </c>
      <c r="D209" s="5">
        <v>47517</v>
      </c>
      <c r="E209" s="6">
        <v>190837</v>
      </c>
    </row>
    <row r="210" spans="1:5" x14ac:dyDescent="0.25">
      <c r="A210" s="15" t="s">
        <v>371</v>
      </c>
      <c r="B210" t="s">
        <v>217</v>
      </c>
      <c r="C210">
        <v>0</v>
      </c>
      <c r="D210">
        <v>0</v>
      </c>
      <c r="E210">
        <v>0</v>
      </c>
    </row>
    <row r="211" spans="1:5" x14ac:dyDescent="0.25">
      <c r="A211" s="14">
        <v>23402</v>
      </c>
      <c r="B211" t="s">
        <v>218</v>
      </c>
      <c r="C211">
        <v>0</v>
      </c>
      <c r="D211">
        <v>0</v>
      </c>
      <c r="E211">
        <v>0</v>
      </c>
    </row>
    <row r="212" spans="1:5" x14ac:dyDescent="0.25">
      <c r="A212" s="14">
        <v>12110</v>
      </c>
      <c r="B212" t="s">
        <v>219</v>
      </c>
      <c r="C212">
        <v>0</v>
      </c>
      <c r="D212">
        <v>0</v>
      </c>
      <c r="E212">
        <v>0</v>
      </c>
    </row>
    <row r="213" spans="1:5" x14ac:dyDescent="0.25">
      <c r="A213" s="15" t="s">
        <v>372</v>
      </c>
      <c r="B213" t="s">
        <v>220</v>
      </c>
      <c r="C213">
        <v>0</v>
      </c>
      <c r="D213">
        <v>0</v>
      </c>
      <c r="E213">
        <v>0</v>
      </c>
    </row>
    <row r="214" spans="1:5" x14ac:dyDescent="0.25">
      <c r="A214" s="14">
        <v>16050</v>
      </c>
      <c r="B214" t="s">
        <v>221</v>
      </c>
      <c r="C214">
        <v>0</v>
      </c>
      <c r="D214">
        <v>0</v>
      </c>
      <c r="E214">
        <v>0</v>
      </c>
    </row>
    <row r="215" spans="1:5" x14ac:dyDescent="0.25">
      <c r="A215" s="14">
        <v>36402</v>
      </c>
      <c r="B215" t="s">
        <v>222</v>
      </c>
      <c r="C215">
        <v>0</v>
      </c>
      <c r="D215">
        <v>0</v>
      </c>
      <c r="E215">
        <v>0</v>
      </c>
    </row>
    <row r="216" spans="1:5" x14ac:dyDescent="0.25">
      <c r="A216" s="14">
        <v>32907</v>
      </c>
      <c r="B216" t="s">
        <v>223</v>
      </c>
      <c r="C216">
        <v>0</v>
      </c>
      <c r="D216">
        <v>0</v>
      </c>
      <c r="E216">
        <v>0</v>
      </c>
    </row>
    <row r="217" spans="1:5" x14ac:dyDescent="0.25">
      <c r="A217" s="15" t="s">
        <v>373</v>
      </c>
      <c r="B217" t="s">
        <v>224</v>
      </c>
      <c r="C217">
        <v>0</v>
      </c>
      <c r="D217">
        <v>0</v>
      </c>
      <c r="E217">
        <v>0</v>
      </c>
    </row>
    <row r="218" spans="1:5" x14ac:dyDescent="0.25">
      <c r="A218" s="14">
        <v>17801</v>
      </c>
      <c r="B218" t="s">
        <v>225</v>
      </c>
      <c r="C218" s="5">
        <v>1486</v>
      </c>
      <c r="D218" s="5">
        <v>34818</v>
      </c>
      <c r="E218" s="6">
        <v>171526.63</v>
      </c>
    </row>
    <row r="219" spans="1:5" x14ac:dyDescent="0.25">
      <c r="A219" s="14">
        <v>38267</v>
      </c>
      <c r="B219" t="s">
        <v>226</v>
      </c>
      <c r="C219">
        <v>0</v>
      </c>
      <c r="D219">
        <v>0</v>
      </c>
      <c r="E219">
        <v>0</v>
      </c>
    </row>
    <row r="220" spans="1:5" x14ac:dyDescent="0.25">
      <c r="A220" s="14">
        <v>38901</v>
      </c>
      <c r="B220" t="s">
        <v>227</v>
      </c>
      <c r="C220">
        <v>0</v>
      </c>
      <c r="D220">
        <v>0</v>
      </c>
      <c r="E220">
        <v>0</v>
      </c>
    </row>
    <row r="221" spans="1:5" x14ac:dyDescent="0.25">
      <c r="A221" s="14">
        <v>27003</v>
      </c>
      <c r="B221" t="s">
        <v>228</v>
      </c>
      <c r="C221">
        <v>853</v>
      </c>
      <c r="D221" s="5">
        <v>4889</v>
      </c>
      <c r="E221" s="6">
        <v>5231.2299999999996</v>
      </c>
    </row>
    <row r="222" spans="1:5" x14ac:dyDescent="0.25">
      <c r="A222" s="14">
        <v>16020</v>
      </c>
      <c r="B222" t="s">
        <v>229</v>
      </c>
      <c r="C222">
        <v>0</v>
      </c>
      <c r="D222">
        <v>0</v>
      </c>
      <c r="E222">
        <v>0</v>
      </c>
    </row>
    <row r="223" spans="1:5" x14ac:dyDescent="0.25">
      <c r="A223" s="14">
        <v>16048</v>
      </c>
      <c r="B223" t="s">
        <v>230</v>
      </c>
      <c r="C223">
        <v>4</v>
      </c>
      <c r="D223">
        <v>280</v>
      </c>
      <c r="E223">
        <v>183.4</v>
      </c>
    </row>
    <row r="224" spans="1:5" x14ac:dyDescent="0.25">
      <c r="A224" s="15" t="s">
        <v>374</v>
      </c>
      <c r="B224" t="s">
        <v>231</v>
      </c>
      <c r="C224">
        <v>0</v>
      </c>
      <c r="D224">
        <v>0</v>
      </c>
      <c r="E224">
        <v>0</v>
      </c>
    </row>
    <row r="225" spans="1:5" x14ac:dyDescent="0.25">
      <c r="A225" s="15" t="s">
        <v>375</v>
      </c>
      <c r="B225" t="s">
        <v>232</v>
      </c>
      <c r="C225">
        <v>0</v>
      </c>
      <c r="D225">
        <v>0</v>
      </c>
      <c r="E225">
        <v>0</v>
      </c>
    </row>
    <row r="226" spans="1:5" x14ac:dyDescent="0.25">
      <c r="A226" s="14">
        <v>13144</v>
      </c>
      <c r="B226" t="s">
        <v>233</v>
      </c>
      <c r="C226">
        <v>0</v>
      </c>
      <c r="D226">
        <v>0</v>
      </c>
      <c r="E226">
        <v>0</v>
      </c>
    </row>
    <row r="227" spans="1:5" x14ac:dyDescent="0.25">
      <c r="A227" s="14">
        <v>34307</v>
      </c>
      <c r="B227" t="s">
        <v>234</v>
      </c>
      <c r="C227">
        <v>0</v>
      </c>
      <c r="D227">
        <v>0</v>
      </c>
      <c r="E227">
        <v>0</v>
      </c>
    </row>
    <row r="228" spans="1:5" x14ac:dyDescent="0.25">
      <c r="A228" s="14">
        <v>17908</v>
      </c>
      <c r="B228" t="s">
        <v>235</v>
      </c>
      <c r="C228">
        <v>0</v>
      </c>
      <c r="D228">
        <v>0</v>
      </c>
      <c r="E228">
        <v>0</v>
      </c>
    </row>
    <row r="229" spans="1:5" x14ac:dyDescent="0.25">
      <c r="A229" s="14">
        <v>25116</v>
      </c>
      <c r="B229" t="s">
        <v>236</v>
      </c>
      <c r="C229">
        <v>0</v>
      </c>
      <c r="D229">
        <v>0</v>
      </c>
      <c r="E229">
        <v>0</v>
      </c>
    </row>
    <row r="230" spans="1:5" x14ac:dyDescent="0.25">
      <c r="A230" s="14">
        <v>22009</v>
      </c>
      <c r="B230" t="s">
        <v>237</v>
      </c>
      <c r="C230">
        <v>0</v>
      </c>
      <c r="D230">
        <v>0</v>
      </c>
      <c r="E230">
        <v>0</v>
      </c>
    </row>
    <row r="231" spans="1:5" x14ac:dyDescent="0.25">
      <c r="A231" s="14">
        <v>17403</v>
      </c>
      <c r="B231" t="s">
        <v>238</v>
      </c>
      <c r="C231" s="5">
        <v>38185</v>
      </c>
      <c r="D231" s="5">
        <v>462599</v>
      </c>
      <c r="E231" s="6">
        <v>2374395.17</v>
      </c>
    </row>
    <row r="232" spans="1:5" x14ac:dyDescent="0.25">
      <c r="A232" s="14">
        <v>10309</v>
      </c>
      <c r="B232" t="s">
        <v>239</v>
      </c>
      <c r="C232">
        <v>0</v>
      </c>
      <c r="D232">
        <v>0</v>
      </c>
      <c r="E232">
        <v>0</v>
      </c>
    </row>
    <row r="233" spans="1:5" x14ac:dyDescent="0.25">
      <c r="A233" s="15" t="s">
        <v>376</v>
      </c>
      <c r="B233" t="s">
        <v>240</v>
      </c>
      <c r="C233">
        <v>0</v>
      </c>
      <c r="D233">
        <v>0</v>
      </c>
      <c r="E233">
        <v>0</v>
      </c>
    </row>
    <row r="234" spans="1:5" x14ac:dyDescent="0.25">
      <c r="A234" s="15" t="s">
        <v>377</v>
      </c>
      <c r="B234" t="s">
        <v>241</v>
      </c>
      <c r="C234">
        <v>0</v>
      </c>
      <c r="D234">
        <v>0</v>
      </c>
      <c r="E234">
        <v>0</v>
      </c>
    </row>
    <row r="235" spans="1:5" x14ac:dyDescent="0.25">
      <c r="A235" s="15" t="s">
        <v>378</v>
      </c>
      <c r="B235" t="s">
        <v>242</v>
      </c>
      <c r="C235">
        <v>0</v>
      </c>
      <c r="D235">
        <v>0</v>
      </c>
      <c r="E235">
        <v>0</v>
      </c>
    </row>
    <row r="236" spans="1:5" x14ac:dyDescent="0.25">
      <c r="A236" s="14">
        <v>32416</v>
      </c>
      <c r="B236" t="s">
        <v>243</v>
      </c>
      <c r="C236" s="5">
        <v>1664</v>
      </c>
      <c r="D236" s="5">
        <v>50713</v>
      </c>
      <c r="E236" s="6">
        <v>62246</v>
      </c>
    </row>
    <row r="237" spans="1:5" x14ac:dyDescent="0.25">
      <c r="A237" s="14">
        <v>17407</v>
      </c>
      <c r="B237" t="s">
        <v>244</v>
      </c>
      <c r="C237">
        <v>843</v>
      </c>
      <c r="D237" s="5">
        <v>19441</v>
      </c>
      <c r="E237" s="6">
        <v>71518.850000000006</v>
      </c>
    </row>
    <row r="238" spans="1:5" x14ac:dyDescent="0.25">
      <c r="A238" s="14">
        <v>34401</v>
      </c>
      <c r="B238" t="s">
        <v>245</v>
      </c>
      <c r="C238">
        <v>10</v>
      </c>
      <c r="D238" s="5">
        <v>16387</v>
      </c>
      <c r="E238" s="6">
        <v>7202</v>
      </c>
    </row>
    <row r="239" spans="1:5" x14ac:dyDescent="0.25">
      <c r="A239" s="14">
        <v>20403</v>
      </c>
      <c r="B239" t="s">
        <v>246</v>
      </c>
      <c r="C239">
        <v>0</v>
      </c>
      <c r="D239">
        <v>0</v>
      </c>
      <c r="E239">
        <v>0</v>
      </c>
    </row>
    <row r="240" spans="1:5" x14ac:dyDescent="0.25">
      <c r="A240" s="15" t="s">
        <v>379</v>
      </c>
      <c r="B240" t="s">
        <v>380</v>
      </c>
      <c r="C240">
        <v>0</v>
      </c>
      <c r="D240">
        <v>0</v>
      </c>
      <c r="E240">
        <v>0</v>
      </c>
    </row>
    <row r="241" spans="1:5" x14ac:dyDescent="0.25">
      <c r="A241" s="14">
        <v>38320</v>
      </c>
      <c r="B241" t="s">
        <v>247</v>
      </c>
      <c r="C241">
        <v>0</v>
      </c>
      <c r="D241">
        <v>0</v>
      </c>
      <c r="E241">
        <v>0</v>
      </c>
    </row>
    <row r="242" spans="1:5" x14ac:dyDescent="0.25">
      <c r="A242" s="14">
        <v>13160</v>
      </c>
      <c r="B242" t="s">
        <v>248</v>
      </c>
      <c r="C242">
        <v>3</v>
      </c>
      <c r="D242" s="5">
        <v>1722</v>
      </c>
      <c r="E242">
        <v>0</v>
      </c>
    </row>
    <row r="243" spans="1:5" x14ac:dyDescent="0.25">
      <c r="A243" s="14">
        <v>28149</v>
      </c>
      <c r="B243" t="s">
        <v>249</v>
      </c>
      <c r="C243">
        <v>0</v>
      </c>
      <c r="D243">
        <v>0</v>
      </c>
      <c r="E243">
        <v>0</v>
      </c>
    </row>
    <row r="244" spans="1:5" x14ac:dyDescent="0.25">
      <c r="A244" s="14">
        <v>14104</v>
      </c>
      <c r="B244" t="s">
        <v>250</v>
      </c>
      <c r="C244">
        <v>0</v>
      </c>
      <c r="D244">
        <v>0</v>
      </c>
      <c r="E244">
        <v>0</v>
      </c>
    </row>
    <row r="245" spans="1:5" x14ac:dyDescent="0.25">
      <c r="A245" s="14">
        <v>17001</v>
      </c>
      <c r="B245" t="s">
        <v>251</v>
      </c>
      <c r="C245" s="5">
        <v>68191</v>
      </c>
      <c r="D245" s="5">
        <v>707846</v>
      </c>
      <c r="E245" s="6">
        <v>5009368.6100000003</v>
      </c>
    </row>
    <row r="246" spans="1:5" x14ac:dyDescent="0.25">
      <c r="A246" s="14">
        <v>29101</v>
      </c>
      <c r="B246" t="s">
        <v>252</v>
      </c>
      <c r="C246" s="5">
        <v>10673</v>
      </c>
      <c r="D246" s="5">
        <v>23050</v>
      </c>
      <c r="E246" s="6">
        <v>286302.15999999997</v>
      </c>
    </row>
    <row r="247" spans="1:5" x14ac:dyDescent="0.25">
      <c r="A247" s="14">
        <v>39119</v>
      </c>
      <c r="B247" t="s">
        <v>253</v>
      </c>
      <c r="C247">
        <v>450</v>
      </c>
      <c r="D247" s="5">
        <v>3903</v>
      </c>
      <c r="E247" s="6">
        <v>15000</v>
      </c>
    </row>
    <row r="248" spans="1:5" x14ac:dyDescent="0.25">
      <c r="A248" s="14">
        <v>26070</v>
      </c>
      <c r="B248" t="s">
        <v>254</v>
      </c>
      <c r="C248">
        <v>0</v>
      </c>
      <c r="D248">
        <v>0</v>
      </c>
      <c r="E248">
        <v>0</v>
      </c>
    </row>
    <row r="249" spans="1:5" x14ac:dyDescent="0.25">
      <c r="A249" s="15" t="s">
        <v>381</v>
      </c>
      <c r="B249" t="s">
        <v>255</v>
      </c>
      <c r="C249">
        <v>311</v>
      </c>
      <c r="D249" s="5">
        <v>14587</v>
      </c>
      <c r="E249" s="6">
        <v>50000</v>
      </c>
    </row>
    <row r="250" spans="1:5" x14ac:dyDescent="0.25">
      <c r="A250" s="14">
        <v>23309</v>
      </c>
      <c r="B250" t="s">
        <v>256</v>
      </c>
      <c r="C250" s="5">
        <v>1296</v>
      </c>
      <c r="D250" s="5">
        <v>16276</v>
      </c>
      <c r="E250" s="6">
        <v>33878.07</v>
      </c>
    </row>
    <row r="251" spans="1:5" x14ac:dyDescent="0.25">
      <c r="A251" s="14">
        <v>17412</v>
      </c>
      <c r="B251" t="s">
        <v>257</v>
      </c>
      <c r="C251">
        <v>0</v>
      </c>
      <c r="D251">
        <v>0</v>
      </c>
      <c r="E251">
        <v>0</v>
      </c>
    </row>
    <row r="252" spans="1:5" x14ac:dyDescent="0.25">
      <c r="A252" s="14">
        <v>30002</v>
      </c>
      <c r="B252" t="s">
        <v>258</v>
      </c>
      <c r="C252">
        <v>0</v>
      </c>
      <c r="D252">
        <v>0</v>
      </c>
      <c r="E252">
        <v>0</v>
      </c>
    </row>
    <row r="253" spans="1:5" x14ac:dyDescent="0.25">
      <c r="A253" s="14">
        <v>17404</v>
      </c>
      <c r="B253" t="s">
        <v>259</v>
      </c>
      <c r="C253">
        <v>10</v>
      </c>
      <c r="D253">
        <v>717</v>
      </c>
      <c r="E253" s="6">
        <v>2652.9</v>
      </c>
    </row>
    <row r="254" spans="1:5" x14ac:dyDescent="0.25">
      <c r="A254" s="14">
        <v>31201</v>
      </c>
      <c r="B254" t="s">
        <v>260</v>
      </c>
      <c r="C254" s="5">
        <v>1593</v>
      </c>
      <c r="D254" s="5">
        <v>44323</v>
      </c>
      <c r="E254" s="6">
        <v>335991.03</v>
      </c>
    </row>
    <row r="255" spans="1:5" x14ac:dyDescent="0.25">
      <c r="A255" s="14">
        <v>17410</v>
      </c>
      <c r="B255" t="s">
        <v>261</v>
      </c>
      <c r="C255">
        <v>0</v>
      </c>
      <c r="D255">
        <v>0</v>
      </c>
      <c r="E255">
        <v>0</v>
      </c>
    </row>
    <row r="256" spans="1:5" x14ac:dyDescent="0.25">
      <c r="A256" s="14">
        <v>13156</v>
      </c>
      <c r="B256" t="s">
        <v>262</v>
      </c>
      <c r="C256">
        <v>0</v>
      </c>
      <c r="D256">
        <v>0</v>
      </c>
      <c r="E256">
        <v>0</v>
      </c>
    </row>
    <row r="257" spans="1:5" x14ac:dyDescent="0.25">
      <c r="A257" s="14">
        <v>27909</v>
      </c>
      <c r="B257" t="s">
        <v>263</v>
      </c>
      <c r="C257">
        <v>0</v>
      </c>
      <c r="D257">
        <v>0</v>
      </c>
      <c r="E257">
        <v>0</v>
      </c>
    </row>
    <row r="258" spans="1:5" x14ac:dyDescent="0.25">
      <c r="A258" s="14">
        <v>25118</v>
      </c>
      <c r="B258" t="s">
        <v>264</v>
      </c>
      <c r="C258">
        <v>0</v>
      </c>
      <c r="D258">
        <v>0</v>
      </c>
      <c r="E258">
        <v>0</v>
      </c>
    </row>
    <row r="259" spans="1:5" x14ac:dyDescent="0.25">
      <c r="A259" s="14">
        <v>18402</v>
      </c>
      <c r="B259" t="s">
        <v>265</v>
      </c>
      <c r="C259" s="5">
        <v>1331</v>
      </c>
      <c r="D259" s="5">
        <v>36768</v>
      </c>
      <c r="E259" s="6">
        <v>30333.4</v>
      </c>
    </row>
    <row r="260" spans="1:5" x14ac:dyDescent="0.25">
      <c r="A260" s="14">
        <v>15206</v>
      </c>
      <c r="B260" t="s">
        <v>266</v>
      </c>
      <c r="C260">
        <v>0</v>
      </c>
      <c r="D260">
        <v>0</v>
      </c>
      <c r="E260">
        <v>0</v>
      </c>
    </row>
    <row r="261" spans="1:5" x14ac:dyDescent="0.25">
      <c r="A261" s="14">
        <v>23042</v>
      </c>
      <c r="B261" t="s">
        <v>267</v>
      </c>
      <c r="C261">
        <v>0</v>
      </c>
      <c r="D261">
        <v>0</v>
      </c>
      <c r="E261">
        <v>0</v>
      </c>
    </row>
    <row r="262" spans="1:5" x14ac:dyDescent="0.25">
      <c r="A262" s="14">
        <v>32081</v>
      </c>
      <c r="B262" t="s">
        <v>268</v>
      </c>
      <c r="C262" s="5">
        <v>29069</v>
      </c>
      <c r="D262" s="5">
        <v>289313</v>
      </c>
      <c r="E262" s="6">
        <v>2191609.7799999998</v>
      </c>
    </row>
    <row r="263" spans="1:5" x14ac:dyDescent="0.25">
      <c r="A263" s="14">
        <v>32901</v>
      </c>
      <c r="B263" t="s">
        <v>269</v>
      </c>
      <c r="C263">
        <v>0</v>
      </c>
      <c r="D263">
        <v>0</v>
      </c>
      <c r="E263">
        <v>0</v>
      </c>
    </row>
    <row r="264" spans="1:5" x14ac:dyDescent="0.25">
      <c r="A264" s="14">
        <v>22008</v>
      </c>
      <c r="B264" t="s">
        <v>270</v>
      </c>
      <c r="C264">
        <v>0</v>
      </c>
      <c r="D264">
        <v>0</v>
      </c>
      <c r="E264">
        <v>0</v>
      </c>
    </row>
    <row r="265" spans="1:5" x14ac:dyDescent="0.25">
      <c r="A265" s="14">
        <v>38322</v>
      </c>
      <c r="B265" t="s">
        <v>271</v>
      </c>
      <c r="C265">
        <v>0</v>
      </c>
      <c r="D265">
        <v>0</v>
      </c>
      <c r="E265">
        <v>0</v>
      </c>
    </row>
    <row r="266" spans="1:5" x14ac:dyDescent="0.25">
      <c r="A266" s="14">
        <v>31401</v>
      </c>
      <c r="B266" t="s">
        <v>272</v>
      </c>
      <c r="C266" s="5">
        <v>2349</v>
      </c>
      <c r="D266" s="5">
        <v>48229</v>
      </c>
      <c r="E266" s="6">
        <v>46251.61</v>
      </c>
    </row>
    <row r="267" spans="1:5" x14ac:dyDescent="0.25">
      <c r="A267" s="14">
        <v>11054</v>
      </c>
      <c r="B267" t="s">
        <v>273</v>
      </c>
      <c r="C267">
        <v>0</v>
      </c>
      <c r="D267">
        <v>0</v>
      </c>
      <c r="E267">
        <v>0</v>
      </c>
    </row>
    <row r="268" spans="1:5" x14ac:dyDescent="0.25">
      <c r="A268" s="15" t="s">
        <v>382</v>
      </c>
      <c r="B268" t="s">
        <v>274</v>
      </c>
      <c r="C268">
        <v>0</v>
      </c>
      <c r="D268">
        <v>0</v>
      </c>
      <c r="E268">
        <v>0</v>
      </c>
    </row>
    <row r="269" spans="1:5" x14ac:dyDescent="0.25">
      <c r="A269" s="14">
        <v>27001</v>
      </c>
      <c r="B269" t="s">
        <v>275</v>
      </c>
      <c r="C269">
        <v>0</v>
      </c>
      <c r="D269">
        <v>0</v>
      </c>
      <c r="E269">
        <v>0</v>
      </c>
    </row>
    <row r="270" spans="1:5" x14ac:dyDescent="0.25">
      <c r="A270" s="14">
        <v>38304</v>
      </c>
      <c r="B270" t="s">
        <v>276</v>
      </c>
      <c r="C270">
        <v>0</v>
      </c>
      <c r="D270">
        <v>0</v>
      </c>
      <c r="E270">
        <v>0</v>
      </c>
    </row>
    <row r="271" spans="1:5" x14ac:dyDescent="0.25">
      <c r="A271" s="14">
        <v>30303</v>
      </c>
      <c r="B271" t="s">
        <v>277</v>
      </c>
      <c r="C271">
        <v>0</v>
      </c>
      <c r="D271">
        <v>0</v>
      </c>
      <c r="E271">
        <v>0</v>
      </c>
    </row>
    <row r="272" spans="1:5" x14ac:dyDescent="0.25">
      <c r="A272" s="14">
        <v>31311</v>
      </c>
      <c r="B272" t="s">
        <v>278</v>
      </c>
      <c r="C272">
        <v>444</v>
      </c>
      <c r="D272" s="5">
        <v>21603</v>
      </c>
      <c r="E272" s="6">
        <v>39124</v>
      </c>
    </row>
    <row r="273" spans="1:5" x14ac:dyDescent="0.25">
      <c r="A273" s="14">
        <v>17905</v>
      </c>
      <c r="B273" t="s">
        <v>279</v>
      </c>
      <c r="C273">
        <v>0</v>
      </c>
      <c r="D273">
        <v>0</v>
      </c>
      <c r="E273">
        <v>0</v>
      </c>
    </row>
    <row r="274" spans="1:5" x14ac:dyDescent="0.25">
      <c r="A274" s="14">
        <v>27905</v>
      </c>
      <c r="B274" t="s">
        <v>280</v>
      </c>
      <c r="C274">
        <v>0</v>
      </c>
      <c r="D274">
        <v>0</v>
      </c>
      <c r="E274">
        <v>0</v>
      </c>
    </row>
    <row r="275" spans="1:5" x14ac:dyDescent="0.25">
      <c r="A275" s="14">
        <v>17902</v>
      </c>
      <c r="B275" t="s">
        <v>281</v>
      </c>
      <c r="C275">
        <v>0</v>
      </c>
      <c r="D275">
        <v>0</v>
      </c>
      <c r="E275">
        <v>0</v>
      </c>
    </row>
    <row r="276" spans="1:5" x14ac:dyDescent="0.25">
      <c r="A276" s="14">
        <v>33202</v>
      </c>
      <c r="B276" t="s">
        <v>282</v>
      </c>
      <c r="C276">
        <v>0</v>
      </c>
      <c r="D276">
        <v>0</v>
      </c>
      <c r="E276">
        <v>0</v>
      </c>
    </row>
    <row r="277" spans="1:5" x14ac:dyDescent="0.25">
      <c r="A277" s="14">
        <v>27320</v>
      </c>
      <c r="B277" t="s">
        <v>283</v>
      </c>
      <c r="C277" s="5">
        <v>8818</v>
      </c>
      <c r="D277" s="5">
        <v>105488</v>
      </c>
      <c r="E277" s="6">
        <v>439494.98</v>
      </c>
    </row>
    <row r="278" spans="1:5" x14ac:dyDescent="0.25">
      <c r="A278" s="14">
        <v>39201</v>
      </c>
      <c r="B278" t="s">
        <v>284</v>
      </c>
      <c r="C278">
        <v>0</v>
      </c>
      <c r="D278" s="5">
        <v>7571</v>
      </c>
      <c r="E278">
        <v>0</v>
      </c>
    </row>
    <row r="279" spans="1:5" x14ac:dyDescent="0.25">
      <c r="A279" s="14">
        <v>18902</v>
      </c>
      <c r="B279" t="s">
        <v>285</v>
      </c>
      <c r="C279">
        <v>0</v>
      </c>
      <c r="D279">
        <v>0</v>
      </c>
      <c r="E279">
        <v>0</v>
      </c>
    </row>
    <row r="280" spans="1:5" x14ac:dyDescent="0.25">
      <c r="A280" s="14">
        <v>27010</v>
      </c>
      <c r="B280" t="s">
        <v>286</v>
      </c>
      <c r="C280" s="5">
        <v>10619</v>
      </c>
      <c r="D280" s="5">
        <v>16001150</v>
      </c>
      <c r="E280" s="6">
        <v>3200230</v>
      </c>
    </row>
    <row r="281" spans="1:5" x14ac:dyDescent="0.25">
      <c r="A281" s="14">
        <v>14077</v>
      </c>
      <c r="B281" t="s">
        <v>287</v>
      </c>
      <c r="C281">
        <v>0</v>
      </c>
      <c r="D281">
        <v>0</v>
      </c>
      <c r="E281">
        <v>0</v>
      </c>
    </row>
    <row r="282" spans="1:5" x14ac:dyDescent="0.25">
      <c r="A282" s="14">
        <v>17409</v>
      </c>
      <c r="B282" t="s">
        <v>288</v>
      </c>
      <c r="C282" s="5">
        <v>5319</v>
      </c>
      <c r="D282" s="5">
        <v>83290</v>
      </c>
      <c r="E282" s="6">
        <v>228576.26</v>
      </c>
    </row>
    <row r="283" spans="1:5" x14ac:dyDescent="0.25">
      <c r="A283" s="14">
        <v>38265</v>
      </c>
      <c r="B283" t="s">
        <v>289</v>
      </c>
      <c r="C283">
        <v>0</v>
      </c>
      <c r="D283">
        <v>0</v>
      </c>
      <c r="E283">
        <v>0</v>
      </c>
    </row>
    <row r="284" spans="1:5" x14ac:dyDescent="0.25">
      <c r="A284" s="14">
        <v>34402</v>
      </c>
      <c r="B284" t="s">
        <v>290</v>
      </c>
      <c r="C284" s="5">
        <v>4088</v>
      </c>
      <c r="D284" s="5">
        <v>57232</v>
      </c>
      <c r="E284" s="6">
        <v>18927.439999999999</v>
      </c>
    </row>
    <row r="285" spans="1:5" x14ac:dyDescent="0.25">
      <c r="A285" s="14">
        <v>19400</v>
      </c>
      <c r="B285" t="s">
        <v>291</v>
      </c>
      <c r="C285">
        <v>0</v>
      </c>
      <c r="D285">
        <v>0</v>
      </c>
      <c r="E285">
        <v>0</v>
      </c>
    </row>
    <row r="286" spans="1:5" x14ac:dyDescent="0.25">
      <c r="A286" s="14">
        <v>21237</v>
      </c>
      <c r="B286" t="s">
        <v>292</v>
      </c>
      <c r="C286">
        <v>418</v>
      </c>
      <c r="D286" s="5">
        <v>18479</v>
      </c>
      <c r="E286" s="6">
        <v>26944</v>
      </c>
    </row>
    <row r="287" spans="1:5" x14ac:dyDescent="0.25">
      <c r="A287" s="14">
        <v>24404</v>
      </c>
      <c r="B287" t="s">
        <v>293</v>
      </c>
      <c r="C287">
        <v>0</v>
      </c>
      <c r="D287">
        <v>0</v>
      </c>
      <c r="E287">
        <v>0</v>
      </c>
    </row>
    <row r="288" spans="1:5" x14ac:dyDescent="0.25">
      <c r="A288" s="14">
        <v>39202</v>
      </c>
      <c r="B288" t="s">
        <v>294</v>
      </c>
      <c r="C288">
        <v>0</v>
      </c>
      <c r="D288">
        <v>0</v>
      </c>
      <c r="E288">
        <v>0</v>
      </c>
    </row>
    <row r="289" spans="1:5" x14ac:dyDescent="0.25">
      <c r="A289" s="14">
        <v>36300</v>
      </c>
      <c r="B289" t="s">
        <v>295</v>
      </c>
      <c r="C289">
        <v>0</v>
      </c>
      <c r="D289">
        <v>0</v>
      </c>
      <c r="E289">
        <v>0</v>
      </c>
    </row>
    <row r="290" spans="1:5" x14ac:dyDescent="0.25">
      <c r="A290" s="15" t="s">
        <v>383</v>
      </c>
      <c r="B290" t="s">
        <v>296</v>
      </c>
      <c r="C290">
        <v>83</v>
      </c>
      <c r="D290" s="5">
        <v>2955</v>
      </c>
      <c r="E290" s="6">
        <v>5864.2</v>
      </c>
    </row>
    <row r="291" spans="1:5" x14ac:dyDescent="0.25">
      <c r="A291" s="14">
        <v>20400</v>
      </c>
      <c r="B291" t="s">
        <v>297</v>
      </c>
      <c r="C291">
        <v>586</v>
      </c>
      <c r="D291" s="5">
        <v>8727</v>
      </c>
      <c r="E291" s="6">
        <v>40715</v>
      </c>
    </row>
    <row r="292" spans="1:5" x14ac:dyDescent="0.25">
      <c r="A292" s="14">
        <v>17406</v>
      </c>
      <c r="B292" t="s">
        <v>298</v>
      </c>
      <c r="C292" s="5">
        <v>1592</v>
      </c>
      <c r="D292" s="5">
        <v>27053</v>
      </c>
      <c r="E292" s="6">
        <v>133102.5</v>
      </c>
    </row>
    <row r="293" spans="1:5" x14ac:dyDescent="0.25">
      <c r="A293" s="14">
        <v>34033</v>
      </c>
      <c r="B293" t="s">
        <v>299</v>
      </c>
      <c r="C293" s="5">
        <v>3175</v>
      </c>
      <c r="D293" s="5">
        <v>25393</v>
      </c>
      <c r="E293" s="6">
        <v>181432.31</v>
      </c>
    </row>
    <row r="294" spans="1:5" x14ac:dyDescent="0.25">
      <c r="A294" s="14">
        <v>39002</v>
      </c>
      <c r="B294" t="s">
        <v>300</v>
      </c>
      <c r="C294">
        <v>0</v>
      </c>
      <c r="D294">
        <v>0</v>
      </c>
      <c r="E294">
        <v>0</v>
      </c>
    </row>
    <row r="295" spans="1:5" x14ac:dyDescent="0.25">
      <c r="A295" s="14">
        <v>27083</v>
      </c>
      <c r="B295" t="s">
        <v>301</v>
      </c>
      <c r="C295" s="5">
        <v>13294</v>
      </c>
      <c r="D295" s="5">
        <v>33206</v>
      </c>
      <c r="E295" s="6">
        <v>215389.03</v>
      </c>
    </row>
    <row r="296" spans="1:5" x14ac:dyDescent="0.25">
      <c r="A296" s="14">
        <v>33070</v>
      </c>
      <c r="B296" t="s">
        <v>302</v>
      </c>
      <c r="C296">
        <v>0</v>
      </c>
      <c r="D296">
        <v>0</v>
      </c>
      <c r="E296">
        <v>0</v>
      </c>
    </row>
    <row r="297" spans="1:5" x14ac:dyDescent="0.25">
      <c r="A297" s="15" t="s">
        <v>384</v>
      </c>
      <c r="B297" t="s">
        <v>303</v>
      </c>
      <c r="C297">
        <v>451</v>
      </c>
      <c r="D297" s="5">
        <v>2367</v>
      </c>
      <c r="E297" s="6">
        <v>7644.83</v>
      </c>
    </row>
    <row r="298" spans="1:5" x14ac:dyDescent="0.25">
      <c r="A298" s="14">
        <v>17402</v>
      </c>
      <c r="B298" t="s">
        <v>304</v>
      </c>
      <c r="C298">
        <v>0</v>
      </c>
      <c r="D298">
        <v>0</v>
      </c>
      <c r="E298">
        <v>0</v>
      </c>
    </row>
    <row r="299" spans="1:5" x14ac:dyDescent="0.25">
      <c r="A299" s="14">
        <v>34901</v>
      </c>
      <c r="B299" t="s">
        <v>305</v>
      </c>
      <c r="C299">
        <v>0</v>
      </c>
      <c r="D299">
        <v>0</v>
      </c>
      <c r="E299">
        <v>0</v>
      </c>
    </row>
    <row r="300" spans="1:5" x14ac:dyDescent="0.25">
      <c r="A300" s="14">
        <v>35200</v>
      </c>
      <c r="B300" t="s">
        <v>306</v>
      </c>
      <c r="C300">
        <v>0</v>
      </c>
      <c r="D300">
        <v>0</v>
      </c>
      <c r="E300">
        <v>0</v>
      </c>
    </row>
    <row r="301" spans="1:5" x14ac:dyDescent="0.25">
      <c r="A301" s="14">
        <v>13073</v>
      </c>
      <c r="B301" t="s">
        <v>307</v>
      </c>
      <c r="C301">
        <v>0</v>
      </c>
      <c r="D301">
        <v>0</v>
      </c>
      <c r="E301">
        <v>0</v>
      </c>
    </row>
    <row r="302" spans="1:5" x14ac:dyDescent="0.25">
      <c r="A302" s="14">
        <v>36401</v>
      </c>
      <c r="B302" t="s">
        <v>308</v>
      </c>
      <c r="C302">
        <v>0</v>
      </c>
      <c r="D302">
        <v>0</v>
      </c>
      <c r="E302">
        <v>0</v>
      </c>
    </row>
    <row r="303" spans="1:5" x14ac:dyDescent="0.25">
      <c r="A303" s="14">
        <v>36140</v>
      </c>
      <c r="B303" t="s">
        <v>309</v>
      </c>
      <c r="C303">
        <v>0</v>
      </c>
      <c r="D303">
        <v>0</v>
      </c>
      <c r="E303">
        <v>0</v>
      </c>
    </row>
    <row r="304" spans="1:5" x14ac:dyDescent="0.25">
      <c r="A304" s="14">
        <v>39207</v>
      </c>
      <c r="B304" t="s">
        <v>310</v>
      </c>
      <c r="C304">
        <v>0</v>
      </c>
      <c r="D304">
        <v>0</v>
      </c>
      <c r="E304">
        <v>0</v>
      </c>
    </row>
    <row r="305" spans="1:5" x14ac:dyDescent="0.25">
      <c r="A305" s="14">
        <v>13146</v>
      </c>
      <c r="B305" t="s">
        <v>311</v>
      </c>
      <c r="C305" s="5">
        <v>1062</v>
      </c>
      <c r="D305" s="5">
        <v>13344</v>
      </c>
      <c r="E305" s="6">
        <v>7110.3</v>
      </c>
    </row>
    <row r="306" spans="1:5" x14ac:dyDescent="0.25">
      <c r="A306" s="15" t="s">
        <v>385</v>
      </c>
      <c r="B306" t="s">
        <v>312</v>
      </c>
      <c r="C306">
        <v>0</v>
      </c>
      <c r="D306">
        <v>0</v>
      </c>
      <c r="E306">
        <v>0</v>
      </c>
    </row>
    <row r="307" spans="1:5" x14ac:dyDescent="0.25">
      <c r="A307" s="15" t="s">
        <v>386</v>
      </c>
      <c r="B307" t="s">
        <v>313</v>
      </c>
      <c r="C307">
        <v>0</v>
      </c>
      <c r="D307">
        <v>0</v>
      </c>
      <c r="E307">
        <v>0</v>
      </c>
    </row>
    <row r="308" spans="1:5" x14ac:dyDescent="0.25">
      <c r="A308" s="15" t="s">
        <v>387</v>
      </c>
      <c r="B308" t="s">
        <v>314</v>
      </c>
      <c r="C308">
        <v>0</v>
      </c>
      <c r="D308">
        <v>0</v>
      </c>
      <c r="E308">
        <v>0</v>
      </c>
    </row>
    <row r="309" spans="1:5" x14ac:dyDescent="0.25">
      <c r="A309" s="14">
        <v>33049</v>
      </c>
      <c r="B309" t="s">
        <v>315</v>
      </c>
      <c r="C309">
        <v>0</v>
      </c>
      <c r="D309">
        <v>0</v>
      </c>
      <c r="E309">
        <v>0</v>
      </c>
    </row>
    <row r="310" spans="1:5" x14ac:dyDescent="0.25">
      <c r="A310" s="15" t="s">
        <v>388</v>
      </c>
      <c r="B310" t="s">
        <v>316</v>
      </c>
      <c r="C310" s="5">
        <v>10153</v>
      </c>
      <c r="D310" s="5">
        <v>16893</v>
      </c>
      <c r="E310">
        <v>0</v>
      </c>
    </row>
    <row r="311" spans="1:5" x14ac:dyDescent="0.25">
      <c r="A311" s="14">
        <v>32363</v>
      </c>
      <c r="B311" t="s">
        <v>317</v>
      </c>
      <c r="C311" s="5">
        <v>6788</v>
      </c>
      <c r="D311" s="5">
        <v>27634</v>
      </c>
      <c r="E311" s="6">
        <v>161895.14000000001</v>
      </c>
    </row>
    <row r="312" spans="1:5" x14ac:dyDescent="0.25">
      <c r="A312" s="14">
        <v>39208</v>
      </c>
      <c r="B312" t="s">
        <v>318</v>
      </c>
      <c r="C312">
        <v>12</v>
      </c>
      <c r="D312">
        <v>120</v>
      </c>
      <c r="E312">
        <v>160.9</v>
      </c>
    </row>
    <row r="313" spans="1:5" x14ac:dyDescent="0.25">
      <c r="A313" s="14">
        <v>37902</v>
      </c>
      <c r="B313" t="s">
        <v>319</v>
      </c>
      <c r="C313">
        <v>0</v>
      </c>
      <c r="D313">
        <v>0</v>
      </c>
      <c r="E313">
        <v>0</v>
      </c>
    </row>
    <row r="314" spans="1:5" x14ac:dyDescent="0.25">
      <c r="A314" s="14">
        <v>21303</v>
      </c>
      <c r="B314" t="s">
        <v>320</v>
      </c>
      <c r="C314">
        <v>0</v>
      </c>
      <c r="D314">
        <v>0</v>
      </c>
      <c r="E314">
        <v>0</v>
      </c>
    </row>
    <row r="315" spans="1:5" x14ac:dyDescent="0.25">
      <c r="A315" s="14">
        <v>27416</v>
      </c>
      <c r="B315" t="s">
        <v>321</v>
      </c>
      <c r="C315">
        <v>715</v>
      </c>
      <c r="D315" s="5">
        <v>8803</v>
      </c>
      <c r="E315" s="6">
        <v>12764.35</v>
      </c>
    </row>
    <row r="316" spans="1:5" x14ac:dyDescent="0.25">
      <c r="A316" s="14">
        <v>20405</v>
      </c>
      <c r="B316" t="s">
        <v>322</v>
      </c>
      <c r="C316">
        <v>0</v>
      </c>
      <c r="D316">
        <v>0</v>
      </c>
      <c r="E316">
        <v>0</v>
      </c>
    </row>
    <row r="317" spans="1:5" x14ac:dyDescent="0.25">
      <c r="A317" s="14">
        <v>17917</v>
      </c>
      <c r="B317" t="s">
        <v>323</v>
      </c>
      <c r="C317">
        <v>0</v>
      </c>
      <c r="D317">
        <v>0</v>
      </c>
      <c r="E317">
        <v>0</v>
      </c>
    </row>
    <row r="318" spans="1:5" x14ac:dyDescent="0.25">
      <c r="A318" s="14">
        <v>22200</v>
      </c>
      <c r="B318" t="s">
        <v>324</v>
      </c>
      <c r="C318">
        <v>0</v>
      </c>
      <c r="D318">
        <v>0</v>
      </c>
      <c r="E318">
        <v>0</v>
      </c>
    </row>
    <row r="319" spans="1:5" x14ac:dyDescent="0.25">
      <c r="A319" s="14">
        <v>25160</v>
      </c>
      <c r="B319" t="s">
        <v>325</v>
      </c>
      <c r="C319">
        <v>0</v>
      </c>
      <c r="D319">
        <v>0</v>
      </c>
      <c r="E319">
        <v>0</v>
      </c>
    </row>
    <row r="320" spans="1:5" x14ac:dyDescent="0.25">
      <c r="A320" s="14">
        <v>13167</v>
      </c>
      <c r="B320" t="s">
        <v>326</v>
      </c>
      <c r="C320">
        <v>0</v>
      </c>
      <c r="D320">
        <v>0</v>
      </c>
      <c r="E320">
        <v>0</v>
      </c>
    </row>
    <row r="321" spans="1:5" x14ac:dyDescent="0.25">
      <c r="A321" s="14">
        <v>21232</v>
      </c>
      <c r="B321" t="s">
        <v>327</v>
      </c>
      <c r="C321">
        <v>0</v>
      </c>
      <c r="D321">
        <v>0</v>
      </c>
      <c r="E321">
        <v>0</v>
      </c>
    </row>
    <row r="322" spans="1:5" x14ac:dyDescent="0.25">
      <c r="A322" s="14">
        <v>14117</v>
      </c>
      <c r="B322" t="s">
        <v>328</v>
      </c>
      <c r="C322">
        <v>0</v>
      </c>
      <c r="D322">
        <v>0</v>
      </c>
      <c r="E322">
        <v>0</v>
      </c>
    </row>
    <row r="323" spans="1:5" x14ac:dyDescent="0.25">
      <c r="A323" s="14">
        <v>20094</v>
      </c>
      <c r="B323" t="s">
        <v>329</v>
      </c>
      <c r="C323">
        <v>0</v>
      </c>
      <c r="D323">
        <v>0</v>
      </c>
      <c r="E323">
        <v>0</v>
      </c>
    </row>
    <row r="324" spans="1:5" x14ac:dyDescent="0.25">
      <c r="A324" s="15" t="s">
        <v>389</v>
      </c>
      <c r="B324" t="s">
        <v>330</v>
      </c>
      <c r="C324" s="5">
        <v>5220</v>
      </c>
      <c r="D324" s="5">
        <v>65880</v>
      </c>
      <c r="E324" s="6">
        <v>69174</v>
      </c>
    </row>
    <row r="325" spans="1:5" x14ac:dyDescent="0.25">
      <c r="A325" s="14">
        <v>39007</v>
      </c>
      <c r="B325" t="s">
        <v>331</v>
      </c>
      <c r="C325">
        <v>0</v>
      </c>
      <c r="D325">
        <v>0</v>
      </c>
      <c r="E325">
        <v>0</v>
      </c>
    </row>
    <row r="326" spans="1:5" x14ac:dyDescent="0.25">
      <c r="A326" s="14">
        <v>34002</v>
      </c>
      <c r="B326" t="s">
        <v>332</v>
      </c>
      <c r="C326" s="5">
        <v>2989</v>
      </c>
      <c r="D326" s="5">
        <v>72384</v>
      </c>
      <c r="E326" s="6">
        <v>152552</v>
      </c>
    </row>
    <row r="327" spans="1:5" x14ac:dyDescent="0.25">
      <c r="A327" s="14">
        <v>39205</v>
      </c>
      <c r="B327" t="s">
        <v>333</v>
      </c>
      <c r="C327">
        <v>0</v>
      </c>
      <c r="D327">
        <v>0</v>
      </c>
      <c r="E327">
        <v>0</v>
      </c>
    </row>
    <row r="328" spans="1:5" x14ac:dyDescent="0.25">
      <c r="C328">
        <f>SUBTOTAL(109,Table1[Students])</f>
        <v>1005388</v>
      </c>
      <c r="D328">
        <f>SUBTOTAL(109,Table1[Miles])</f>
        <v>24534057</v>
      </c>
      <c r="E328">
        <f>SUBTOTAL(109,Table1[Cost])</f>
        <v>47090987.979999989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C278-87D1-46A2-964A-9934459B3292}">
  <dimension ref="A1:E328"/>
  <sheetViews>
    <sheetView topLeftCell="A304" workbookViewId="0">
      <selection activeCell="P335" sqref="P335"/>
    </sheetView>
  </sheetViews>
  <sheetFormatPr defaultRowHeight="15" x14ac:dyDescent="0.25"/>
  <cols>
    <col min="1" max="1" width="9.28515625" customWidth="1"/>
    <col min="2" max="2" width="31.28515625" bestFit="1" customWidth="1"/>
    <col min="3" max="3" width="11" customWidth="1"/>
    <col min="4" max="4" width="9" bestFit="1" customWidth="1"/>
    <col min="5" max="5" width="11" bestFit="1" customWidth="1"/>
  </cols>
  <sheetData>
    <row r="1" spans="1:5" x14ac:dyDescent="0.25">
      <c r="A1" t="s">
        <v>4</v>
      </c>
      <c r="B1" t="s">
        <v>5</v>
      </c>
      <c r="C1" t="s">
        <v>6</v>
      </c>
      <c r="D1" t="s">
        <v>7</v>
      </c>
      <c r="E1" t="s">
        <v>3</v>
      </c>
    </row>
    <row r="2" spans="1:5" x14ac:dyDescent="0.25">
      <c r="A2">
        <v>14005</v>
      </c>
      <c r="B2" t="s">
        <v>14</v>
      </c>
      <c r="C2">
        <v>759</v>
      </c>
      <c r="D2">
        <v>6002</v>
      </c>
      <c r="E2">
        <v>26362.25</v>
      </c>
    </row>
    <row r="3" spans="1:5" x14ac:dyDescent="0.25">
      <c r="A3">
        <v>21226</v>
      </c>
      <c r="B3" t="s">
        <v>15</v>
      </c>
      <c r="C3">
        <v>0</v>
      </c>
      <c r="D3">
        <v>0</v>
      </c>
      <c r="E3">
        <v>0</v>
      </c>
    </row>
    <row r="4" spans="1:5" x14ac:dyDescent="0.25">
      <c r="A4">
        <v>22017</v>
      </c>
      <c r="B4" t="s">
        <v>16</v>
      </c>
      <c r="C4">
        <v>0</v>
      </c>
      <c r="D4">
        <v>0</v>
      </c>
      <c r="E4">
        <v>0</v>
      </c>
    </row>
    <row r="5" spans="1:5" x14ac:dyDescent="0.25">
      <c r="A5">
        <v>29103</v>
      </c>
      <c r="B5" t="s">
        <v>17</v>
      </c>
      <c r="C5">
        <v>1608</v>
      </c>
      <c r="D5">
        <v>81304</v>
      </c>
      <c r="E5">
        <v>106038.64</v>
      </c>
    </row>
    <row r="6" spans="1:5" x14ac:dyDescent="0.25">
      <c r="A6">
        <v>31016</v>
      </c>
      <c r="B6" t="s">
        <v>18</v>
      </c>
      <c r="C6">
        <v>3127</v>
      </c>
      <c r="D6">
        <v>115619</v>
      </c>
      <c r="E6">
        <v>345000</v>
      </c>
    </row>
    <row r="7" spans="1:5" x14ac:dyDescent="0.25">
      <c r="A7" t="s">
        <v>336</v>
      </c>
      <c r="B7" t="s">
        <v>19</v>
      </c>
      <c r="C7">
        <v>0</v>
      </c>
      <c r="D7">
        <v>0</v>
      </c>
      <c r="E7">
        <v>0</v>
      </c>
    </row>
    <row r="8" spans="1:5" x14ac:dyDescent="0.25">
      <c r="A8">
        <v>17408</v>
      </c>
      <c r="B8" t="s">
        <v>20</v>
      </c>
      <c r="C8">
        <v>11150</v>
      </c>
      <c r="D8">
        <v>127643</v>
      </c>
      <c r="E8">
        <v>452781</v>
      </c>
    </row>
    <row r="9" spans="1:5" x14ac:dyDescent="0.25">
      <c r="A9">
        <v>18303</v>
      </c>
      <c r="B9" t="s">
        <v>21</v>
      </c>
      <c r="C9">
        <v>453</v>
      </c>
      <c r="D9">
        <v>7433</v>
      </c>
      <c r="E9">
        <v>9626</v>
      </c>
    </row>
    <row r="10" spans="1:5" x14ac:dyDescent="0.25">
      <c r="A10" t="s">
        <v>337</v>
      </c>
      <c r="B10" t="s">
        <v>22</v>
      </c>
      <c r="C10">
        <v>0</v>
      </c>
      <c r="D10">
        <v>0</v>
      </c>
      <c r="E10">
        <v>0</v>
      </c>
    </row>
    <row r="11" spans="1:5" x14ac:dyDescent="0.25">
      <c r="A11">
        <v>17405</v>
      </c>
      <c r="B11" t="s">
        <v>23</v>
      </c>
      <c r="C11">
        <v>13017</v>
      </c>
      <c r="D11">
        <v>231168</v>
      </c>
      <c r="E11">
        <v>907478.55</v>
      </c>
    </row>
    <row r="12" spans="1:5" x14ac:dyDescent="0.25">
      <c r="A12">
        <v>37501</v>
      </c>
      <c r="B12" t="s">
        <v>24</v>
      </c>
      <c r="C12">
        <v>64790</v>
      </c>
      <c r="D12">
        <v>412747</v>
      </c>
      <c r="E12">
        <v>824719</v>
      </c>
    </row>
    <row r="13" spans="1:5" x14ac:dyDescent="0.25">
      <c r="A13" t="s">
        <v>338</v>
      </c>
      <c r="B13" t="s">
        <v>25</v>
      </c>
      <c r="C13">
        <v>0</v>
      </c>
      <c r="D13">
        <v>0</v>
      </c>
      <c r="E13">
        <v>0</v>
      </c>
    </row>
    <row r="14" spans="1:5" x14ac:dyDescent="0.25">
      <c r="A14">
        <v>27403</v>
      </c>
      <c r="B14" t="s">
        <v>26</v>
      </c>
      <c r="C14">
        <v>2537</v>
      </c>
      <c r="D14">
        <v>0</v>
      </c>
      <c r="E14">
        <v>1103341.67</v>
      </c>
    </row>
    <row r="15" spans="1:5" x14ac:dyDescent="0.25">
      <c r="A15">
        <v>20203</v>
      </c>
      <c r="B15" t="s">
        <v>27</v>
      </c>
      <c r="C15">
        <v>0</v>
      </c>
      <c r="D15">
        <v>0</v>
      </c>
      <c r="E15">
        <v>0</v>
      </c>
    </row>
    <row r="16" spans="1:5" x14ac:dyDescent="0.25">
      <c r="A16">
        <v>37503</v>
      </c>
      <c r="B16" t="s">
        <v>28</v>
      </c>
      <c r="C16">
        <v>2535</v>
      </c>
      <c r="D16">
        <v>35591</v>
      </c>
      <c r="E16">
        <v>52212.33</v>
      </c>
    </row>
    <row r="17" spans="1:5" x14ac:dyDescent="0.25">
      <c r="A17">
        <v>21234</v>
      </c>
      <c r="B17" t="s">
        <v>29</v>
      </c>
      <c r="C17">
        <v>0</v>
      </c>
      <c r="D17">
        <v>0</v>
      </c>
      <c r="E17">
        <v>0</v>
      </c>
    </row>
    <row r="18" spans="1:5" x14ac:dyDescent="0.25">
      <c r="A18">
        <v>18100</v>
      </c>
      <c r="B18" t="s">
        <v>30</v>
      </c>
      <c r="C18">
        <v>688</v>
      </c>
      <c r="D18">
        <v>3223</v>
      </c>
      <c r="E18">
        <v>112155.5</v>
      </c>
    </row>
    <row r="19" spans="1:5" x14ac:dyDescent="0.25">
      <c r="A19">
        <v>24111</v>
      </c>
      <c r="B19" t="s">
        <v>31</v>
      </c>
      <c r="C19">
        <v>0</v>
      </c>
      <c r="D19">
        <v>0</v>
      </c>
      <c r="E19">
        <v>0</v>
      </c>
    </row>
    <row r="20" spans="1:5" x14ac:dyDescent="0.25">
      <c r="A20" t="s">
        <v>339</v>
      </c>
      <c r="B20" t="s">
        <v>32</v>
      </c>
      <c r="C20">
        <v>0</v>
      </c>
      <c r="D20">
        <v>0</v>
      </c>
      <c r="E20">
        <v>0</v>
      </c>
    </row>
    <row r="21" spans="1:5" x14ac:dyDescent="0.25">
      <c r="A21">
        <v>16046</v>
      </c>
      <c r="B21" t="s">
        <v>33</v>
      </c>
      <c r="C21">
        <v>0</v>
      </c>
      <c r="D21">
        <v>0</v>
      </c>
      <c r="E21">
        <v>0</v>
      </c>
    </row>
    <row r="22" spans="1:5" x14ac:dyDescent="0.25">
      <c r="A22">
        <v>29100</v>
      </c>
      <c r="B22" t="s">
        <v>34</v>
      </c>
      <c r="C22">
        <v>17359</v>
      </c>
      <c r="D22">
        <v>303645</v>
      </c>
      <c r="E22">
        <v>520690.63</v>
      </c>
    </row>
    <row r="23" spans="1:5" x14ac:dyDescent="0.25">
      <c r="A23" t="s">
        <v>340</v>
      </c>
      <c r="B23" t="s">
        <v>35</v>
      </c>
      <c r="C23">
        <v>1076</v>
      </c>
      <c r="D23">
        <v>2442</v>
      </c>
      <c r="E23">
        <v>10238.59</v>
      </c>
    </row>
    <row r="24" spans="1:5" x14ac:dyDescent="0.25">
      <c r="A24" t="s">
        <v>341</v>
      </c>
      <c r="B24" t="s">
        <v>36</v>
      </c>
      <c r="C24">
        <v>0</v>
      </c>
      <c r="D24">
        <v>0</v>
      </c>
      <c r="E24">
        <v>0</v>
      </c>
    </row>
    <row r="25" spans="1:5" x14ac:dyDescent="0.25">
      <c r="A25">
        <v>27019</v>
      </c>
      <c r="B25" t="s">
        <v>37</v>
      </c>
      <c r="C25">
        <v>21</v>
      </c>
      <c r="D25">
        <v>121</v>
      </c>
      <c r="E25">
        <v>0</v>
      </c>
    </row>
    <row r="26" spans="1:5" x14ac:dyDescent="0.25">
      <c r="A26" t="s">
        <v>342</v>
      </c>
      <c r="B26" t="s">
        <v>38</v>
      </c>
      <c r="C26">
        <v>0</v>
      </c>
      <c r="D26">
        <v>0</v>
      </c>
      <c r="E26">
        <v>0</v>
      </c>
    </row>
    <row r="27" spans="1:5" x14ac:dyDescent="0.25">
      <c r="A27" t="s">
        <v>343</v>
      </c>
      <c r="B27" t="s">
        <v>39</v>
      </c>
      <c r="C27">
        <v>1966</v>
      </c>
      <c r="D27">
        <v>10199</v>
      </c>
      <c r="E27">
        <v>18207.88</v>
      </c>
    </row>
    <row r="28" spans="1:5" x14ac:dyDescent="0.25">
      <c r="A28" t="s">
        <v>344</v>
      </c>
      <c r="B28" t="s">
        <v>40</v>
      </c>
      <c r="C28">
        <v>0</v>
      </c>
      <c r="D28">
        <v>0</v>
      </c>
      <c r="E28">
        <v>0</v>
      </c>
    </row>
    <row r="29" spans="1:5" x14ac:dyDescent="0.25">
      <c r="A29">
        <v>18901</v>
      </c>
      <c r="B29" t="s">
        <v>41</v>
      </c>
      <c r="C29">
        <v>0</v>
      </c>
      <c r="D29">
        <v>0</v>
      </c>
      <c r="E29">
        <v>0</v>
      </c>
    </row>
    <row r="30" spans="1:5" x14ac:dyDescent="0.25">
      <c r="A30">
        <v>20215</v>
      </c>
      <c r="B30" t="s">
        <v>42</v>
      </c>
      <c r="C30">
        <v>0</v>
      </c>
      <c r="D30">
        <v>0</v>
      </c>
      <c r="E30">
        <v>0</v>
      </c>
    </row>
    <row r="31" spans="1:5" x14ac:dyDescent="0.25">
      <c r="A31">
        <v>18401</v>
      </c>
      <c r="B31" t="s">
        <v>43</v>
      </c>
      <c r="C31">
        <v>4402</v>
      </c>
      <c r="D31">
        <v>46001</v>
      </c>
      <c r="E31">
        <v>134189.51</v>
      </c>
    </row>
    <row r="32" spans="1:5" x14ac:dyDescent="0.25">
      <c r="A32">
        <v>32356</v>
      </c>
      <c r="B32" t="s">
        <v>44</v>
      </c>
      <c r="C32">
        <v>1775</v>
      </c>
      <c r="D32">
        <v>14200</v>
      </c>
      <c r="E32">
        <v>27832</v>
      </c>
    </row>
    <row r="33" spans="1:5" x14ac:dyDescent="0.25">
      <c r="A33">
        <v>21401</v>
      </c>
      <c r="B33" t="s">
        <v>45</v>
      </c>
      <c r="C33">
        <v>724</v>
      </c>
      <c r="D33">
        <v>34787</v>
      </c>
      <c r="E33">
        <v>54689</v>
      </c>
    </row>
    <row r="34" spans="1:5" x14ac:dyDescent="0.25">
      <c r="A34">
        <v>21302</v>
      </c>
      <c r="B34" t="s">
        <v>46</v>
      </c>
      <c r="C34">
        <v>1002</v>
      </c>
      <c r="D34">
        <v>22868</v>
      </c>
      <c r="E34">
        <v>39440</v>
      </c>
    </row>
    <row r="35" spans="1:5" x14ac:dyDescent="0.25">
      <c r="A35">
        <v>32360</v>
      </c>
      <c r="B35" t="s">
        <v>47</v>
      </c>
      <c r="C35">
        <v>540</v>
      </c>
      <c r="D35">
        <v>30477</v>
      </c>
      <c r="E35">
        <v>105000</v>
      </c>
    </row>
    <row r="36" spans="1:5" x14ac:dyDescent="0.25">
      <c r="A36">
        <v>33036</v>
      </c>
      <c r="B36" t="s">
        <v>48</v>
      </c>
      <c r="C36">
        <v>0</v>
      </c>
      <c r="D36">
        <v>0</v>
      </c>
      <c r="E36">
        <v>0</v>
      </c>
    </row>
    <row r="37" spans="1:5" x14ac:dyDescent="0.25">
      <c r="A37">
        <v>27901</v>
      </c>
      <c r="B37" t="s">
        <v>49</v>
      </c>
      <c r="C37">
        <v>0</v>
      </c>
      <c r="D37">
        <v>0</v>
      </c>
      <c r="E37">
        <v>0</v>
      </c>
    </row>
    <row r="38" spans="1:5" x14ac:dyDescent="0.25">
      <c r="A38">
        <v>16049</v>
      </c>
      <c r="B38" t="s">
        <v>50</v>
      </c>
      <c r="C38">
        <v>14</v>
      </c>
      <c r="D38">
        <v>202</v>
      </c>
      <c r="E38">
        <v>0</v>
      </c>
    </row>
    <row r="39" spans="1:5" x14ac:dyDescent="0.25">
      <c r="A39" t="s">
        <v>345</v>
      </c>
      <c r="B39" t="s">
        <v>51</v>
      </c>
      <c r="C39">
        <v>2216</v>
      </c>
      <c r="D39">
        <v>8027</v>
      </c>
      <c r="E39">
        <v>13164.28</v>
      </c>
    </row>
    <row r="40" spans="1:5" x14ac:dyDescent="0.25">
      <c r="A40">
        <v>19404</v>
      </c>
      <c r="B40" t="s">
        <v>52</v>
      </c>
      <c r="C40">
        <v>190</v>
      </c>
      <c r="D40">
        <v>9949</v>
      </c>
      <c r="E40">
        <v>44307</v>
      </c>
    </row>
    <row r="41" spans="1:5" x14ac:dyDescent="0.25">
      <c r="A41">
        <v>27400</v>
      </c>
      <c r="B41" t="s">
        <v>53</v>
      </c>
      <c r="C41">
        <v>57909</v>
      </c>
      <c r="D41">
        <v>90394</v>
      </c>
      <c r="E41">
        <v>417100</v>
      </c>
    </row>
    <row r="42" spans="1:5" x14ac:dyDescent="0.25">
      <c r="A42">
        <v>38300</v>
      </c>
      <c r="B42" t="s">
        <v>54</v>
      </c>
      <c r="C42">
        <v>0</v>
      </c>
      <c r="D42">
        <v>0</v>
      </c>
      <c r="E42">
        <v>0</v>
      </c>
    </row>
    <row r="43" spans="1:5" x14ac:dyDescent="0.25">
      <c r="A43">
        <v>36250</v>
      </c>
      <c r="B43" t="s">
        <v>55</v>
      </c>
      <c r="C43">
        <v>0</v>
      </c>
      <c r="D43">
        <v>1025</v>
      </c>
      <c r="E43">
        <v>0</v>
      </c>
    </row>
    <row r="44" spans="1:5" x14ac:dyDescent="0.25">
      <c r="A44">
        <v>38306</v>
      </c>
      <c r="B44" t="s">
        <v>56</v>
      </c>
      <c r="C44">
        <v>0</v>
      </c>
      <c r="D44">
        <v>0</v>
      </c>
      <c r="E44">
        <v>0</v>
      </c>
    </row>
    <row r="45" spans="1:5" x14ac:dyDescent="0.25">
      <c r="A45">
        <v>33206</v>
      </c>
      <c r="B45" t="s">
        <v>57</v>
      </c>
      <c r="C45">
        <v>0</v>
      </c>
      <c r="D45">
        <v>0</v>
      </c>
      <c r="E45">
        <v>0</v>
      </c>
    </row>
    <row r="46" spans="1:5" x14ac:dyDescent="0.25">
      <c r="A46">
        <v>36400</v>
      </c>
      <c r="B46" t="s">
        <v>58</v>
      </c>
      <c r="C46">
        <v>0</v>
      </c>
      <c r="D46">
        <v>0</v>
      </c>
      <c r="E46">
        <v>0</v>
      </c>
    </row>
    <row r="47" spans="1:5" x14ac:dyDescent="0.25">
      <c r="A47">
        <v>33115</v>
      </c>
      <c r="B47" t="s">
        <v>59</v>
      </c>
      <c r="C47">
        <v>0</v>
      </c>
      <c r="D47">
        <v>0</v>
      </c>
      <c r="E47">
        <v>0</v>
      </c>
    </row>
    <row r="48" spans="1:5" x14ac:dyDescent="0.25">
      <c r="A48">
        <v>29011</v>
      </c>
      <c r="B48" t="s">
        <v>60</v>
      </c>
      <c r="C48">
        <v>558</v>
      </c>
      <c r="D48">
        <v>14611</v>
      </c>
      <c r="E48">
        <v>9550</v>
      </c>
    </row>
    <row r="49" spans="1:5" x14ac:dyDescent="0.25">
      <c r="A49">
        <v>29317</v>
      </c>
      <c r="B49" t="s">
        <v>61</v>
      </c>
      <c r="C49">
        <v>104</v>
      </c>
      <c r="D49">
        <v>3947</v>
      </c>
      <c r="E49">
        <v>4000</v>
      </c>
    </row>
    <row r="50" spans="1:5" x14ac:dyDescent="0.25">
      <c r="A50">
        <v>14099</v>
      </c>
      <c r="B50" t="s">
        <v>62</v>
      </c>
      <c r="C50">
        <v>0</v>
      </c>
      <c r="D50">
        <v>0</v>
      </c>
      <c r="E50">
        <v>0</v>
      </c>
    </row>
    <row r="51" spans="1:5" x14ac:dyDescent="0.25">
      <c r="A51">
        <v>13151</v>
      </c>
      <c r="B51" t="s">
        <v>63</v>
      </c>
      <c r="C51">
        <v>0</v>
      </c>
      <c r="D51">
        <v>0</v>
      </c>
      <c r="E51">
        <v>0</v>
      </c>
    </row>
    <row r="52" spans="1:5" x14ac:dyDescent="0.25">
      <c r="A52">
        <v>15204</v>
      </c>
      <c r="B52" t="s">
        <v>64</v>
      </c>
      <c r="C52">
        <v>1280</v>
      </c>
      <c r="D52">
        <v>22816</v>
      </c>
      <c r="E52">
        <v>203648</v>
      </c>
    </row>
    <row r="53" spans="1:5" x14ac:dyDescent="0.25">
      <c r="A53" t="s">
        <v>346</v>
      </c>
      <c r="B53" t="s">
        <v>65</v>
      </c>
      <c r="C53">
        <v>0</v>
      </c>
      <c r="D53">
        <v>0</v>
      </c>
      <c r="E53">
        <v>0</v>
      </c>
    </row>
    <row r="54" spans="1:5" x14ac:dyDescent="0.25">
      <c r="A54">
        <v>22073</v>
      </c>
      <c r="B54" t="s">
        <v>66</v>
      </c>
      <c r="C54">
        <v>0</v>
      </c>
      <c r="D54">
        <v>0</v>
      </c>
      <c r="E54">
        <v>0</v>
      </c>
    </row>
    <row r="55" spans="1:5" x14ac:dyDescent="0.25">
      <c r="A55">
        <v>10050</v>
      </c>
      <c r="B55" t="s">
        <v>67</v>
      </c>
      <c r="C55">
        <v>0</v>
      </c>
      <c r="D55">
        <v>0</v>
      </c>
      <c r="E55">
        <v>0</v>
      </c>
    </row>
    <row r="56" spans="1:5" x14ac:dyDescent="0.25">
      <c r="A56">
        <v>26059</v>
      </c>
      <c r="B56" t="s">
        <v>68</v>
      </c>
      <c r="C56">
        <v>0</v>
      </c>
      <c r="D56">
        <v>0</v>
      </c>
      <c r="E56">
        <v>0</v>
      </c>
    </row>
    <row r="57" spans="1:5" x14ac:dyDescent="0.25">
      <c r="A57">
        <v>31330</v>
      </c>
      <c r="B57" t="s">
        <v>69</v>
      </c>
      <c r="C57">
        <v>0</v>
      </c>
      <c r="D57">
        <v>0</v>
      </c>
      <c r="E57">
        <v>0</v>
      </c>
    </row>
    <row r="58" spans="1:5" x14ac:dyDescent="0.25">
      <c r="A58">
        <v>22207</v>
      </c>
      <c r="B58" t="s">
        <v>70</v>
      </c>
      <c r="C58">
        <v>0</v>
      </c>
      <c r="D58">
        <v>0</v>
      </c>
      <c r="E58">
        <v>0</v>
      </c>
    </row>
    <row r="59" spans="1:5" x14ac:dyDescent="0.25">
      <c r="A59" t="s">
        <v>347</v>
      </c>
      <c r="B59" t="s">
        <v>71</v>
      </c>
      <c r="C59">
        <v>0</v>
      </c>
      <c r="D59">
        <v>0</v>
      </c>
      <c r="E59">
        <v>0</v>
      </c>
    </row>
    <row r="60" spans="1:5" x14ac:dyDescent="0.25">
      <c r="A60">
        <v>32414</v>
      </c>
      <c r="B60" t="s">
        <v>72</v>
      </c>
      <c r="C60">
        <v>258</v>
      </c>
      <c r="D60">
        <v>3579</v>
      </c>
      <c r="E60">
        <v>41451</v>
      </c>
    </row>
    <row r="61" spans="1:5" x14ac:dyDescent="0.25">
      <c r="A61">
        <v>27343</v>
      </c>
      <c r="B61" t="s">
        <v>73</v>
      </c>
      <c r="C61">
        <v>0</v>
      </c>
      <c r="D61">
        <v>0</v>
      </c>
      <c r="E61">
        <v>0</v>
      </c>
    </row>
    <row r="62" spans="1:5" x14ac:dyDescent="0.25">
      <c r="A62">
        <v>36101</v>
      </c>
      <c r="B62" t="s">
        <v>74</v>
      </c>
      <c r="C62">
        <v>0</v>
      </c>
      <c r="D62">
        <v>0</v>
      </c>
      <c r="E62">
        <v>0</v>
      </c>
    </row>
    <row r="63" spans="1:5" x14ac:dyDescent="0.25">
      <c r="A63">
        <v>32361</v>
      </c>
      <c r="B63" t="s">
        <v>75</v>
      </c>
      <c r="C63">
        <v>5456</v>
      </c>
      <c r="D63">
        <v>77424</v>
      </c>
      <c r="E63">
        <v>695600</v>
      </c>
    </row>
    <row r="64" spans="1:5" x14ac:dyDescent="0.25">
      <c r="A64">
        <v>39090</v>
      </c>
      <c r="B64" t="s">
        <v>76</v>
      </c>
      <c r="C64">
        <v>0</v>
      </c>
      <c r="D64">
        <v>0</v>
      </c>
      <c r="E64">
        <v>0</v>
      </c>
    </row>
    <row r="65" spans="1:5" x14ac:dyDescent="0.25">
      <c r="A65" t="s">
        <v>348</v>
      </c>
      <c r="B65" t="s">
        <v>77</v>
      </c>
      <c r="C65">
        <v>1310</v>
      </c>
      <c r="D65">
        <v>2206</v>
      </c>
      <c r="E65">
        <v>11494.15</v>
      </c>
    </row>
    <row r="66" spans="1:5" x14ac:dyDescent="0.25">
      <c r="A66">
        <v>19028</v>
      </c>
      <c r="B66" t="s">
        <v>78</v>
      </c>
      <c r="C66">
        <v>0</v>
      </c>
      <c r="D66">
        <v>0</v>
      </c>
      <c r="E66">
        <v>0</v>
      </c>
    </row>
    <row r="67" spans="1:5" x14ac:dyDescent="0.25">
      <c r="A67">
        <v>27404</v>
      </c>
      <c r="B67" t="s">
        <v>79</v>
      </c>
      <c r="C67">
        <v>231</v>
      </c>
      <c r="D67">
        <v>11926</v>
      </c>
      <c r="E67">
        <v>7513.38</v>
      </c>
    </row>
    <row r="68" spans="1:5" x14ac:dyDescent="0.25">
      <c r="A68">
        <v>31015</v>
      </c>
      <c r="B68" t="s">
        <v>80</v>
      </c>
      <c r="C68">
        <v>31936</v>
      </c>
      <c r="D68">
        <v>196014</v>
      </c>
      <c r="E68">
        <v>1437263.78</v>
      </c>
    </row>
    <row r="69" spans="1:5" x14ac:dyDescent="0.25">
      <c r="A69">
        <v>19401</v>
      </c>
      <c r="B69" t="s">
        <v>81</v>
      </c>
      <c r="C69">
        <v>0</v>
      </c>
      <c r="D69">
        <v>0</v>
      </c>
      <c r="E69">
        <v>0</v>
      </c>
    </row>
    <row r="70" spans="1:5" x14ac:dyDescent="0.25">
      <c r="A70">
        <v>14068</v>
      </c>
      <c r="B70" t="s">
        <v>82</v>
      </c>
      <c r="C70">
        <v>0</v>
      </c>
      <c r="D70">
        <v>0</v>
      </c>
      <c r="E70">
        <v>0</v>
      </c>
    </row>
    <row r="71" spans="1:5" x14ac:dyDescent="0.25">
      <c r="A71">
        <v>38308</v>
      </c>
      <c r="B71" t="s">
        <v>83</v>
      </c>
      <c r="C71">
        <v>0</v>
      </c>
      <c r="D71">
        <v>0</v>
      </c>
      <c r="E71">
        <v>0</v>
      </c>
    </row>
    <row r="72" spans="1:5" x14ac:dyDescent="0.25">
      <c r="A72" t="s">
        <v>349</v>
      </c>
      <c r="B72" t="s">
        <v>84</v>
      </c>
      <c r="C72">
        <v>0</v>
      </c>
      <c r="D72">
        <v>0</v>
      </c>
      <c r="E72">
        <v>0</v>
      </c>
    </row>
    <row r="73" spans="1:5" x14ac:dyDescent="0.25">
      <c r="A73">
        <v>17216</v>
      </c>
      <c r="B73" t="s">
        <v>85</v>
      </c>
      <c r="C73">
        <v>944</v>
      </c>
      <c r="D73">
        <v>11327</v>
      </c>
      <c r="E73">
        <v>45949.95</v>
      </c>
    </row>
    <row r="74" spans="1:5" x14ac:dyDescent="0.25">
      <c r="A74">
        <v>13165</v>
      </c>
      <c r="B74" t="s">
        <v>86</v>
      </c>
      <c r="C74">
        <v>0</v>
      </c>
      <c r="D74">
        <v>0</v>
      </c>
      <c r="E74">
        <v>0</v>
      </c>
    </row>
    <row r="75" spans="1:5" x14ac:dyDescent="0.25">
      <c r="A75">
        <v>39801</v>
      </c>
      <c r="B75" t="s">
        <v>10</v>
      </c>
      <c r="C75">
        <v>2542</v>
      </c>
      <c r="D75">
        <v>145189</v>
      </c>
      <c r="E75">
        <v>832825.27</v>
      </c>
    </row>
    <row r="76" spans="1:5" x14ac:dyDescent="0.25">
      <c r="A76" t="s">
        <v>350</v>
      </c>
      <c r="B76" t="s">
        <v>8</v>
      </c>
      <c r="C76">
        <v>82800</v>
      </c>
      <c r="D76">
        <v>828000</v>
      </c>
      <c r="E76">
        <v>3726000</v>
      </c>
    </row>
    <row r="77" spans="1:5" x14ac:dyDescent="0.25">
      <c r="A77">
        <v>34801</v>
      </c>
      <c r="B77" t="s">
        <v>9</v>
      </c>
      <c r="C77">
        <v>0</v>
      </c>
      <c r="D77">
        <v>0</v>
      </c>
      <c r="E77">
        <v>0</v>
      </c>
    </row>
    <row r="78" spans="1:5" x14ac:dyDescent="0.25">
      <c r="A78">
        <v>21036</v>
      </c>
      <c r="B78" t="s">
        <v>87</v>
      </c>
      <c r="C78">
        <v>0</v>
      </c>
      <c r="D78">
        <v>0</v>
      </c>
      <c r="E78">
        <v>0</v>
      </c>
    </row>
    <row r="79" spans="1:5" x14ac:dyDescent="0.25">
      <c r="A79">
        <v>31002</v>
      </c>
      <c r="B79" t="s">
        <v>88</v>
      </c>
      <c r="C79">
        <v>130770</v>
      </c>
      <c r="D79">
        <v>742968</v>
      </c>
      <c r="E79">
        <v>3658540.6</v>
      </c>
    </row>
    <row r="80" spans="1:5" x14ac:dyDescent="0.25">
      <c r="A80" t="s">
        <v>351</v>
      </c>
      <c r="B80" t="s">
        <v>89</v>
      </c>
      <c r="C80">
        <v>15988</v>
      </c>
      <c r="D80">
        <v>71586</v>
      </c>
      <c r="E80">
        <v>644347.69999999995</v>
      </c>
    </row>
    <row r="81" spans="1:5" x14ac:dyDescent="0.25">
      <c r="A81">
        <v>33205</v>
      </c>
      <c r="B81" t="s">
        <v>90</v>
      </c>
      <c r="C81">
        <v>0</v>
      </c>
      <c r="D81">
        <v>0</v>
      </c>
      <c r="E81">
        <v>0</v>
      </c>
    </row>
    <row r="82" spans="1:5" x14ac:dyDescent="0.25">
      <c r="A82">
        <v>17210</v>
      </c>
      <c r="B82" t="s">
        <v>91</v>
      </c>
      <c r="C82">
        <v>59844</v>
      </c>
      <c r="D82">
        <v>640169</v>
      </c>
      <c r="E82">
        <v>4930244.49</v>
      </c>
    </row>
    <row r="83" spans="1:5" x14ac:dyDescent="0.25">
      <c r="A83">
        <v>37502</v>
      </c>
      <c r="B83" t="s">
        <v>92</v>
      </c>
      <c r="C83">
        <v>8973</v>
      </c>
      <c r="D83">
        <v>121141</v>
      </c>
      <c r="E83">
        <v>124775.64</v>
      </c>
    </row>
    <row r="84" spans="1:5" x14ac:dyDescent="0.25">
      <c r="A84">
        <v>27417</v>
      </c>
      <c r="B84" t="s">
        <v>93</v>
      </c>
      <c r="C84">
        <v>2477</v>
      </c>
      <c r="D84">
        <v>11000</v>
      </c>
      <c r="E84">
        <v>503760</v>
      </c>
    </row>
    <row r="85" spans="1:5" x14ac:dyDescent="0.25">
      <c r="A85" t="s">
        <v>352</v>
      </c>
      <c r="B85" t="s">
        <v>94</v>
      </c>
      <c r="C85">
        <v>0</v>
      </c>
      <c r="D85">
        <v>23092</v>
      </c>
      <c r="E85">
        <v>0</v>
      </c>
    </row>
    <row r="86" spans="1:5" x14ac:dyDescent="0.25">
      <c r="A86">
        <v>17901</v>
      </c>
      <c r="B86" t="s">
        <v>95</v>
      </c>
      <c r="C86">
        <v>0</v>
      </c>
      <c r="D86">
        <v>0</v>
      </c>
      <c r="E86">
        <v>0</v>
      </c>
    </row>
    <row r="87" spans="1:5" x14ac:dyDescent="0.25">
      <c r="A87">
        <v>27402</v>
      </c>
      <c r="B87" t="s">
        <v>96</v>
      </c>
      <c r="C87">
        <v>0</v>
      </c>
      <c r="D87">
        <v>0</v>
      </c>
      <c r="E87">
        <v>775088.48</v>
      </c>
    </row>
    <row r="88" spans="1:5" x14ac:dyDescent="0.25">
      <c r="A88">
        <v>32358</v>
      </c>
      <c r="B88" t="s">
        <v>97</v>
      </c>
      <c r="C88">
        <v>12</v>
      </c>
      <c r="D88">
        <v>1555</v>
      </c>
      <c r="E88">
        <v>0</v>
      </c>
    </row>
    <row r="89" spans="1:5" x14ac:dyDescent="0.25">
      <c r="A89">
        <v>38302</v>
      </c>
      <c r="B89" t="s">
        <v>98</v>
      </c>
      <c r="C89">
        <v>0</v>
      </c>
      <c r="D89">
        <v>0</v>
      </c>
      <c r="E89">
        <v>0</v>
      </c>
    </row>
    <row r="90" spans="1:5" x14ac:dyDescent="0.25">
      <c r="A90">
        <v>20401</v>
      </c>
      <c r="B90" t="s">
        <v>99</v>
      </c>
      <c r="C90">
        <v>0</v>
      </c>
      <c r="D90">
        <v>0</v>
      </c>
      <c r="E90">
        <v>0</v>
      </c>
    </row>
    <row r="91" spans="1:5" x14ac:dyDescent="0.25">
      <c r="A91">
        <v>20404</v>
      </c>
      <c r="B91" t="s">
        <v>100</v>
      </c>
      <c r="C91">
        <v>0</v>
      </c>
      <c r="D91">
        <v>0</v>
      </c>
      <c r="E91">
        <v>0</v>
      </c>
    </row>
    <row r="92" spans="1:5" x14ac:dyDescent="0.25">
      <c r="A92">
        <v>13301</v>
      </c>
      <c r="B92" t="s">
        <v>101</v>
      </c>
      <c r="C92">
        <v>0</v>
      </c>
      <c r="D92">
        <v>0</v>
      </c>
      <c r="E92">
        <v>0</v>
      </c>
    </row>
    <row r="93" spans="1:5" x14ac:dyDescent="0.25">
      <c r="A93">
        <v>39200</v>
      </c>
      <c r="B93" t="s">
        <v>102</v>
      </c>
      <c r="C93">
        <v>348</v>
      </c>
      <c r="D93">
        <v>11840</v>
      </c>
      <c r="E93">
        <v>0</v>
      </c>
    </row>
    <row r="94" spans="1:5" x14ac:dyDescent="0.25">
      <c r="A94">
        <v>39204</v>
      </c>
      <c r="B94" t="s">
        <v>103</v>
      </c>
      <c r="C94">
        <v>0</v>
      </c>
      <c r="D94">
        <v>0</v>
      </c>
      <c r="E94">
        <v>0</v>
      </c>
    </row>
    <row r="95" spans="1:5" x14ac:dyDescent="0.25">
      <c r="A95">
        <v>31332</v>
      </c>
      <c r="B95" t="s">
        <v>104</v>
      </c>
      <c r="C95">
        <v>0</v>
      </c>
      <c r="D95">
        <v>0</v>
      </c>
      <c r="E95">
        <v>0</v>
      </c>
    </row>
    <row r="96" spans="1:5" x14ac:dyDescent="0.25">
      <c r="A96">
        <v>23054</v>
      </c>
      <c r="B96" t="s">
        <v>105</v>
      </c>
      <c r="C96">
        <v>0</v>
      </c>
      <c r="D96">
        <v>0</v>
      </c>
      <c r="E96">
        <v>0</v>
      </c>
    </row>
    <row r="97" spans="1:5" x14ac:dyDescent="0.25">
      <c r="A97">
        <v>32312</v>
      </c>
      <c r="B97" t="s">
        <v>106</v>
      </c>
      <c r="C97">
        <v>0</v>
      </c>
      <c r="D97">
        <v>0</v>
      </c>
      <c r="E97">
        <v>0</v>
      </c>
    </row>
    <row r="98" spans="1:5" x14ac:dyDescent="0.25">
      <c r="A98">
        <v>27904</v>
      </c>
      <c r="B98" t="s">
        <v>107</v>
      </c>
      <c r="C98">
        <v>0</v>
      </c>
      <c r="D98">
        <v>0</v>
      </c>
      <c r="E98">
        <v>0</v>
      </c>
    </row>
    <row r="99" spans="1:5" x14ac:dyDescent="0.25">
      <c r="A99">
        <v>17906</v>
      </c>
      <c r="B99" t="s">
        <v>108</v>
      </c>
      <c r="C99">
        <v>0</v>
      </c>
      <c r="D99">
        <v>0</v>
      </c>
      <c r="E99">
        <v>0</v>
      </c>
    </row>
    <row r="100" spans="1:5" x14ac:dyDescent="0.25">
      <c r="A100">
        <v>17910</v>
      </c>
      <c r="B100" t="s">
        <v>109</v>
      </c>
      <c r="C100">
        <v>0</v>
      </c>
      <c r="D100">
        <v>0</v>
      </c>
      <c r="E100">
        <v>0</v>
      </c>
    </row>
    <row r="101" spans="1:5" x14ac:dyDescent="0.25">
      <c r="A101" t="s">
        <v>353</v>
      </c>
      <c r="B101" t="s">
        <v>110</v>
      </c>
      <c r="C101">
        <v>0</v>
      </c>
      <c r="D101">
        <v>0</v>
      </c>
      <c r="E101">
        <v>0</v>
      </c>
    </row>
    <row r="102" spans="1:5" x14ac:dyDescent="0.25">
      <c r="A102">
        <v>34324</v>
      </c>
      <c r="B102" t="s">
        <v>111</v>
      </c>
      <c r="C102">
        <v>1114</v>
      </c>
      <c r="D102">
        <v>21088</v>
      </c>
      <c r="E102">
        <v>27112.01</v>
      </c>
    </row>
    <row r="103" spans="1:5" x14ac:dyDescent="0.25">
      <c r="A103">
        <v>22204</v>
      </c>
      <c r="B103" t="s">
        <v>112</v>
      </c>
      <c r="C103">
        <v>0</v>
      </c>
      <c r="D103">
        <v>0</v>
      </c>
      <c r="E103">
        <v>0</v>
      </c>
    </row>
    <row r="104" spans="1:5" x14ac:dyDescent="0.25">
      <c r="A104">
        <v>39203</v>
      </c>
      <c r="B104" t="s">
        <v>113</v>
      </c>
      <c r="C104">
        <v>1</v>
      </c>
      <c r="D104">
        <v>31</v>
      </c>
      <c r="E104">
        <v>46</v>
      </c>
    </row>
    <row r="105" spans="1:5" x14ac:dyDescent="0.25">
      <c r="A105">
        <v>17401</v>
      </c>
      <c r="B105" t="s">
        <v>114</v>
      </c>
      <c r="C105">
        <v>47646</v>
      </c>
      <c r="D105">
        <v>750301</v>
      </c>
      <c r="E105">
        <v>3302772.08</v>
      </c>
    </row>
    <row r="106" spans="1:5" x14ac:dyDescent="0.25">
      <c r="A106" t="s">
        <v>354</v>
      </c>
      <c r="B106" t="s">
        <v>115</v>
      </c>
      <c r="C106">
        <v>0</v>
      </c>
      <c r="D106">
        <v>0</v>
      </c>
      <c r="E106">
        <v>0</v>
      </c>
    </row>
    <row r="107" spans="1:5" x14ac:dyDescent="0.25">
      <c r="A107">
        <v>23404</v>
      </c>
      <c r="B107" t="s">
        <v>116</v>
      </c>
      <c r="C107">
        <v>1867</v>
      </c>
      <c r="D107">
        <v>24900</v>
      </c>
      <c r="E107">
        <v>26655.5</v>
      </c>
    </row>
    <row r="108" spans="1:5" x14ac:dyDescent="0.25">
      <c r="A108">
        <v>14028</v>
      </c>
      <c r="B108" t="s">
        <v>117</v>
      </c>
      <c r="C108">
        <v>979</v>
      </c>
      <c r="D108">
        <v>6141</v>
      </c>
      <c r="E108">
        <v>23091.68</v>
      </c>
    </row>
    <row r="109" spans="1:5" x14ac:dyDescent="0.25">
      <c r="A109">
        <v>17911</v>
      </c>
      <c r="B109" t="s">
        <v>118</v>
      </c>
      <c r="C109">
        <v>0</v>
      </c>
      <c r="D109">
        <v>0</v>
      </c>
      <c r="E109">
        <v>0</v>
      </c>
    </row>
    <row r="110" spans="1:5" x14ac:dyDescent="0.25">
      <c r="A110">
        <v>17919</v>
      </c>
      <c r="B110" t="s">
        <v>355</v>
      </c>
      <c r="C110">
        <v>0</v>
      </c>
      <c r="D110">
        <v>0</v>
      </c>
      <c r="E110">
        <v>0</v>
      </c>
    </row>
    <row r="111" spans="1:5" x14ac:dyDescent="0.25">
      <c r="A111">
        <v>27902</v>
      </c>
      <c r="B111" t="s">
        <v>119</v>
      </c>
      <c r="C111">
        <v>0</v>
      </c>
      <c r="D111">
        <v>0</v>
      </c>
      <c r="E111">
        <v>0</v>
      </c>
    </row>
    <row r="112" spans="1:5" x14ac:dyDescent="0.25">
      <c r="A112">
        <v>17916</v>
      </c>
      <c r="B112" t="s">
        <v>120</v>
      </c>
      <c r="C112">
        <v>0</v>
      </c>
      <c r="D112">
        <v>0</v>
      </c>
      <c r="E112">
        <v>0</v>
      </c>
    </row>
    <row r="113" spans="1:5" x14ac:dyDescent="0.25">
      <c r="A113">
        <v>10070</v>
      </c>
      <c r="B113" t="s">
        <v>121</v>
      </c>
      <c r="C113">
        <v>0</v>
      </c>
      <c r="D113">
        <v>0</v>
      </c>
      <c r="E113">
        <v>0</v>
      </c>
    </row>
    <row r="114" spans="1:5" x14ac:dyDescent="0.25">
      <c r="A114">
        <v>31063</v>
      </c>
      <c r="B114" t="s">
        <v>122</v>
      </c>
      <c r="C114">
        <v>0</v>
      </c>
      <c r="D114">
        <v>0</v>
      </c>
      <c r="E114">
        <v>0</v>
      </c>
    </row>
    <row r="115" spans="1:5" x14ac:dyDescent="0.25">
      <c r="A115">
        <v>36901</v>
      </c>
      <c r="B115" t="s">
        <v>123</v>
      </c>
      <c r="C115">
        <v>0</v>
      </c>
      <c r="D115">
        <v>0</v>
      </c>
      <c r="E115">
        <v>0</v>
      </c>
    </row>
    <row r="116" spans="1:5" x14ac:dyDescent="0.25">
      <c r="A116">
        <v>17411</v>
      </c>
      <c r="B116" t="s">
        <v>124</v>
      </c>
      <c r="C116">
        <v>100091</v>
      </c>
      <c r="D116">
        <v>323056</v>
      </c>
      <c r="E116">
        <v>1375271.48</v>
      </c>
    </row>
    <row r="117" spans="1:5" x14ac:dyDescent="0.25">
      <c r="A117">
        <v>11056</v>
      </c>
      <c r="B117" t="s">
        <v>125</v>
      </c>
      <c r="C117">
        <v>0</v>
      </c>
      <c r="D117">
        <v>0</v>
      </c>
      <c r="E117">
        <v>0</v>
      </c>
    </row>
    <row r="118" spans="1:5" x14ac:dyDescent="0.25">
      <c r="A118" t="s">
        <v>356</v>
      </c>
      <c r="B118" t="s">
        <v>126</v>
      </c>
      <c r="C118">
        <v>0</v>
      </c>
      <c r="D118">
        <v>0</v>
      </c>
      <c r="E118">
        <v>0</v>
      </c>
    </row>
    <row r="119" spans="1:5" x14ac:dyDescent="0.25">
      <c r="A119">
        <v>10003</v>
      </c>
      <c r="B119" t="s">
        <v>127</v>
      </c>
      <c r="C119">
        <v>0</v>
      </c>
      <c r="D119">
        <v>0</v>
      </c>
      <c r="E119">
        <v>0</v>
      </c>
    </row>
    <row r="120" spans="1:5" x14ac:dyDescent="0.25">
      <c r="A120" t="s">
        <v>357</v>
      </c>
      <c r="B120" t="s">
        <v>128</v>
      </c>
      <c r="C120">
        <v>522</v>
      </c>
      <c r="D120">
        <v>476</v>
      </c>
      <c r="E120">
        <v>4125.22</v>
      </c>
    </row>
    <row r="121" spans="1:5" x14ac:dyDescent="0.25">
      <c r="A121" t="s">
        <v>358</v>
      </c>
      <c r="B121" t="s">
        <v>129</v>
      </c>
      <c r="C121">
        <v>20199</v>
      </c>
      <c r="D121">
        <v>227319</v>
      </c>
      <c r="E121">
        <v>533681</v>
      </c>
    </row>
    <row r="122" spans="1:5" x14ac:dyDescent="0.25">
      <c r="A122">
        <v>17415</v>
      </c>
      <c r="B122" t="s">
        <v>130</v>
      </c>
      <c r="C122">
        <v>35578</v>
      </c>
      <c r="D122">
        <v>740341</v>
      </c>
      <c r="E122">
        <v>3757386</v>
      </c>
    </row>
    <row r="123" spans="1:5" x14ac:dyDescent="0.25">
      <c r="A123">
        <v>33212</v>
      </c>
      <c r="B123" t="s">
        <v>131</v>
      </c>
      <c r="C123">
        <v>0</v>
      </c>
      <c r="D123">
        <v>0</v>
      </c>
      <c r="E123">
        <v>0</v>
      </c>
    </row>
    <row r="124" spans="1:5" x14ac:dyDescent="0.25">
      <c r="A124" t="s">
        <v>359</v>
      </c>
      <c r="B124" t="s">
        <v>132</v>
      </c>
      <c r="C124">
        <v>0</v>
      </c>
      <c r="D124">
        <v>0</v>
      </c>
      <c r="E124">
        <v>0</v>
      </c>
    </row>
    <row r="125" spans="1:5" x14ac:dyDescent="0.25">
      <c r="A125">
        <v>19403</v>
      </c>
      <c r="B125" t="s">
        <v>133</v>
      </c>
      <c r="C125">
        <v>0</v>
      </c>
      <c r="D125">
        <v>0</v>
      </c>
      <c r="E125">
        <v>0</v>
      </c>
    </row>
    <row r="126" spans="1:5" x14ac:dyDescent="0.25">
      <c r="A126">
        <v>20402</v>
      </c>
      <c r="B126" t="s">
        <v>134</v>
      </c>
      <c r="C126">
        <v>0</v>
      </c>
      <c r="D126">
        <v>0</v>
      </c>
      <c r="E126">
        <v>0</v>
      </c>
    </row>
    <row r="127" spans="1:5" x14ac:dyDescent="0.25">
      <c r="A127" t="s">
        <v>360</v>
      </c>
      <c r="B127" t="s">
        <v>135</v>
      </c>
      <c r="C127">
        <v>0</v>
      </c>
      <c r="D127">
        <v>0</v>
      </c>
      <c r="E127">
        <v>0</v>
      </c>
    </row>
    <row r="128" spans="1:5" x14ac:dyDescent="0.25">
      <c r="A128">
        <v>29311</v>
      </c>
      <c r="B128" t="s">
        <v>136</v>
      </c>
      <c r="C128">
        <v>659</v>
      </c>
      <c r="D128">
        <v>20527</v>
      </c>
      <c r="E128">
        <v>72131.41</v>
      </c>
    </row>
    <row r="129" spans="1:5" x14ac:dyDescent="0.25">
      <c r="A129">
        <v>38126</v>
      </c>
      <c r="B129" t="s">
        <v>137</v>
      </c>
      <c r="C129">
        <v>0</v>
      </c>
      <c r="D129">
        <v>0</v>
      </c>
      <c r="E129">
        <v>0</v>
      </c>
    </row>
    <row r="130" spans="1:5" x14ac:dyDescent="0.25">
      <c r="A130" t="s">
        <v>361</v>
      </c>
      <c r="B130" t="s">
        <v>138</v>
      </c>
      <c r="C130">
        <v>0</v>
      </c>
      <c r="D130">
        <v>0</v>
      </c>
      <c r="E130">
        <v>0</v>
      </c>
    </row>
    <row r="131" spans="1:5" x14ac:dyDescent="0.25">
      <c r="A131">
        <v>14097</v>
      </c>
      <c r="B131" t="s">
        <v>139</v>
      </c>
      <c r="C131">
        <v>0</v>
      </c>
      <c r="D131">
        <v>0</v>
      </c>
      <c r="E131">
        <v>0</v>
      </c>
    </row>
    <row r="132" spans="1:5" x14ac:dyDescent="0.25">
      <c r="A132">
        <v>31004</v>
      </c>
      <c r="B132" t="s">
        <v>140</v>
      </c>
      <c r="C132">
        <v>39</v>
      </c>
      <c r="D132">
        <v>28874</v>
      </c>
      <c r="E132">
        <v>235498</v>
      </c>
    </row>
    <row r="133" spans="1:5" x14ac:dyDescent="0.25">
      <c r="A133">
        <v>17414</v>
      </c>
      <c r="B133" t="s">
        <v>141</v>
      </c>
      <c r="C133">
        <v>26794</v>
      </c>
      <c r="D133">
        <v>230313</v>
      </c>
      <c r="E133">
        <v>1535338</v>
      </c>
    </row>
    <row r="134" spans="1:5" x14ac:dyDescent="0.25">
      <c r="A134">
        <v>31306</v>
      </c>
      <c r="B134" t="s">
        <v>142</v>
      </c>
      <c r="C134">
        <v>7159</v>
      </c>
      <c r="D134">
        <v>93373</v>
      </c>
      <c r="E134">
        <v>304797.12</v>
      </c>
    </row>
    <row r="135" spans="1:5" x14ac:dyDescent="0.25">
      <c r="A135">
        <v>38264</v>
      </c>
      <c r="B135" t="s">
        <v>143</v>
      </c>
      <c r="C135">
        <v>0</v>
      </c>
      <c r="D135">
        <v>0</v>
      </c>
      <c r="E135">
        <v>0</v>
      </c>
    </row>
    <row r="136" spans="1:5" x14ac:dyDescent="0.25">
      <c r="A136">
        <v>32362</v>
      </c>
      <c r="B136" t="s">
        <v>144</v>
      </c>
      <c r="C136">
        <v>0</v>
      </c>
      <c r="D136">
        <v>0</v>
      </c>
      <c r="E136">
        <v>0</v>
      </c>
    </row>
    <row r="137" spans="1:5" x14ac:dyDescent="0.25">
      <c r="A137" t="s">
        <v>362</v>
      </c>
      <c r="B137" t="s">
        <v>145</v>
      </c>
      <c r="C137">
        <v>0</v>
      </c>
      <c r="D137">
        <v>0</v>
      </c>
      <c r="E137">
        <v>0</v>
      </c>
    </row>
    <row r="138" spans="1:5" x14ac:dyDescent="0.25">
      <c r="A138" t="s">
        <v>363</v>
      </c>
      <c r="B138" t="s">
        <v>146</v>
      </c>
      <c r="C138">
        <v>0</v>
      </c>
      <c r="D138">
        <v>0</v>
      </c>
      <c r="E138">
        <v>0</v>
      </c>
    </row>
    <row r="139" spans="1:5" x14ac:dyDescent="0.25">
      <c r="A139">
        <v>33183</v>
      </c>
      <c r="B139" t="s">
        <v>147</v>
      </c>
      <c r="C139">
        <v>0</v>
      </c>
      <c r="D139">
        <v>0</v>
      </c>
      <c r="E139">
        <v>0</v>
      </c>
    </row>
    <row r="140" spans="1:5" x14ac:dyDescent="0.25">
      <c r="A140">
        <v>28144</v>
      </c>
      <c r="B140" t="s">
        <v>148</v>
      </c>
      <c r="C140">
        <v>0</v>
      </c>
      <c r="D140">
        <v>0</v>
      </c>
      <c r="E140">
        <v>0</v>
      </c>
    </row>
    <row r="141" spans="1:5" x14ac:dyDescent="0.25">
      <c r="A141">
        <v>32903</v>
      </c>
      <c r="B141" t="s">
        <v>149</v>
      </c>
      <c r="C141">
        <v>0</v>
      </c>
      <c r="D141">
        <v>0</v>
      </c>
      <c r="E141">
        <v>0</v>
      </c>
    </row>
    <row r="142" spans="1:5" x14ac:dyDescent="0.25">
      <c r="A142">
        <v>37903</v>
      </c>
      <c r="B142" t="s">
        <v>150</v>
      </c>
      <c r="C142">
        <v>0</v>
      </c>
      <c r="D142">
        <v>0</v>
      </c>
      <c r="E142">
        <v>0</v>
      </c>
    </row>
    <row r="143" spans="1:5" x14ac:dyDescent="0.25">
      <c r="A143">
        <v>20406</v>
      </c>
      <c r="B143" t="s">
        <v>151</v>
      </c>
      <c r="C143">
        <v>0</v>
      </c>
      <c r="D143">
        <v>0</v>
      </c>
      <c r="E143">
        <v>0</v>
      </c>
    </row>
    <row r="144" spans="1:5" x14ac:dyDescent="0.25">
      <c r="A144">
        <v>37504</v>
      </c>
      <c r="B144" t="s">
        <v>152</v>
      </c>
      <c r="C144">
        <v>6130</v>
      </c>
      <c r="D144">
        <v>127107</v>
      </c>
      <c r="E144">
        <v>272128.17</v>
      </c>
    </row>
    <row r="145" spans="1:5" x14ac:dyDescent="0.25">
      <c r="A145">
        <v>39120</v>
      </c>
      <c r="B145" t="s">
        <v>153</v>
      </c>
      <c r="C145">
        <v>0</v>
      </c>
      <c r="D145">
        <v>0</v>
      </c>
      <c r="E145">
        <v>0</v>
      </c>
    </row>
    <row r="146" spans="1:5" x14ac:dyDescent="0.25">
      <c r="A146" t="s">
        <v>364</v>
      </c>
      <c r="B146" t="s">
        <v>154</v>
      </c>
      <c r="C146">
        <v>0</v>
      </c>
      <c r="D146">
        <v>25</v>
      </c>
      <c r="E146">
        <v>0</v>
      </c>
    </row>
    <row r="147" spans="1:5" x14ac:dyDescent="0.25">
      <c r="A147" t="s">
        <v>365</v>
      </c>
      <c r="B147" t="s">
        <v>155</v>
      </c>
      <c r="C147">
        <v>0</v>
      </c>
      <c r="D147">
        <v>0</v>
      </c>
      <c r="E147">
        <v>0</v>
      </c>
    </row>
    <row r="148" spans="1:5" x14ac:dyDescent="0.25">
      <c r="A148">
        <v>23311</v>
      </c>
      <c r="B148" t="s">
        <v>156</v>
      </c>
      <c r="C148">
        <v>0</v>
      </c>
      <c r="D148">
        <v>0</v>
      </c>
      <c r="E148">
        <v>0</v>
      </c>
    </row>
    <row r="149" spans="1:5" x14ac:dyDescent="0.25">
      <c r="A149">
        <v>33207</v>
      </c>
      <c r="B149" t="s">
        <v>157</v>
      </c>
      <c r="C149">
        <v>0</v>
      </c>
      <c r="D149">
        <v>0</v>
      </c>
      <c r="E149">
        <v>0</v>
      </c>
    </row>
    <row r="150" spans="1:5" x14ac:dyDescent="0.25">
      <c r="A150">
        <v>31025</v>
      </c>
      <c r="B150" t="s">
        <v>158</v>
      </c>
      <c r="C150">
        <v>16063</v>
      </c>
      <c r="D150">
        <v>217569</v>
      </c>
      <c r="E150">
        <v>708826.01</v>
      </c>
    </row>
    <row r="151" spans="1:5" x14ac:dyDescent="0.25">
      <c r="A151">
        <v>14065</v>
      </c>
      <c r="B151" t="s">
        <v>159</v>
      </c>
      <c r="C151">
        <v>0</v>
      </c>
      <c r="D151">
        <v>0</v>
      </c>
      <c r="E151">
        <v>0</v>
      </c>
    </row>
    <row r="152" spans="1:5" x14ac:dyDescent="0.25">
      <c r="A152">
        <v>32354</v>
      </c>
      <c r="B152" t="s">
        <v>160</v>
      </c>
      <c r="C152">
        <v>4699</v>
      </c>
      <c r="D152">
        <v>6680</v>
      </c>
      <c r="E152">
        <v>461486</v>
      </c>
    </row>
    <row r="153" spans="1:5" x14ac:dyDescent="0.25">
      <c r="A153">
        <v>32326</v>
      </c>
      <c r="B153" t="s">
        <v>161</v>
      </c>
      <c r="C153">
        <v>1186</v>
      </c>
      <c r="D153">
        <v>26682</v>
      </c>
      <c r="E153">
        <v>149797.56</v>
      </c>
    </row>
    <row r="154" spans="1:5" x14ac:dyDescent="0.25">
      <c r="A154">
        <v>17400</v>
      </c>
      <c r="B154" t="s">
        <v>162</v>
      </c>
      <c r="C154">
        <v>276</v>
      </c>
      <c r="D154">
        <v>2364</v>
      </c>
      <c r="E154">
        <v>13477.51</v>
      </c>
    </row>
    <row r="155" spans="1:5" x14ac:dyDescent="0.25">
      <c r="A155">
        <v>37505</v>
      </c>
      <c r="B155" t="s">
        <v>163</v>
      </c>
      <c r="C155">
        <v>3680</v>
      </c>
      <c r="D155">
        <v>35377</v>
      </c>
      <c r="E155">
        <v>103683.24</v>
      </c>
    </row>
    <row r="156" spans="1:5" x14ac:dyDescent="0.25">
      <c r="A156">
        <v>24350</v>
      </c>
      <c r="B156" t="s">
        <v>164</v>
      </c>
      <c r="C156">
        <v>0</v>
      </c>
      <c r="D156">
        <v>0</v>
      </c>
      <c r="E156">
        <v>0</v>
      </c>
    </row>
    <row r="157" spans="1:5" x14ac:dyDescent="0.25">
      <c r="A157">
        <v>30031</v>
      </c>
      <c r="B157" t="s">
        <v>165</v>
      </c>
      <c r="C157">
        <v>0</v>
      </c>
      <c r="D157">
        <v>0</v>
      </c>
      <c r="E157">
        <v>0</v>
      </c>
    </row>
    <row r="158" spans="1:5" x14ac:dyDescent="0.25">
      <c r="A158">
        <v>31103</v>
      </c>
      <c r="B158" t="s">
        <v>166</v>
      </c>
      <c r="C158">
        <v>5272</v>
      </c>
      <c r="D158">
        <v>132105</v>
      </c>
      <c r="E158">
        <v>436718.14</v>
      </c>
    </row>
    <row r="159" spans="1:5" x14ac:dyDescent="0.25">
      <c r="A159">
        <v>14066</v>
      </c>
      <c r="B159" t="s">
        <v>167</v>
      </c>
      <c r="C159">
        <v>1670</v>
      </c>
      <c r="D159">
        <v>14664</v>
      </c>
      <c r="E159">
        <v>0</v>
      </c>
    </row>
    <row r="160" spans="1:5" x14ac:dyDescent="0.25">
      <c r="A160">
        <v>21214</v>
      </c>
      <c r="B160" t="s">
        <v>168</v>
      </c>
      <c r="C160">
        <v>0</v>
      </c>
      <c r="D160">
        <v>0</v>
      </c>
      <c r="E160">
        <v>0</v>
      </c>
    </row>
    <row r="161" spans="1:5" x14ac:dyDescent="0.25">
      <c r="A161">
        <v>13161</v>
      </c>
      <c r="B161" t="s">
        <v>169</v>
      </c>
      <c r="C161">
        <v>1133</v>
      </c>
      <c r="D161">
        <v>23683</v>
      </c>
      <c r="E161">
        <v>47370</v>
      </c>
    </row>
    <row r="162" spans="1:5" x14ac:dyDescent="0.25">
      <c r="A162">
        <v>21206</v>
      </c>
      <c r="B162" t="s">
        <v>170</v>
      </c>
      <c r="C162">
        <v>0</v>
      </c>
      <c r="D162">
        <v>0</v>
      </c>
      <c r="E162">
        <v>0</v>
      </c>
    </row>
    <row r="163" spans="1:5" x14ac:dyDescent="0.25">
      <c r="A163">
        <v>39209</v>
      </c>
      <c r="B163" t="s">
        <v>171</v>
      </c>
      <c r="C163">
        <v>0</v>
      </c>
      <c r="D163">
        <v>0</v>
      </c>
      <c r="E163">
        <v>0</v>
      </c>
    </row>
    <row r="164" spans="1:5" x14ac:dyDescent="0.25">
      <c r="A164">
        <v>37507</v>
      </c>
      <c r="B164" t="s">
        <v>172</v>
      </c>
      <c r="C164">
        <v>92</v>
      </c>
      <c r="D164">
        <v>16128</v>
      </c>
      <c r="E164">
        <v>8741.56</v>
      </c>
    </row>
    <row r="165" spans="1:5" x14ac:dyDescent="0.25">
      <c r="A165">
        <v>30029</v>
      </c>
      <c r="B165" t="s">
        <v>173</v>
      </c>
      <c r="C165">
        <v>0</v>
      </c>
      <c r="D165">
        <v>0</v>
      </c>
      <c r="E165">
        <v>0</v>
      </c>
    </row>
    <row r="166" spans="1:5" x14ac:dyDescent="0.25">
      <c r="A166">
        <v>29320</v>
      </c>
      <c r="B166" t="s">
        <v>174</v>
      </c>
      <c r="C166">
        <v>19174</v>
      </c>
      <c r="D166">
        <v>106327</v>
      </c>
      <c r="E166">
        <v>250664.95</v>
      </c>
    </row>
    <row r="167" spans="1:5" x14ac:dyDescent="0.25">
      <c r="A167">
        <v>17903</v>
      </c>
      <c r="B167" t="s">
        <v>175</v>
      </c>
      <c r="C167">
        <v>0</v>
      </c>
      <c r="D167">
        <v>0</v>
      </c>
      <c r="E167">
        <v>0</v>
      </c>
    </row>
    <row r="168" spans="1:5" x14ac:dyDescent="0.25">
      <c r="A168">
        <v>31006</v>
      </c>
      <c r="B168" t="s">
        <v>176</v>
      </c>
      <c r="C168">
        <v>1245</v>
      </c>
      <c r="D168">
        <v>15639</v>
      </c>
      <c r="E168">
        <v>39723.06</v>
      </c>
    </row>
    <row r="169" spans="1:5" x14ac:dyDescent="0.25">
      <c r="A169">
        <v>39003</v>
      </c>
      <c r="B169" t="s">
        <v>177</v>
      </c>
      <c r="C169">
        <v>0</v>
      </c>
      <c r="D169">
        <v>0</v>
      </c>
      <c r="E169">
        <v>0</v>
      </c>
    </row>
    <row r="170" spans="1:5" x14ac:dyDescent="0.25">
      <c r="A170">
        <v>21014</v>
      </c>
      <c r="B170" t="s">
        <v>178</v>
      </c>
      <c r="C170">
        <v>0</v>
      </c>
      <c r="D170">
        <v>0</v>
      </c>
      <c r="E170">
        <v>0</v>
      </c>
    </row>
    <row r="171" spans="1:5" x14ac:dyDescent="0.25">
      <c r="A171">
        <v>25155</v>
      </c>
      <c r="B171" t="s">
        <v>179</v>
      </c>
      <c r="C171">
        <v>0</v>
      </c>
      <c r="D171">
        <v>0</v>
      </c>
      <c r="E171">
        <v>0</v>
      </c>
    </row>
    <row r="172" spans="1:5" x14ac:dyDescent="0.25">
      <c r="A172">
        <v>24014</v>
      </c>
      <c r="B172" t="s">
        <v>180</v>
      </c>
      <c r="C172">
        <v>0</v>
      </c>
      <c r="D172">
        <v>0</v>
      </c>
      <c r="E172">
        <v>0</v>
      </c>
    </row>
    <row r="173" spans="1:5" x14ac:dyDescent="0.25">
      <c r="A173">
        <v>26056</v>
      </c>
      <c r="B173" t="s">
        <v>181</v>
      </c>
      <c r="C173">
        <v>0</v>
      </c>
      <c r="D173">
        <v>0</v>
      </c>
      <c r="E173">
        <v>0</v>
      </c>
    </row>
    <row r="174" spans="1:5" x14ac:dyDescent="0.25">
      <c r="A174">
        <v>32325</v>
      </c>
      <c r="B174" t="s">
        <v>182</v>
      </c>
      <c r="C174">
        <v>296</v>
      </c>
      <c r="D174">
        <v>2960</v>
      </c>
      <c r="E174">
        <v>27850.36</v>
      </c>
    </row>
    <row r="175" spans="1:5" x14ac:dyDescent="0.25">
      <c r="A175">
        <v>37506</v>
      </c>
      <c r="B175" t="s">
        <v>183</v>
      </c>
      <c r="C175">
        <v>3809</v>
      </c>
      <c r="D175">
        <v>44633</v>
      </c>
      <c r="E175">
        <v>29904</v>
      </c>
    </row>
    <row r="176" spans="1:5" x14ac:dyDescent="0.25">
      <c r="A176">
        <v>14064</v>
      </c>
      <c r="B176" t="s">
        <v>184</v>
      </c>
      <c r="C176">
        <v>0</v>
      </c>
      <c r="D176">
        <v>0</v>
      </c>
      <c r="E176">
        <v>0</v>
      </c>
    </row>
    <row r="177" spans="1:5" x14ac:dyDescent="0.25">
      <c r="A177">
        <v>11051</v>
      </c>
      <c r="B177" t="s">
        <v>185</v>
      </c>
      <c r="C177">
        <v>0</v>
      </c>
      <c r="D177">
        <v>0</v>
      </c>
      <c r="E177">
        <v>0</v>
      </c>
    </row>
    <row r="178" spans="1:5" x14ac:dyDescent="0.25">
      <c r="A178">
        <v>18400</v>
      </c>
      <c r="B178" t="s">
        <v>186</v>
      </c>
      <c r="C178">
        <v>0</v>
      </c>
      <c r="D178">
        <v>0</v>
      </c>
      <c r="E178">
        <v>0</v>
      </c>
    </row>
    <row r="179" spans="1:5" x14ac:dyDescent="0.25">
      <c r="A179">
        <v>23403</v>
      </c>
      <c r="B179" t="s">
        <v>187</v>
      </c>
      <c r="C179">
        <v>4293</v>
      </c>
      <c r="D179">
        <v>45676</v>
      </c>
      <c r="E179">
        <v>83503.539999999994</v>
      </c>
    </row>
    <row r="180" spans="1:5" x14ac:dyDescent="0.25">
      <c r="A180">
        <v>25200</v>
      </c>
      <c r="B180" t="s">
        <v>188</v>
      </c>
      <c r="C180">
        <v>0</v>
      </c>
      <c r="D180">
        <v>0</v>
      </c>
      <c r="E180">
        <v>0</v>
      </c>
    </row>
    <row r="181" spans="1:5" x14ac:dyDescent="0.25">
      <c r="A181">
        <v>34003</v>
      </c>
      <c r="B181" t="s">
        <v>189</v>
      </c>
      <c r="C181">
        <v>21427</v>
      </c>
      <c r="D181">
        <v>105932</v>
      </c>
      <c r="E181">
        <v>350634.92</v>
      </c>
    </row>
    <row r="182" spans="1:5" x14ac:dyDescent="0.25">
      <c r="A182">
        <v>33211</v>
      </c>
      <c r="B182" t="s">
        <v>190</v>
      </c>
      <c r="C182">
        <v>0</v>
      </c>
      <c r="D182">
        <v>0</v>
      </c>
      <c r="E182">
        <v>0</v>
      </c>
    </row>
    <row r="183" spans="1:5" x14ac:dyDescent="0.25">
      <c r="A183">
        <v>17417</v>
      </c>
      <c r="B183" t="s">
        <v>191</v>
      </c>
      <c r="C183">
        <v>6897</v>
      </c>
      <c r="D183">
        <v>158645</v>
      </c>
      <c r="E183">
        <v>902849.58</v>
      </c>
    </row>
    <row r="184" spans="1:5" x14ac:dyDescent="0.25">
      <c r="A184">
        <v>15201</v>
      </c>
      <c r="B184" t="s">
        <v>192</v>
      </c>
      <c r="C184">
        <v>61</v>
      </c>
      <c r="D184">
        <v>44792</v>
      </c>
      <c r="E184">
        <v>64052.56</v>
      </c>
    </row>
    <row r="185" spans="1:5" x14ac:dyDescent="0.25">
      <c r="A185">
        <v>38324</v>
      </c>
      <c r="B185" t="s">
        <v>193</v>
      </c>
      <c r="C185">
        <v>0</v>
      </c>
      <c r="D185">
        <v>0</v>
      </c>
      <c r="E185">
        <v>0</v>
      </c>
    </row>
    <row r="186" spans="1:5" x14ac:dyDescent="0.25">
      <c r="A186">
        <v>14400</v>
      </c>
      <c r="B186" t="s">
        <v>194</v>
      </c>
      <c r="C186">
        <v>324</v>
      </c>
      <c r="D186">
        <v>9598</v>
      </c>
      <c r="E186">
        <v>21115</v>
      </c>
    </row>
    <row r="187" spans="1:5" x14ac:dyDescent="0.25">
      <c r="A187">
        <v>25101</v>
      </c>
      <c r="B187" t="s">
        <v>195</v>
      </c>
      <c r="C187">
        <v>646</v>
      </c>
      <c r="D187">
        <v>9259</v>
      </c>
      <c r="E187">
        <v>24877.47</v>
      </c>
    </row>
    <row r="188" spans="1:5" x14ac:dyDescent="0.25">
      <c r="A188">
        <v>14172</v>
      </c>
      <c r="B188" t="s">
        <v>196</v>
      </c>
      <c r="C188">
        <v>370</v>
      </c>
      <c r="D188">
        <v>5451</v>
      </c>
      <c r="E188">
        <v>12787.9</v>
      </c>
    </row>
    <row r="189" spans="1:5" x14ac:dyDescent="0.25">
      <c r="A189">
        <v>22105</v>
      </c>
      <c r="B189" t="s">
        <v>197</v>
      </c>
      <c r="C189">
        <v>0</v>
      </c>
      <c r="D189">
        <v>0</v>
      </c>
      <c r="E189">
        <v>0</v>
      </c>
    </row>
    <row r="190" spans="1:5" x14ac:dyDescent="0.25">
      <c r="A190">
        <v>24105</v>
      </c>
      <c r="B190" t="s">
        <v>198</v>
      </c>
      <c r="C190">
        <v>0</v>
      </c>
      <c r="D190">
        <v>0</v>
      </c>
      <c r="E190">
        <v>0</v>
      </c>
    </row>
    <row r="191" spans="1:5" x14ac:dyDescent="0.25">
      <c r="A191">
        <v>34111</v>
      </c>
      <c r="B191" t="s">
        <v>199</v>
      </c>
      <c r="C191">
        <v>4588</v>
      </c>
      <c r="D191">
        <v>63180</v>
      </c>
      <c r="E191">
        <v>117598</v>
      </c>
    </row>
    <row r="192" spans="1:5" x14ac:dyDescent="0.25">
      <c r="A192">
        <v>24019</v>
      </c>
      <c r="B192" t="s">
        <v>200</v>
      </c>
      <c r="C192">
        <v>0</v>
      </c>
      <c r="D192">
        <v>417</v>
      </c>
      <c r="E192">
        <v>0</v>
      </c>
    </row>
    <row r="193" spans="1:5" x14ac:dyDescent="0.25">
      <c r="A193">
        <v>21300</v>
      </c>
      <c r="B193" t="s">
        <v>201</v>
      </c>
      <c r="C193">
        <v>35</v>
      </c>
      <c r="D193">
        <v>1694</v>
      </c>
      <c r="E193">
        <v>241.5</v>
      </c>
    </row>
    <row r="194" spans="1:5" x14ac:dyDescent="0.25">
      <c r="A194">
        <v>33030</v>
      </c>
      <c r="B194" t="s">
        <v>202</v>
      </c>
      <c r="C194">
        <v>0</v>
      </c>
      <c r="D194">
        <v>0</v>
      </c>
      <c r="E194">
        <v>0</v>
      </c>
    </row>
    <row r="195" spans="1:5" x14ac:dyDescent="0.25">
      <c r="A195">
        <v>28137</v>
      </c>
      <c r="B195" t="s">
        <v>203</v>
      </c>
      <c r="C195">
        <v>0</v>
      </c>
      <c r="D195">
        <v>0</v>
      </c>
      <c r="E195">
        <v>0</v>
      </c>
    </row>
    <row r="196" spans="1:5" x14ac:dyDescent="0.25">
      <c r="A196">
        <v>32123</v>
      </c>
      <c r="B196" t="s">
        <v>204</v>
      </c>
      <c r="C196">
        <v>0</v>
      </c>
      <c r="D196">
        <v>0</v>
      </c>
      <c r="E196">
        <v>0</v>
      </c>
    </row>
    <row r="197" spans="1:5" x14ac:dyDescent="0.25">
      <c r="A197">
        <v>10065</v>
      </c>
      <c r="B197" t="s">
        <v>205</v>
      </c>
      <c r="C197">
        <v>0</v>
      </c>
      <c r="D197">
        <v>0</v>
      </c>
      <c r="E197">
        <v>0</v>
      </c>
    </row>
    <row r="198" spans="1:5" x14ac:dyDescent="0.25">
      <c r="A198" t="s">
        <v>366</v>
      </c>
      <c r="B198" t="s">
        <v>206</v>
      </c>
      <c r="C198">
        <v>0</v>
      </c>
      <c r="D198">
        <v>0</v>
      </c>
      <c r="E198">
        <v>0</v>
      </c>
    </row>
    <row r="199" spans="1:5" x14ac:dyDescent="0.25">
      <c r="A199">
        <v>24410</v>
      </c>
      <c r="B199" t="s">
        <v>207</v>
      </c>
      <c r="C199">
        <v>0</v>
      </c>
      <c r="D199">
        <v>0</v>
      </c>
      <c r="E199">
        <v>0</v>
      </c>
    </row>
    <row r="200" spans="1:5" x14ac:dyDescent="0.25">
      <c r="A200">
        <v>27344</v>
      </c>
      <c r="B200" t="s">
        <v>208</v>
      </c>
      <c r="C200">
        <v>2222</v>
      </c>
      <c r="D200">
        <v>44625</v>
      </c>
      <c r="E200">
        <v>201720.47</v>
      </c>
    </row>
    <row r="201" spans="1:5" x14ac:dyDescent="0.25">
      <c r="A201" t="s">
        <v>367</v>
      </c>
      <c r="B201" t="s">
        <v>209</v>
      </c>
      <c r="C201">
        <v>0</v>
      </c>
      <c r="D201">
        <v>0</v>
      </c>
      <c r="E201">
        <v>0</v>
      </c>
    </row>
    <row r="202" spans="1:5" x14ac:dyDescent="0.25">
      <c r="A202" t="s">
        <v>368</v>
      </c>
      <c r="B202" t="s">
        <v>210</v>
      </c>
      <c r="C202">
        <v>0</v>
      </c>
      <c r="D202">
        <v>0</v>
      </c>
      <c r="E202">
        <v>0</v>
      </c>
    </row>
    <row r="203" spans="1:5" x14ac:dyDescent="0.25">
      <c r="A203">
        <v>38301</v>
      </c>
      <c r="B203" t="s">
        <v>211</v>
      </c>
      <c r="C203">
        <v>0</v>
      </c>
      <c r="D203">
        <v>0</v>
      </c>
      <c r="E203">
        <v>0</v>
      </c>
    </row>
    <row r="204" spans="1:5" x14ac:dyDescent="0.25">
      <c r="A204">
        <v>24915</v>
      </c>
      <c r="B204" t="s">
        <v>369</v>
      </c>
      <c r="C204">
        <v>0</v>
      </c>
      <c r="D204">
        <v>0</v>
      </c>
      <c r="E204">
        <v>0</v>
      </c>
    </row>
    <row r="205" spans="1:5" x14ac:dyDescent="0.25">
      <c r="A205">
        <v>11001</v>
      </c>
      <c r="B205" t="s">
        <v>212</v>
      </c>
      <c r="C205">
        <v>4758</v>
      </c>
      <c r="D205">
        <v>39893</v>
      </c>
      <c r="E205">
        <v>52551.42</v>
      </c>
    </row>
    <row r="206" spans="1:5" x14ac:dyDescent="0.25">
      <c r="A206">
        <v>24122</v>
      </c>
      <c r="B206" t="s">
        <v>213</v>
      </c>
      <c r="C206">
        <v>0</v>
      </c>
      <c r="D206">
        <v>0</v>
      </c>
      <c r="E206">
        <v>0</v>
      </c>
    </row>
    <row r="207" spans="1:5" x14ac:dyDescent="0.25">
      <c r="A207" t="s">
        <v>370</v>
      </c>
      <c r="B207" t="s">
        <v>214</v>
      </c>
      <c r="C207">
        <v>0</v>
      </c>
      <c r="D207">
        <v>0</v>
      </c>
      <c r="E207">
        <v>0</v>
      </c>
    </row>
    <row r="208" spans="1:5" x14ac:dyDescent="0.25">
      <c r="A208">
        <v>21301</v>
      </c>
      <c r="B208" t="s">
        <v>215</v>
      </c>
      <c r="C208">
        <v>0</v>
      </c>
      <c r="D208">
        <v>0</v>
      </c>
      <c r="E208">
        <v>0</v>
      </c>
    </row>
    <row r="209" spans="1:5" x14ac:dyDescent="0.25">
      <c r="A209">
        <v>27401</v>
      </c>
      <c r="B209" t="s">
        <v>216</v>
      </c>
      <c r="C209">
        <v>4905</v>
      </c>
      <c r="D209">
        <v>48553</v>
      </c>
      <c r="E209">
        <v>165223</v>
      </c>
    </row>
    <row r="210" spans="1:5" x14ac:dyDescent="0.25">
      <c r="A210" t="s">
        <v>371</v>
      </c>
      <c r="B210" t="s">
        <v>217</v>
      </c>
      <c r="C210">
        <v>0</v>
      </c>
      <c r="D210">
        <v>0</v>
      </c>
      <c r="E210">
        <v>0</v>
      </c>
    </row>
    <row r="211" spans="1:5" x14ac:dyDescent="0.25">
      <c r="A211">
        <v>23402</v>
      </c>
      <c r="B211" t="s">
        <v>218</v>
      </c>
      <c r="C211">
        <v>789</v>
      </c>
      <c r="D211">
        <v>8290</v>
      </c>
      <c r="E211">
        <v>18621.63</v>
      </c>
    </row>
    <row r="212" spans="1:5" x14ac:dyDescent="0.25">
      <c r="A212">
        <v>12110</v>
      </c>
      <c r="B212" t="s">
        <v>219</v>
      </c>
      <c r="C212">
        <v>0</v>
      </c>
      <c r="D212">
        <v>0</v>
      </c>
      <c r="E212">
        <v>0</v>
      </c>
    </row>
    <row r="213" spans="1:5" x14ac:dyDescent="0.25">
      <c r="A213" t="s">
        <v>372</v>
      </c>
      <c r="B213" t="s">
        <v>220</v>
      </c>
      <c r="C213">
        <v>0</v>
      </c>
      <c r="D213">
        <v>0</v>
      </c>
      <c r="E213">
        <v>0</v>
      </c>
    </row>
    <row r="214" spans="1:5" x14ac:dyDescent="0.25">
      <c r="A214">
        <v>16050</v>
      </c>
      <c r="B214" t="s">
        <v>221</v>
      </c>
      <c r="C214">
        <v>0</v>
      </c>
      <c r="D214">
        <v>0</v>
      </c>
      <c r="E214">
        <v>0</v>
      </c>
    </row>
    <row r="215" spans="1:5" x14ac:dyDescent="0.25">
      <c r="A215">
        <v>36402</v>
      </c>
      <c r="B215" t="s">
        <v>222</v>
      </c>
      <c r="C215">
        <v>0</v>
      </c>
      <c r="D215">
        <v>0</v>
      </c>
      <c r="E215">
        <v>0</v>
      </c>
    </row>
    <row r="216" spans="1:5" x14ac:dyDescent="0.25">
      <c r="A216">
        <v>32907</v>
      </c>
      <c r="B216" t="s">
        <v>223</v>
      </c>
      <c r="C216">
        <v>0</v>
      </c>
      <c r="D216">
        <v>0</v>
      </c>
      <c r="E216">
        <v>0</v>
      </c>
    </row>
    <row r="217" spans="1:5" x14ac:dyDescent="0.25">
      <c r="A217" t="s">
        <v>373</v>
      </c>
      <c r="B217" t="s">
        <v>224</v>
      </c>
      <c r="C217">
        <v>0</v>
      </c>
      <c r="D217">
        <v>0</v>
      </c>
      <c r="E217">
        <v>0</v>
      </c>
    </row>
    <row r="218" spans="1:5" x14ac:dyDescent="0.25">
      <c r="A218">
        <v>17801</v>
      </c>
      <c r="B218" t="s">
        <v>225</v>
      </c>
      <c r="C218">
        <v>1864</v>
      </c>
      <c r="D218">
        <v>34431</v>
      </c>
      <c r="E218">
        <v>164301</v>
      </c>
    </row>
    <row r="219" spans="1:5" x14ac:dyDescent="0.25">
      <c r="A219">
        <v>38267</v>
      </c>
      <c r="B219" t="s">
        <v>226</v>
      </c>
      <c r="C219">
        <v>0</v>
      </c>
      <c r="D219">
        <v>0</v>
      </c>
      <c r="E219">
        <v>0</v>
      </c>
    </row>
    <row r="220" spans="1:5" x14ac:dyDescent="0.25">
      <c r="A220">
        <v>38901</v>
      </c>
      <c r="B220" t="s">
        <v>227</v>
      </c>
      <c r="C220">
        <v>0</v>
      </c>
      <c r="D220">
        <v>0</v>
      </c>
      <c r="E220">
        <v>0</v>
      </c>
    </row>
    <row r="221" spans="1:5" x14ac:dyDescent="0.25">
      <c r="A221">
        <v>27003</v>
      </c>
      <c r="B221" t="s">
        <v>228</v>
      </c>
      <c r="C221">
        <v>0</v>
      </c>
      <c r="D221">
        <v>0</v>
      </c>
      <c r="E221">
        <v>0</v>
      </c>
    </row>
    <row r="222" spans="1:5" x14ac:dyDescent="0.25">
      <c r="A222">
        <v>16020</v>
      </c>
      <c r="B222" t="s">
        <v>229</v>
      </c>
      <c r="C222">
        <v>0</v>
      </c>
      <c r="D222">
        <v>0</v>
      </c>
      <c r="E222">
        <v>0</v>
      </c>
    </row>
    <row r="223" spans="1:5" x14ac:dyDescent="0.25">
      <c r="A223">
        <v>16048</v>
      </c>
      <c r="B223" t="s">
        <v>230</v>
      </c>
      <c r="C223">
        <v>60</v>
      </c>
      <c r="D223">
        <v>4666</v>
      </c>
      <c r="E223">
        <v>2659.62</v>
      </c>
    </row>
    <row r="224" spans="1:5" x14ac:dyDescent="0.25">
      <c r="A224" t="s">
        <v>374</v>
      </c>
      <c r="B224" t="s">
        <v>231</v>
      </c>
      <c r="C224">
        <v>0</v>
      </c>
      <c r="D224">
        <v>0</v>
      </c>
      <c r="E224">
        <v>0</v>
      </c>
    </row>
    <row r="225" spans="1:5" x14ac:dyDescent="0.25">
      <c r="A225" t="s">
        <v>375</v>
      </c>
      <c r="B225" t="s">
        <v>232</v>
      </c>
      <c r="C225">
        <v>0</v>
      </c>
      <c r="D225">
        <v>0</v>
      </c>
      <c r="E225">
        <v>0</v>
      </c>
    </row>
    <row r="226" spans="1:5" x14ac:dyDescent="0.25">
      <c r="A226">
        <v>13144</v>
      </c>
      <c r="B226" t="s">
        <v>233</v>
      </c>
      <c r="C226">
        <v>39</v>
      </c>
      <c r="D226">
        <v>1894</v>
      </c>
      <c r="E226">
        <v>3100</v>
      </c>
    </row>
    <row r="227" spans="1:5" x14ac:dyDescent="0.25">
      <c r="A227">
        <v>34307</v>
      </c>
      <c r="B227" t="s">
        <v>234</v>
      </c>
      <c r="C227">
        <v>0</v>
      </c>
      <c r="D227">
        <v>0</v>
      </c>
      <c r="E227">
        <v>0</v>
      </c>
    </row>
    <row r="228" spans="1:5" x14ac:dyDescent="0.25">
      <c r="A228">
        <v>17908</v>
      </c>
      <c r="B228" t="s">
        <v>235</v>
      </c>
      <c r="C228">
        <v>0</v>
      </c>
      <c r="D228">
        <v>0</v>
      </c>
      <c r="E228">
        <v>0</v>
      </c>
    </row>
    <row r="229" spans="1:5" x14ac:dyDescent="0.25">
      <c r="A229">
        <v>25116</v>
      </c>
      <c r="B229" t="s">
        <v>236</v>
      </c>
      <c r="C229">
        <v>24</v>
      </c>
      <c r="D229">
        <v>1248</v>
      </c>
      <c r="E229">
        <v>822</v>
      </c>
    </row>
    <row r="230" spans="1:5" x14ac:dyDescent="0.25">
      <c r="A230">
        <v>22009</v>
      </c>
      <c r="B230" t="s">
        <v>237</v>
      </c>
      <c r="C230">
        <v>0</v>
      </c>
      <c r="D230">
        <v>0</v>
      </c>
      <c r="E230">
        <v>0</v>
      </c>
    </row>
    <row r="231" spans="1:5" x14ac:dyDescent="0.25">
      <c r="A231">
        <v>17403</v>
      </c>
      <c r="B231" t="s">
        <v>238</v>
      </c>
      <c r="C231">
        <v>0</v>
      </c>
      <c r="D231">
        <v>0</v>
      </c>
      <c r="E231">
        <v>0</v>
      </c>
    </row>
    <row r="232" spans="1:5" x14ac:dyDescent="0.25">
      <c r="A232">
        <v>10309</v>
      </c>
      <c r="B232" t="s">
        <v>239</v>
      </c>
      <c r="C232">
        <v>0</v>
      </c>
      <c r="D232">
        <v>0</v>
      </c>
      <c r="E232">
        <v>0</v>
      </c>
    </row>
    <row r="233" spans="1:5" x14ac:dyDescent="0.25">
      <c r="A233" t="s">
        <v>376</v>
      </c>
      <c r="B233" t="s">
        <v>240</v>
      </c>
      <c r="C233">
        <v>0</v>
      </c>
      <c r="D233">
        <v>0</v>
      </c>
      <c r="E233">
        <v>0</v>
      </c>
    </row>
    <row r="234" spans="1:5" x14ac:dyDescent="0.25">
      <c r="A234" t="s">
        <v>377</v>
      </c>
      <c r="B234" t="s">
        <v>241</v>
      </c>
      <c r="C234">
        <v>0</v>
      </c>
      <c r="D234">
        <v>0</v>
      </c>
      <c r="E234">
        <v>0</v>
      </c>
    </row>
    <row r="235" spans="1:5" x14ac:dyDescent="0.25">
      <c r="A235" t="s">
        <v>378</v>
      </c>
      <c r="B235" t="s">
        <v>242</v>
      </c>
      <c r="C235">
        <v>0</v>
      </c>
      <c r="D235">
        <v>0</v>
      </c>
      <c r="E235">
        <v>0</v>
      </c>
    </row>
    <row r="236" spans="1:5" x14ac:dyDescent="0.25">
      <c r="A236">
        <v>32416</v>
      </c>
      <c r="B236" t="s">
        <v>243</v>
      </c>
      <c r="C236">
        <v>946</v>
      </c>
      <c r="D236">
        <v>16099</v>
      </c>
      <c r="E236">
        <v>20748.189999999999</v>
      </c>
    </row>
    <row r="237" spans="1:5" x14ac:dyDescent="0.25">
      <c r="A237">
        <v>17407</v>
      </c>
      <c r="B237" t="s">
        <v>244</v>
      </c>
      <c r="C237">
        <v>699</v>
      </c>
      <c r="D237">
        <v>19023</v>
      </c>
      <c r="E237">
        <v>61655.79</v>
      </c>
    </row>
    <row r="238" spans="1:5" x14ac:dyDescent="0.25">
      <c r="A238">
        <v>34401</v>
      </c>
      <c r="B238" t="s">
        <v>245</v>
      </c>
      <c r="C238">
        <v>544</v>
      </c>
      <c r="D238">
        <v>1443</v>
      </c>
      <c r="E238">
        <v>5137</v>
      </c>
    </row>
    <row r="239" spans="1:5" x14ac:dyDescent="0.25">
      <c r="A239">
        <v>20403</v>
      </c>
      <c r="B239" t="s">
        <v>246</v>
      </c>
      <c r="C239">
        <v>0</v>
      </c>
      <c r="D239">
        <v>0</v>
      </c>
      <c r="E239">
        <v>0</v>
      </c>
    </row>
    <row r="240" spans="1:5" x14ac:dyDescent="0.25">
      <c r="A240" t="s">
        <v>379</v>
      </c>
      <c r="B240" t="s">
        <v>380</v>
      </c>
      <c r="C240">
        <v>0</v>
      </c>
      <c r="D240">
        <v>0</v>
      </c>
      <c r="E240">
        <v>0</v>
      </c>
    </row>
    <row r="241" spans="1:5" x14ac:dyDescent="0.25">
      <c r="A241">
        <v>38320</v>
      </c>
      <c r="B241" t="s">
        <v>247</v>
      </c>
      <c r="C241">
        <v>0</v>
      </c>
      <c r="D241">
        <v>0</v>
      </c>
      <c r="E241">
        <v>0</v>
      </c>
    </row>
    <row r="242" spans="1:5" x14ac:dyDescent="0.25">
      <c r="A242">
        <v>13160</v>
      </c>
      <c r="B242" t="s">
        <v>248</v>
      </c>
      <c r="C242">
        <v>0</v>
      </c>
      <c r="D242">
        <v>0</v>
      </c>
      <c r="E242">
        <v>0</v>
      </c>
    </row>
    <row r="243" spans="1:5" x14ac:dyDescent="0.25">
      <c r="A243">
        <v>28149</v>
      </c>
      <c r="B243" t="s">
        <v>249</v>
      </c>
      <c r="C243">
        <v>0</v>
      </c>
      <c r="D243">
        <v>0</v>
      </c>
      <c r="E243">
        <v>0</v>
      </c>
    </row>
    <row r="244" spans="1:5" x14ac:dyDescent="0.25">
      <c r="A244">
        <v>14104</v>
      </c>
      <c r="B244" t="s">
        <v>250</v>
      </c>
      <c r="C244">
        <v>0</v>
      </c>
      <c r="D244">
        <v>0</v>
      </c>
      <c r="E244">
        <v>0</v>
      </c>
    </row>
    <row r="245" spans="1:5" x14ac:dyDescent="0.25">
      <c r="A245">
        <v>17001</v>
      </c>
      <c r="B245" t="s">
        <v>251</v>
      </c>
      <c r="C245">
        <v>90731</v>
      </c>
      <c r="D245">
        <v>973627</v>
      </c>
      <c r="E245">
        <v>5525851.9299999997</v>
      </c>
    </row>
    <row r="246" spans="1:5" x14ac:dyDescent="0.25">
      <c r="A246">
        <v>29101</v>
      </c>
      <c r="B246" t="s">
        <v>252</v>
      </c>
      <c r="C246">
        <v>4196</v>
      </c>
      <c r="D246">
        <v>65700</v>
      </c>
      <c r="E246">
        <v>258486.64</v>
      </c>
    </row>
    <row r="247" spans="1:5" x14ac:dyDescent="0.25">
      <c r="A247">
        <v>39119</v>
      </c>
      <c r="B247" t="s">
        <v>253</v>
      </c>
      <c r="C247">
        <v>2448</v>
      </c>
      <c r="D247">
        <v>14967</v>
      </c>
      <c r="E247">
        <v>24250</v>
      </c>
    </row>
    <row r="248" spans="1:5" x14ac:dyDescent="0.25">
      <c r="A248">
        <v>26070</v>
      </c>
      <c r="B248" t="s">
        <v>254</v>
      </c>
      <c r="C248">
        <v>0</v>
      </c>
      <c r="D248">
        <v>0</v>
      </c>
      <c r="E248">
        <v>0</v>
      </c>
    </row>
    <row r="249" spans="1:5" x14ac:dyDescent="0.25">
      <c r="A249" t="s">
        <v>381</v>
      </c>
      <c r="B249" t="s">
        <v>255</v>
      </c>
      <c r="C249">
        <v>704</v>
      </c>
      <c r="D249">
        <v>32721</v>
      </c>
      <c r="E249">
        <v>63016</v>
      </c>
    </row>
    <row r="250" spans="1:5" x14ac:dyDescent="0.25">
      <c r="A250">
        <v>23309</v>
      </c>
      <c r="B250" t="s">
        <v>256</v>
      </c>
      <c r="C250">
        <v>1139</v>
      </c>
      <c r="D250">
        <v>16234</v>
      </c>
      <c r="E250">
        <v>33671.379999999997</v>
      </c>
    </row>
    <row r="251" spans="1:5" x14ac:dyDescent="0.25">
      <c r="A251">
        <v>17412</v>
      </c>
      <c r="B251" t="s">
        <v>257</v>
      </c>
      <c r="C251">
        <v>0</v>
      </c>
      <c r="D251">
        <v>0</v>
      </c>
      <c r="E251">
        <v>0</v>
      </c>
    </row>
    <row r="252" spans="1:5" x14ac:dyDescent="0.25">
      <c r="A252">
        <v>30002</v>
      </c>
      <c r="B252" t="s">
        <v>258</v>
      </c>
      <c r="C252">
        <v>0</v>
      </c>
      <c r="D252">
        <v>0</v>
      </c>
      <c r="E252">
        <v>0</v>
      </c>
    </row>
    <row r="253" spans="1:5" x14ac:dyDescent="0.25">
      <c r="A253">
        <v>17404</v>
      </c>
      <c r="B253" t="s">
        <v>259</v>
      </c>
      <c r="C253">
        <v>0</v>
      </c>
      <c r="D253">
        <v>0</v>
      </c>
      <c r="E253">
        <v>0</v>
      </c>
    </row>
    <row r="254" spans="1:5" x14ac:dyDescent="0.25">
      <c r="A254">
        <v>31201</v>
      </c>
      <c r="B254" t="s">
        <v>260</v>
      </c>
      <c r="C254">
        <v>2649</v>
      </c>
      <c r="D254">
        <v>101339</v>
      </c>
      <c r="E254">
        <v>402119</v>
      </c>
    </row>
    <row r="255" spans="1:5" x14ac:dyDescent="0.25">
      <c r="A255">
        <v>17410</v>
      </c>
      <c r="B255" t="s">
        <v>261</v>
      </c>
      <c r="C255">
        <v>1703</v>
      </c>
      <c r="D255">
        <v>52212</v>
      </c>
      <c r="E255">
        <v>159357.28</v>
      </c>
    </row>
    <row r="256" spans="1:5" x14ac:dyDescent="0.25">
      <c r="A256">
        <v>13156</v>
      </c>
      <c r="B256" t="s">
        <v>262</v>
      </c>
      <c r="C256">
        <v>0</v>
      </c>
      <c r="D256">
        <v>0</v>
      </c>
      <c r="E256">
        <v>0</v>
      </c>
    </row>
    <row r="257" spans="1:5" x14ac:dyDescent="0.25">
      <c r="A257">
        <v>27909</v>
      </c>
      <c r="B257" t="s">
        <v>263</v>
      </c>
      <c r="C257">
        <v>0</v>
      </c>
      <c r="D257">
        <v>0</v>
      </c>
      <c r="E257">
        <v>0</v>
      </c>
    </row>
    <row r="258" spans="1:5" x14ac:dyDescent="0.25">
      <c r="A258">
        <v>25118</v>
      </c>
      <c r="B258" t="s">
        <v>264</v>
      </c>
      <c r="C258">
        <v>0</v>
      </c>
      <c r="D258">
        <v>0</v>
      </c>
      <c r="E258">
        <v>0</v>
      </c>
    </row>
    <row r="259" spans="1:5" x14ac:dyDescent="0.25">
      <c r="A259">
        <v>18402</v>
      </c>
      <c r="B259" t="s">
        <v>265</v>
      </c>
      <c r="C259">
        <v>3881</v>
      </c>
      <c r="D259">
        <v>71197</v>
      </c>
      <c r="E259">
        <v>97674</v>
      </c>
    </row>
    <row r="260" spans="1:5" x14ac:dyDescent="0.25">
      <c r="A260">
        <v>15206</v>
      </c>
      <c r="B260" t="s">
        <v>266</v>
      </c>
      <c r="C260">
        <v>0</v>
      </c>
      <c r="D260">
        <v>0</v>
      </c>
      <c r="E260">
        <v>0</v>
      </c>
    </row>
    <row r="261" spans="1:5" x14ac:dyDescent="0.25">
      <c r="A261">
        <v>23042</v>
      </c>
      <c r="B261" t="s">
        <v>267</v>
      </c>
      <c r="C261">
        <v>359</v>
      </c>
      <c r="D261">
        <v>16707</v>
      </c>
      <c r="E261">
        <v>30491.27</v>
      </c>
    </row>
    <row r="262" spans="1:5" x14ac:dyDescent="0.25">
      <c r="A262">
        <v>32081</v>
      </c>
      <c r="B262" t="s">
        <v>268</v>
      </c>
      <c r="C262">
        <v>15198</v>
      </c>
      <c r="D262">
        <v>303960</v>
      </c>
      <c r="E262">
        <v>1354586.81</v>
      </c>
    </row>
    <row r="263" spans="1:5" x14ac:dyDescent="0.25">
      <c r="A263">
        <v>32901</v>
      </c>
      <c r="B263" t="s">
        <v>269</v>
      </c>
      <c r="C263">
        <v>0</v>
      </c>
      <c r="D263">
        <v>0</v>
      </c>
      <c r="E263">
        <v>0</v>
      </c>
    </row>
    <row r="264" spans="1:5" x14ac:dyDescent="0.25">
      <c r="A264">
        <v>22008</v>
      </c>
      <c r="B264" t="s">
        <v>270</v>
      </c>
      <c r="C264">
        <v>0</v>
      </c>
      <c r="D264">
        <v>0</v>
      </c>
      <c r="E264">
        <v>0</v>
      </c>
    </row>
    <row r="265" spans="1:5" x14ac:dyDescent="0.25">
      <c r="A265">
        <v>38322</v>
      </c>
      <c r="B265" t="s">
        <v>271</v>
      </c>
      <c r="C265">
        <v>0</v>
      </c>
      <c r="D265">
        <v>0</v>
      </c>
      <c r="E265">
        <v>0</v>
      </c>
    </row>
    <row r="266" spans="1:5" x14ac:dyDescent="0.25">
      <c r="A266">
        <v>31401</v>
      </c>
      <c r="B266" t="s">
        <v>272</v>
      </c>
      <c r="C266">
        <v>1681</v>
      </c>
      <c r="D266">
        <v>46610</v>
      </c>
      <c r="E266">
        <v>109767</v>
      </c>
    </row>
    <row r="267" spans="1:5" x14ac:dyDescent="0.25">
      <c r="A267">
        <v>11054</v>
      </c>
      <c r="B267" t="s">
        <v>273</v>
      </c>
      <c r="C267">
        <v>0</v>
      </c>
      <c r="D267">
        <v>0</v>
      </c>
      <c r="E267">
        <v>0</v>
      </c>
    </row>
    <row r="268" spans="1:5" x14ac:dyDescent="0.25">
      <c r="A268" t="s">
        <v>382</v>
      </c>
      <c r="B268" t="s">
        <v>274</v>
      </c>
      <c r="C268">
        <v>0</v>
      </c>
      <c r="D268">
        <v>0</v>
      </c>
      <c r="E268">
        <v>0</v>
      </c>
    </row>
    <row r="269" spans="1:5" x14ac:dyDescent="0.25">
      <c r="A269">
        <v>27001</v>
      </c>
      <c r="B269" t="s">
        <v>275</v>
      </c>
      <c r="C269">
        <v>0</v>
      </c>
      <c r="D269">
        <v>0</v>
      </c>
      <c r="E269">
        <v>15827.59</v>
      </c>
    </row>
    <row r="270" spans="1:5" x14ac:dyDescent="0.25">
      <c r="A270">
        <v>38304</v>
      </c>
      <c r="B270" t="s">
        <v>276</v>
      </c>
      <c r="C270">
        <v>0</v>
      </c>
      <c r="D270">
        <v>0</v>
      </c>
      <c r="E270">
        <v>0</v>
      </c>
    </row>
    <row r="271" spans="1:5" x14ac:dyDescent="0.25">
      <c r="A271">
        <v>30303</v>
      </c>
      <c r="B271" t="s">
        <v>277</v>
      </c>
      <c r="C271">
        <v>0</v>
      </c>
      <c r="D271">
        <v>0</v>
      </c>
      <c r="E271">
        <v>0</v>
      </c>
    </row>
    <row r="272" spans="1:5" x14ac:dyDescent="0.25">
      <c r="A272">
        <v>31311</v>
      </c>
      <c r="B272" t="s">
        <v>278</v>
      </c>
      <c r="C272">
        <v>442</v>
      </c>
      <c r="D272">
        <v>14817</v>
      </c>
      <c r="E272">
        <v>38124.639999999999</v>
      </c>
    </row>
    <row r="273" spans="1:5" x14ac:dyDescent="0.25">
      <c r="A273">
        <v>17905</v>
      </c>
      <c r="B273" t="s">
        <v>279</v>
      </c>
      <c r="C273">
        <v>0</v>
      </c>
      <c r="D273">
        <v>0</v>
      </c>
      <c r="E273">
        <v>0</v>
      </c>
    </row>
    <row r="274" spans="1:5" x14ac:dyDescent="0.25">
      <c r="A274">
        <v>27905</v>
      </c>
      <c r="B274" t="s">
        <v>280</v>
      </c>
      <c r="C274">
        <v>0</v>
      </c>
      <c r="D274">
        <v>0</v>
      </c>
      <c r="E274">
        <v>0</v>
      </c>
    </row>
    <row r="275" spans="1:5" x14ac:dyDescent="0.25">
      <c r="A275">
        <v>17902</v>
      </c>
      <c r="B275" t="s">
        <v>281</v>
      </c>
      <c r="C275">
        <v>0</v>
      </c>
      <c r="D275">
        <v>0</v>
      </c>
      <c r="E275">
        <v>0</v>
      </c>
    </row>
    <row r="276" spans="1:5" x14ac:dyDescent="0.25">
      <c r="A276">
        <v>33202</v>
      </c>
      <c r="B276" t="s">
        <v>282</v>
      </c>
      <c r="C276">
        <v>0</v>
      </c>
      <c r="D276">
        <v>0</v>
      </c>
      <c r="E276">
        <v>0</v>
      </c>
    </row>
    <row r="277" spans="1:5" x14ac:dyDescent="0.25">
      <c r="A277">
        <v>27320</v>
      </c>
      <c r="B277" t="s">
        <v>283</v>
      </c>
      <c r="C277">
        <v>10477</v>
      </c>
      <c r="D277">
        <v>117422</v>
      </c>
      <c r="E277">
        <v>487693</v>
      </c>
    </row>
    <row r="278" spans="1:5" x14ac:dyDescent="0.25">
      <c r="A278">
        <v>39201</v>
      </c>
      <c r="B278" t="s">
        <v>284</v>
      </c>
      <c r="C278">
        <v>222</v>
      </c>
      <c r="D278">
        <v>18303</v>
      </c>
      <c r="E278">
        <v>0</v>
      </c>
    </row>
    <row r="279" spans="1:5" x14ac:dyDescent="0.25">
      <c r="A279">
        <v>18902</v>
      </c>
      <c r="B279" t="s">
        <v>285</v>
      </c>
      <c r="C279">
        <v>0</v>
      </c>
      <c r="D279">
        <v>0</v>
      </c>
      <c r="E279">
        <v>0</v>
      </c>
    </row>
    <row r="280" spans="1:5" x14ac:dyDescent="0.25">
      <c r="A280">
        <v>27010</v>
      </c>
      <c r="B280" t="s">
        <v>286</v>
      </c>
      <c r="C280">
        <v>8443</v>
      </c>
      <c r="D280">
        <v>661784</v>
      </c>
      <c r="E280">
        <v>4632488</v>
      </c>
    </row>
    <row r="281" spans="1:5" x14ac:dyDescent="0.25">
      <c r="A281">
        <v>14077</v>
      </c>
      <c r="B281" t="s">
        <v>287</v>
      </c>
      <c r="C281">
        <v>0</v>
      </c>
      <c r="D281">
        <v>0</v>
      </c>
      <c r="E281">
        <v>0</v>
      </c>
    </row>
    <row r="282" spans="1:5" x14ac:dyDescent="0.25">
      <c r="A282">
        <v>17409</v>
      </c>
      <c r="B282" t="s">
        <v>288</v>
      </c>
      <c r="C282">
        <v>345</v>
      </c>
      <c r="D282">
        <v>65007</v>
      </c>
      <c r="E282">
        <v>24211.51</v>
      </c>
    </row>
    <row r="283" spans="1:5" x14ac:dyDescent="0.25">
      <c r="A283">
        <v>38265</v>
      </c>
      <c r="B283" t="s">
        <v>289</v>
      </c>
      <c r="C283">
        <v>0</v>
      </c>
      <c r="D283">
        <v>0</v>
      </c>
      <c r="E283">
        <v>0</v>
      </c>
    </row>
    <row r="284" spans="1:5" x14ac:dyDescent="0.25">
      <c r="A284">
        <v>34402</v>
      </c>
      <c r="B284" t="s">
        <v>290</v>
      </c>
      <c r="C284">
        <v>4123</v>
      </c>
      <c r="D284">
        <v>60845</v>
      </c>
      <c r="E284">
        <v>19713.78</v>
      </c>
    </row>
    <row r="285" spans="1:5" x14ac:dyDescent="0.25">
      <c r="A285">
        <v>19400</v>
      </c>
      <c r="B285" t="s">
        <v>291</v>
      </c>
      <c r="C285">
        <v>0</v>
      </c>
      <c r="D285">
        <v>0</v>
      </c>
      <c r="E285">
        <v>0</v>
      </c>
    </row>
    <row r="286" spans="1:5" x14ac:dyDescent="0.25">
      <c r="A286">
        <v>21237</v>
      </c>
      <c r="B286" t="s">
        <v>292</v>
      </c>
      <c r="C286">
        <v>1105</v>
      </c>
      <c r="D286">
        <v>27203</v>
      </c>
      <c r="E286">
        <v>32740.799999999999</v>
      </c>
    </row>
    <row r="287" spans="1:5" x14ac:dyDescent="0.25">
      <c r="A287">
        <v>24404</v>
      </c>
      <c r="B287" t="s">
        <v>293</v>
      </c>
      <c r="C287">
        <v>283</v>
      </c>
      <c r="D287">
        <v>3962</v>
      </c>
      <c r="E287">
        <v>18344.060000000001</v>
      </c>
    </row>
    <row r="288" spans="1:5" x14ac:dyDescent="0.25">
      <c r="A288">
        <v>39202</v>
      </c>
      <c r="B288" t="s">
        <v>294</v>
      </c>
      <c r="C288">
        <v>0</v>
      </c>
      <c r="D288">
        <v>0</v>
      </c>
      <c r="E288">
        <v>0</v>
      </c>
    </row>
    <row r="289" spans="1:5" x14ac:dyDescent="0.25">
      <c r="A289">
        <v>36300</v>
      </c>
      <c r="B289" t="s">
        <v>295</v>
      </c>
      <c r="C289">
        <v>0</v>
      </c>
      <c r="D289">
        <v>0</v>
      </c>
      <c r="E289">
        <v>0</v>
      </c>
    </row>
    <row r="290" spans="1:5" x14ac:dyDescent="0.25">
      <c r="A290" t="s">
        <v>383</v>
      </c>
      <c r="B290" t="s">
        <v>296</v>
      </c>
      <c r="C290">
        <v>0</v>
      </c>
      <c r="D290">
        <v>0</v>
      </c>
      <c r="E290">
        <v>0</v>
      </c>
    </row>
    <row r="291" spans="1:5" x14ac:dyDescent="0.25">
      <c r="A291">
        <v>20400</v>
      </c>
      <c r="B291" t="s">
        <v>297</v>
      </c>
      <c r="C291">
        <v>1030</v>
      </c>
      <c r="D291">
        <v>16747</v>
      </c>
      <c r="E291">
        <v>57470.97</v>
      </c>
    </row>
    <row r="292" spans="1:5" x14ac:dyDescent="0.25">
      <c r="A292">
        <v>17406</v>
      </c>
      <c r="B292" t="s">
        <v>298</v>
      </c>
      <c r="C292">
        <v>2661</v>
      </c>
      <c r="D292">
        <v>38560</v>
      </c>
      <c r="E292">
        <v>245030</v>
      </c>
    </row>
    <row r="293" spans="1:5" x14ac:dyDescent="0.25">
      <c r="A293">
        <v>34033</v>
      </c>
      <c r="B293" t="s">
        <v>299</v>
      </c>
      <c r="C293">
        <v>3404</v>
      </c>
      <c r="D293">
        <v>26090</v>
      </c>
      <c r="E293">
        <v>362199.1</v>
      </c>
    </row>
    <row r="294" spans="1:5" x14ac:dyDescent="0.25">
      <c r="A294">
        <v>39002</v>
      </c>
      <c r="B294" t="s">
        <v>300</v>
      </c>
      <c r="C294">
        <v>0</v>
      </c>
      <c r="D294">
        <v>0</v>
      </c>
      <c r="E294">
        <v>0</v>
      </c>
    </row>
    <row r="295" spans="1:5" x14ac:dyDescent="0.25">
      <c r="A295">
        <v>27083</v>
      </c>
      <c r="B295" t="s">
        <v>301</v>
      </c>
      <c r="C295">
        <v>13530</v>
      </c>
      <c r="D295">
        <v>31243</v>
      </c>
      <c r="E295">
        <v>106696.67</v>
      </c>
    </row>
    <row r="296" spans="1:5" x14ac:dyDescent="0.25">
      <c r="A296">
        <v>33070</v>
      </c>
      <c r="B296" t="s">
        <v>302</v>
      </c>
      <c r="C296">
        <v>0</v>
      </c>
      <c r="D296">
        <v>0</v>
      </c>
      <c r="E296">
        <v>0</v>
      </c>
    </row>
    <row r="297" spans="1:5" x14ac:dyDescent="0.25">
      <c r="A297" t="s">
        <v>384</v>
      </c>
      <c r="B297" t="s">
        <v>303</v>
      </c>
      <c r="C297">
        <v>3612</v>
      </c>
      <c r="D297">
        <v>10056</v>
      </c>
      <c r="E297">
        <v>35582.93</v>
      </c>
    </row>
    <row r="298" spans="1:5" x14ac:dyDescent="0.25">
      <c r="A298">
        <v>17402</v>
      </c>
      <c r="B298" t="s">
        <v>304</v>
      </c>
      <c r="C298">
        <v>0</v>
      </c>
      <c r="D298">
        <v>0</v>
      </c>
      <c r="E298">
        <v>0</v>
      </c>
    </row>
    <row r="299" spans="1:5" x14ac:dyDescent="0.25">
      <c r="A299">
        <v>34901</v>
      </c>
      <c r="B299" t="s">
        <v>305</v>
      </c>
      <c r="C299">
        <v>0</v>
      </c>
      <c r="D299">
        <v>0</v>
      </c>
      <c r="E299">
        <v>0</v>
      </c>
    </row>
    <row r="300" spans="1:5" x14ac:dyDescent="0.25">
      <c r="A300">
        <v>35200</v>
      </c>
      <c r="B300" t="s">
        <v>306</v>
      </c>
      <c r="C300">
        <v>0</v>
      </c>
      <c r="D300">
        <v>0</v>
      </c>
      <c r="E300">
        <v>0</v>
      </c>
    </row>
    <row r="301" spans="1:5" x14ac:dyDescent="0.25">
      <c r="A301">
        <v>13073</v>
      </c>
      <c r="B301" t="s">
        <v>307</v>
      </c>
      <c r="C301">
        <v>0</v>
      </c>
      <c r="D301">
        <v>0</v>
      </c>
      <c r="E301">
        <v>0</v>
      </c>
    </row>
    <row r="302" spans="1:5" x14ac:dyDescent="0.25">
      <c r="A302">
        <v>36401</v>
      </c>
      <c r="B302" t="s">
        <v>308</v>
      </c>
      <c r="C302">
        <v>0</v>
      </c>
      <c r="D302">
        <v>0</v>
      </c>
      <c r="E302">
        <v>0</v>
      </c>
    </row>
    <row r="303" spans="1:5" x14ac:dyDescent="0.25">
      <c r="A303">
        <v>36140</v>
      </c>
      <c r="B303" t="s">
        <v>309</v>
      </c>
      <c r="C303">
        <v>21</v>
      </c>
      <c r="D303">
        <v>688</v>
      </c>
      <c r="E303">
        <v>0</v>
      </c>
    </row>
    <row r="304" spans="1:5" x14ac:dyDescent="0.25">
      <c r="A304">
        <v>39207</v>
      </c>
      <c r="B304" t="s">
        <v>310</v>
      </c>
      <c r="C304">
        <v>0</v>
      </c>
      <c r="D304">
        <v>0</v>
      </c>
      <c r="E304">
        <v>0</v>
      </c>
    </row>
    <row r="305" spans="1:5" x14ac:dyDescent="0.25">
      <c r="A305">
        <v>13146</v>
      </c>
      <c r="B305" t="s">
        <v>311</v>
      </c>
      <c r="C305">
        <v>0</v>
      </c>
      <c r="D305">
        <v>0</v>
      </c>
      <c r="E305">
        <v>0</v>
      </c>
    </row>
    <row r="306" spans="1:5" x14ac:dyDescent="0.25">
      <c r="A306" t="s">
        <v>385</v>
      </c>
      <c r="B306" t="s">
        <v>312</v>
      </c>
      <c r="C306">
        <v>0</v>
      </c>
      <c r="D306">
        <v>0</v>
      </c>
      <c r="E306">
        <v>0</v>
      </c>
    </row>
    <row r="307" spans="1:5" x14ac:dyDescent="0.25">
      <c r="A307" t="s">
        <v>386</v>
      </c>
      <c r="B307" t="s">
        <v>313</v>
      </c>
      <c r="C307">
        <v>0</v>
      </c>
      <c r="D307">
        <v>0</v>
      </c>
      <c r="E307">
        <v>0</v>
      </c>
    </row>
    <row r="308" spans="1:5" x14ac:dyDescent="0.25">
      <c r="A308" t="s">
        <v>387</v>
      </c>
      <c r="B308" t="s">
        <v>314</v>
      </c>
      <c r="C308">
        <v>0</v>
      </c>
      <c r="D308">
        <v>0</v>
      </c>
      <c r="E308">
        <v>0</v>
      </c>
    </row>
    <row r="309" spans="1:5" x14ac:dyDescent="0.25">
      <c r="A309">
        <v>33049</v>
      </c>
      <c r="B309" t="s">
        <v>315</v>
      </c>
      <c r="C309">
        <v>0</v>
      </c>
      <c r="D309">
        <v>0</v>
      </c>
      <c r="E309">
        <v>0</v>
      </c>
    </row>
    <row r="310" spans="1:5" x14ac:dyDescent="0.25">
      <c r="A310" t="s">
        <v>388</v>
      </c>
      <c r="B310" t="s">
        <v>316</v>
      </c>
      <c r="C310">
        <v>11880</v>
      </c>
      <c r="D310">
        <v>34326</v>
      </c>
      <c r="E310">
        <v>0</v>
      </c>
    </row>
    <row r="311" spans="1:5" x14ac:dyDescent="0.25">
      <c r="A311">
        <v>32363</v>
      </c>
      <c r="B311" t="s">
        <v>317</v>
      </c>
      <c r="C311">
        <v>3004</v>
      </c>
      <c r="D311">
        <v>24844</v>
      </c>
      <c r="E311">
        <v>230501</v>
      </c>
    </row>
    <row r="312" spans="1:5" x14ac:dyDescent="0.25">
      <c r="A312">
        <v>39208</v>
      </c>
      <c r="B312" t="s">
        <v>318</v>
      </c>
      <c r="C312">
        <v>360</v>
      </c>
      <c r="D312">
        <v>14040</v>
      </c>
      <c r="E312">
        <v>21340.799999999999</v>
      </c>
    </row>
    <row r="313" spans="1:5" x14ac:dyDescent="0.25">
      <c r="A313">
        <v>37902</v>
      </c>
      <c r="B313" t="s">
        <v>319</v>
      </c>
      <c r="C313">
        <v>0</v>
      </c>
      <c r="D313">
        <v>0</v>
      </c>
      <c r="E313">
        <v>0</v>
      </c>
    </row>
    <row r="314" spans="1:5" x14ac:dyDescent="0.25">
      <c r="A314">
        <v>21303</v>
      </c>
      <c r="B314" t="s">
        <v>320</v>
      </c>
      <c r="C314">
        <v>0</v>
      </c>
      <c r="D314">
        <v>0</v>
      </c>
      <c r="E314">
        <v>0</v>
      </c>
    </row>
    <row r="315" spans="1:5" x14ac:dyDescent="0.25">
      <c r="A315">
        <v>27416</v>
      </c>
      <c r="B315" t="s">
        <v>321</v>
      </c>
      <c r="C315">
        <v>1094</v>
      </c>
      <c r="D315">
        <v>12876</v>
      </c>
      <c r="E315">
        <v>21502.92</v>
      </c>
    </row>
    <row r="316" spans="1:5" x14ac:dyDescent="0.25">
      <c r="A316">
        <v>20405</v>
      </c>
      <c r="B316" t="s">
        <v>322</v>
      </c>
      <c r="C316">
        <v>50</v>
      </c>
      <c r="D316">
        <v>547</v>
      </c>
      <c r="E316">
        <v>0</v>
      </c>
    </row>
    <row r="317" spans="1:5" x14ac:dyDescent="0.25">
      <c r="A317">
        <v>17917</v>
      </c>
      <c r="B317" t="s">
        <v>323</v>
      </c>
      <c r="C317">
        <v>0</v>
      </c>
      <c r="D317">
        <v>0</v>
      </c>
      <c r="E317">
        <v>0</v>
      </c>
    </row>
    <row r="318" spans="1:5" x14ac:dyDescent="0.25">
      <c r="A318">
        <v>22200</v>
      </c>
      <c r="B318" t="s">
        <v>324</v>
      </c>
      <c r="C318">
        <v>0</v>
      </c>
      <c r="D318">
        <v>0</v>
      </c>
      <c r="E318">
        <v>0</v>
      </c>
    </row>
    <row r="319" spans="1:5" x14ac:dyDescent="0.25">
      <c r="A319">
        <v>25160</v>
      </c>
      <c r="B319" t="s">
        <v>325</v>
      </c>
      <c r="C319">
        <v>0</v>
      </c>
      <c r="D319">
        <v>0</v>
      </c>
      <c r="E319">
        <v>0</v>
      </c>
    </row>
    <row r="320" spans="1:5" x14ac:dyDescent="0.25">
      <c r="A320">
        <v>13167</v>
      </c>
      <c r="B320" t="s">
        <v>326</v>
      </c>
      <c r="C320">
        <v>0</v>
      </c>
      <c r="D320">
        <v>0</v>
      </c>
      <c r="E320">
        <v>0</v>
      </c>
    </row>
    <row r="321" spans="1:5" x14ac:dyDescent="0.25">
      <c r="A321">
        <v>21232</v>
      </c>
      <c r="B321" t="s">
        <v>327</v>
      </c>
      <c r="C321">
        <v>0</v>
      </c>
      <c r="D321">
        <v>0</v>
      </c>
      <c r="E321">
        <v>0</v>
      </c>
    </row>
    <row r="322" spans="1:5" x14ac:dyDescent="0.25">
      <c r="A322">
        <v>14117</v>
      </c>
      <c r="B322" t="s">
        <v>328</v>
      </c>
      <c r="C322">
        <v>0</v>
      </c>
      <c r="D322">
        <v>0</v>
      </c>
      <c r="E322">
        <v>0</v>
      </c>
    </row>
    <row r="323" spans="1:5" x14ac:dyDescent="0.25">
      <c r="A323">
        <v>20094</v>
      </c>
      <c r="B323" t="s">
        <v>329</v>
      </c>
      <c r="C323">
        <v>0</v>
      </c>
      <c r="D323">
        <v>0</v>
      </c>
      <c r="E323">
        <v>0</v>
      </c>
    </row>
    <row r="324" spans="1:5" x14ac:dyDescent="0.25">
      <c r="A324" t="s">
        <v>389</v>
      </c>
      <c r="B324" t="s">
        <v>330</v>
      </c>
      <c r="C324">
        <v>7200</v>
      </c>
      <c r="D324">
        <v>27900</v>
      </c>
      <c r="E324">
        <v>0</v>
      </c>
    </row>
    <row r="325" spans="1:5" x14ac:dyDescent="0.25">
      <c r="A325">
        <v>39007</v>
      </c>
      <c r="B325" t="s">
        <v>331</v>
      </c>
      <c r="C325">
        <v>0</v>
      </c>
      <c r="D325">
        <v>0</v>
      </c>
      <c r="E325">
        <v>0</v>
      </c>
    </row>
    <row r="326" spans="1:5" x14ac:dyDescent="0.25">
      <c r="A326">
        <v>34002</v>
      </c>
      <c r="B326" t="s">
        <v>332</v>
      </c>
      <c r="C326">
        <v>1194</v>
      </c>
      <c r="D326">
        <v>107786</v>
      </c>
      <c r="E326">
        <v>160145</v>
      </c>
    </row>
    <row r="327" spans="1:5" x14ac:dyDescent="0.25">
      <c r="A327">
        <v>39205</v>
      </c>
      <c r="B327" t="s">
        <v>333</v>
      </c>
      <c r="C327">
        <v>0</v>
      </c>
      <c r="D327">
        <v>0</v>
      </c>
      <c r="E327">
        <v>0</v>
      </c>
    </row>
    <row r="328" spans="1:5" x14ac:dyDescent="0.25">
      <c r="C328">
        <f>SUBTOTAL(109,Table5[Students])</f>
        <v>1097722</v>
      </c>
      <c r="D328">
        <f>SUBTOTAL(109,Table5[Miles])</f>
        <v>11449269</v>
      </c>
      <c r="E328">
        <f>SUBTOTAL(109,Table5[Cost])</f>
        <v>53567987.000000015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73F35-669A-42F3-9E6B-B98450AA3F6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97AFC2E-26A6-4962-A8BE-1C0D11A9C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4ADF7DD-9C57-4455-86C7-B7E3A34F0E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2022-23</vt:lpstr>
      <vt:lpstr>2023-24</vt:lpstr>
      <vt:lpstr>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Enbody</dc:creator>
  <cp:lastModifiedBy>Mindy Smith</cp:lastModifiedBy>
  <dcterms:created xsi:type="dcterms:W3CDTF">2013-12-18T17:27:46Z</dcterms:created>
  <dcterms:modified xsi:type="dcterms:W3CDTF">2026-04-02T17:32:35Z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2024-12-03T18:17:35Z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99181ce6-b3a4-4deb-aede-2a599168502a</vt:lpwstr>
  </property>
  <property fmtid="{D5CDD505-2E9C-101B-9397-08002B2CF9AE}" pid="8" name="MSIP_Label_9145f431-4c8c-42c6-a5a5-ba6d3bdea585_ContentBits">
    <vt:lpwstr>0</vt:lpwstr>
  </property>
</Properties>
</file>