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/chart10.xml" ContentType="application/vnd.openxmlformats-officedocument.drawingml.chart+xml"/>
  <Override PartName="/xl/charts/chart9.xml" ContentType="application/vnd.openxmlformats-officedocument.drawingml.chart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chart7.xml" ContentType="application/vnd.openxmlformats-officedocument.drawingml.chart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worksheets/sheet1.xml" ContentType="application/vnd.openxmlformats-officedocument.spreadsheetml.worksheet+xml"/>
  <Override PartName="/xl/worksheets/sheet5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6.xml" ContentType="application/vnd.openxmlformats-officedocument.spreadsheetml.worksheet+xml"/>
  <Override PartName="/xl/charts/chart5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2.xml" ContentType="application/vnd.openxmlformats-officedocument.drawingml.chart+xml"/>
  <Override PartName="/xl/charts/chart1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ennis.small\Desktop\"/>
    </mc:Choice>
  </mc:AlternateContent>
  <bookViews>
    <workbookView xWindow="0" yWindow="0" windowWidth="20490" windowHeight="7620" firstSheet="2" activeTab="5"/>
  </bookViews>
  <sheets>
    <sheet name="How to Guide" sheetId="7" r:id="rId1"/>
    <sheet name="Public Health" sheetId="1" r:id="rId2"/>
    <sheet name="Weather Patterns" sheetId="2" r:id="rId3"/>
    <sheet name="Speed Racer" sheetId="3" r:id="rId4"/>
    <sheet name="Speak Up!" sheetId="4" r:id="rId5"/>
    <sheet name="Social Studies" sheetId="6" r:id="rId6"/>
  </sheets>
  <calcPr calcId="162913"/>
</workbook>
</file>

<file path=xl/calcChain.xml><?xml version="1.0" encoding="utf-8"?>
<calcChain xmlns="http://schemas.openxmlformats.org/spreadsheetml/2006/main">
  <c r="P6" i="4" l="1"/>
  <c r="E36" i="1" l="1"/>
  <c r="F36" i="1"/>
  <c r="G36" i="1"/>
  <c r="H36" i="1"/>
  <c r="I36" i="1"/>
  <c r="J36" i="1"/>
  <c r="K36" i="1"/>
  <c r="L36" i="1"/>
  <c r="M36" i="1"/>
  <c r="D36" i="1"/>
  <c r="D35" i="2"/>
  <c r="E36" i="6" l="1"/>
  <c r="F36" i="6"/>
  <c r="G36" i="6"/>
  <c r="H36" i="6"/>
  <c r="I36" i="6"/>
  <c r="J36" i="6"/>
  <c r="K36" i="6"/>
  <c r="L36" i="6"/>
  <c r="M36" i="6"/>
  <c r="D36" i="6"/>
  <c r="E36" i="4"/>
  <c r="F36" i="4"/>
  <c r="G36" i="4"/>
  <c r="H36" i="4"/>
  <c r="I36" i="4"/>
  <c r="L36" i="4"/>
  <c r="M36" i="4"/>
  <c r="N36" i="4"/>
  <c r="O36" i="4"/>
  <c r="D36" i="4"/>
  <c r="E36" i="3"/>
  <c r="F36" i="3"/>
  <c r="G36" i="3"/>
  <c r="H36" i="3"/>
  <c r="I36" i="3"/>
  <c r="J36" i="3"/>
  <c r="K36" i="3"/>
  <c r="L36" i="3"/>
  <c r="D36" i="3"/>
  <c r="M6" i="3"/>
  <c r="E35" i="2"/>
  <c r="F35" i="2"/>
  <c r="G35" i="2"/>
  <c r="H35" i="2"/>
  <c r="I35" i="2"/>
  <c r="J35" i="2"/>
  <c r="K35" i="2"/>
  <c r="L5" i="2"/>
  <c r="M33" i="3" l="1"/>
  <c r="N33" i="3" s="1"/>
  <c r="O24" i="6" l="1"/>
  <c r="N7" i="6"/>
  <c r="O7" i="6" s="1"/>
  <c r="N8" i="6"/>
  <c r="O8" i="6" s="1"/>
  <c r="N9" i="6"/>
  <c r="O9" i="6" s="1"/>
  <c r="N10" i="6"/>
  <c r="O10" i="6" s="1"/>
  <c r="N11" i="6"/>
  <c r="O11" i="6" s="1"/>
  <c r="N12" i="6"/>
  <c r="O12" i="6" s="1"/>
  <c r="N13" i="6"/>
  <c r="O13" i="6" s="1"/>
  <c r="N14" i="6"/>
  <c r="O14" i="6" s="1"/>
  <c r="N15" i="6"/>
  <c r="O15" i="6" s="1"/>
  <c r="N16" i="6"/>
  <c r="O16" i="6" s="1"/>
  <c r="N17" i="6"/>
  <c r="O17" i="6" s="1"/>
  <c r="N18" i="6"/>
  <c r="O18" i="6" s="1"/>
  <c r="N19" i="6"/>
  <c r="O19" i="6" s="1"/>
  <c r="N20" i="6"/>
  <c r="O20" i="6" s="1"/>
  <c r="N21" i="6"/>
  <c r="O21" i="6" s="1"/>
  <c r="N22" i="6"/>
  <c r="O22" i="6" s="1"/>
  <c r="N23" i="6"/>
  <c r="O23" i="6" s="1"/>
  <c r="N24" i="6"/>
  <c r="N25" i="6"/>
  <c r="O25" i="6" s="1"/>
  <c r="N26" i="6"/>
  <c r="O26" i="6" s="1"/>
  <c r="N27" i="6"/>
  <c r="O27" i="6" s="1"/>
  <c r="N28" i="6"/>
  <c r="O28" i="6" s="1"/>
  <c r="N29" i="6"/>
  <c r="O29" i="6" s="1"/>
  <c r="N30" i="6"/>
  <c r="O30" i="6" s="1"/>
  <c r="N31" i="6"/>
  <c r="O31" i="6" s="1"/>
  <c r="N32" i="6"/>
  <c r="O32" i="6" s="1"/>
  <c r="N33" i="6"/>
  <c r="O33" i="6" s="1"/>
  <c r="N34" i="6"/>
  <c r="O34" i="6" s="1"/>
  <c r="N35" i="6"/>
  <c r="O35" i="6" s="1"/>
  <c r="N6" i="6"/>
  <c r="O6" i="6" s="1"/>
  <c r="Q6" i="4"/>
  <c r="P7" i="4"/>
  <c r="Q7" i="4" s="1"/>
  <c r="P8" i="4"/>
  <c r="Q8" i="4" s="1"/>
  <c r="P9" i="4"/>
  <c r="Q9" i="4" s="1"/>
  <c r="P10" i="4"/>
  <c r="Q10" i="4" s="1"/>
  <c r="P11" i="4"/>
  <c r="Q11" i="4" s="1"/>
  <c r="P12" i="4"/>
  <c r="Q12" i="4" s="1"/>
  <c r="P13" i="4"/>
  <c r="Q13" i="4" s="1"/>
  <c r="P14" i="4"/>
  <c r="Q14" i="4" s="1"/>
  <c r="P15" i="4"/>
  <c r="Q15" i="4" s="1"/>
  <c r="P16" i="4"/>
  <c r="Q16" i="4" s="1"/>
  <c r="P17" i="4"/>
  <c r="Q17" i="4" s="1"/>
  <c r="P18" i="4"/>
  <c r="Q18" i="4" s="1"/>
  <c r="P19" i="4"/>
  <c r="Q19" i="4" s="1"/>
  <c r="P20" i="4"/>
  <c r="Q20" i="4" s="1"/>
  <c r="P21" i="4"/>
  <c r="Q21" i="4" s="1"/>
  <c r="P22" i="4"/>
  <c r="Q22" i="4" s="1"/>
  <c r="P23" i="4"/>
  <c r="Q23" i="4" s="1"/>
  <c r="P24" i="4"/>
  <c r="Q24" i="4" s="1"/>
  <c r="P25" i="4"/>
  <c r="Q25" i="4" s="1"/>
  <c r="P26" i="4"/>
  <c r="P27" i="4"/>
  <c r="Q27" i="4" s="1"/>
  <c r="P28" i="4"/>
  <c r="Q28" i="4" s="1"/>
  <c r="P29" i="4"/>
  <c r="Q29" i="4" s="1"/>
  <c r="P30" i="4"/>
  <c r="Q30" i="4" s="1"/>
  <c r="P31" i="4"/>
  <c r="Q31" i="4" s="1"/>
  <c r="P32" i="4"/>
  <c r="Q32" i="4" s="1"/>
  <c r="P33" i="4"/>
  <c r="Q33" i="4" s="1"/>
  <c r="P34" i="4"/>
  <c r="Q34" i="4" s="1"/>
  <c r="P35" i="4"/>
  <c r="Q35" i="4" s="1"/>
  <c r="N6" i="3"/>
  <c r="M7" i="3"/>
  <c r="M8" i="3"/>
  <c r="N8" i="3" s="1"/>
  <c r="M9" i="3"/>
  <c r="N9" i="3" s="1"/>
  <c r="M10" i="3"/>
  <c r="N10" i="3" s="1"/>
  <c r="M11" i="3"/>
  <c r="N11" i="3" s="1"/>
  <c r="M12" i="3"/>
  <c r="N12" i="3" s="1"/>
  <c r="M13" i="3"/>
  <c r="N13" i="3" s="1"/>
  <c r="M14" i="3"/>
  <c r="N14" i="3" s="1"/>
  <c r="M15" i="3"/>
  <c r="N15" i="3" s="1"/>
  <c r="M16" i="3"/>
  <c r="N16" i="3" s="1"/>
  <c r="M17" i="3"/>
  <c r="N17" i="3" s="1"/>
  <c r="M18" i="3"/>
  <c r="N18" i="3" s="1"/>
  <c r="M19" i="3"/>
  <c r="N19" i="3" s="1"/>
  <c r="M20" i="3"/>
  <c r="N20" i="3" s="1"/>
  <c r="M21" i="3"/>
  <c r="N21" i="3" s="1"/>
  <c r="M22" i="3"/>
  <c r="N22" i="3" s="1"/>
  <c r="M23" i="3"/>
  <c r="N23" i="3" s="1"/>
  <c r="M24" i="3"/>
  <c r="N24" i="3" s="1"/>
  <c r="M25" i="3"/>
  <c r="N25" i="3" s="1"/>
  <c r="M26" i="3"/>
  <c r="N26" i="3" s="1"/>
  <c r="M27" i="3"/>
  <c r="N27" i="3" s="1"/>
  <c r="M28" i="3"/>
  <c r="N28" i="3" s="1"/>
  <c r="M29" i="3"/>
  <c r="N29" i="3" s="1"/>
  <c r="M30" i="3"/>
  <c r="N30" i="3" s="1"/>
  <c r="M31" i="3"/>
  <c r="N31" i="3" s="1"/>
  <c r="M32" i="3"/>
  <c r="N32" i="3" s="1"/>
  <c r="M34" i="3"/>
  <c r="N34" i="3" s="1"/>
  <c r="M35" i="3"/>
  <c r="N35" i="3" s="1"/>
  <c r="M5" i="2"/>
  <c r="L6" i="2"/>
  <c r="M6" i="2" s="1"/>
  <c r="L7" i="2"/>
  <c r="M7" i="2" s="1"/>
  <c r="L8" i="2"/>
  <c r="M8" i="2" s="1"/>
  <c r="L9" i="2"/>
  <c r="M9" i="2" s="1"/>
  <c r="L10" i="2"/>
  <c r="M10" i="2" s="1"/>
  <c r="L11" i="2"/>
  <c r="M11" i="2" s="1"/>
  <c r="L12" i="2"/>
  <c r="M12" i="2" s="1"/>
  <c r="L13" i="2"/>
  <c r="M13" i="2" s="1"/>
  <c r="L14" i="2"/>
  <c r="M14" i="2" s="1"/>
  <c r="L15" i="2"/>
  <c r="M15" i="2" s="1"/>
  <c r="L16" i="2"/>
  <c r="M16" i="2" s="1"/>
  <c r="L17" i="2"/>
  <c r="M17" i="2" s="1"/>
  <c r="L18" i="2"/>
  <c r="M18" i="2" s="1"/>
  <c r="L19" i="2"/>
  <c r="M19" i="2" s="1"/>
  <c r="L20" i="2"/>
  <c r="M20" i="2" s="1"/>
  <c r="L21" i="2"/>
  <c r="M21" i="2" s="1"/>
  <c r="L22" i="2"/>
  <c r="M22" i="2" s="1"/>
  <c r="L23" i="2"/>
  <c r="M23" i="2" s="1"/>
  <c r="L24" i="2"/>
  <c r="M24" i="2" s="1"/>
  <c r="L25" i="2"/>
  <c r="M25" i="2" s="1"/>
  <c r="L26" i="2"/>
  <c r="M26" i="2" s="1"/>
  <c r="L27" i="2"/>
  <c r="M27" i="2" s="1"/>
  <c r="L28" i="2"/>
  <c r="M28" i="2" s="1"/>
  <c r="L29" i="2"/>
  <c r="M29" i="2" s="1"/>
  <c r="L30" i="2"/>
  <c r="M30" i="2" s="1"/>
  <c r="L31" i="2"/>
  <c r="M31" i="2" s="1"/>
  <c r="L32" i="2"/>
  <c r="M32" i="2" s="1"/>
  <c r="L33" i="2"/>
  <c r="M33" i="2" s="1"/>
  <c r="L34" i="2"/>
  <c r="M34" i="2" s="1"/>
  <c r="N6" i="1"/>
  <c r="O6" i="1" s="1"/>
  <c r="N7" i="1"/>
  <c r="M35" i="2" l="1"/>
  <c r="O38" i="6"/>
  <c r="O37" i="6"/>
  <c r="O36" i="6"/>
  <c r="M37" i="2"/>
  <c r="M36" i="2"/>
  <c r="Q26" i="4"/>
  <c r="Q38" i="4" s="1"/>
  <c r="N7" i="3"/>
  <c r="N36" i="3" s="1"/>
  <c r="O7" i="1"/>
  <c r="N8" i="1"/>
  <c r="O8" i="1" s="1"/>
  <c r="N9" i="1"/>
  <c r="O9" i="1" s="1"/>
  <c r="N10" i="1"/>
  <c r="O10" i="1" s="1"/>
  <c r="N11" i="1"/>
  <c r="O11" i="1" s="1"/>
  <c r="N12" i="1"/>
  <c r="O12" i="1" s="1"/>
  <c r="N13" i="1"/>
  <c r="O13" i="1" s="1"/>
  <c r="N14" i="1"/>
  <c r="O14" i="1" s="1"/>
  <c r="N15" i="1"/>
  <c r="O15" i="1" s="1"/>
  <c r="N16" i="1"/>
  <c r="O16" i="1" s="1"/>
  <c r="N17" i="1"/>
  <c r="O17" i="1" s="1"/>
  <c r="N18" i="1"/>
  <c r="O18" i="1" s="1"/>
  <c r="N19" i="1"/>
  <c r="O19" i="1" s="1"/>
  <c r="N20" i="1"/>
  <c r="O20" i="1" s="1"/>
  <c r="N21" i="1"/>
  <c r="O21" i="1" s="1"/>
  <c r="N22" i="1"/>
  <c r="O22" i="1" s="1"/>
  <c r="N23" i="1"/>
  <c r="O23" i="1" s="1"/>
  <c r="N24" i="1"/>
  <c r="O24" i="1" s="1"/>
  <c r="N25" i="1"/>
  <c r="O25" i="1" s="1"/>
  <c r="N26" i="1"/>
  <c r="O26" i="1" s="1"/>
  <c r="N27" i="1"/>
  <c r="O27" i="1" s="1"/>
  <c r="N28" i="1"/>
  <c r="O28" i="1" s="1"/>
  <c r="N29" i="1"/>
  <c r="O29" i="1" s="1"/>
  <c r="N30" i="1"/>
  <c r="O30" i="1" s="1"/>
  <c r="N31" i="1"/>
  <c r="O31" i="1" s="1"/>
  <c r="N32" i="1"/>
  <c r="O32" i="1" s="1"/>
  <c r="N33" i="1"/>
  <c r="O33" i="1" s="1"/>
  <c r="N34" i="1"/>
  <c r="O34" i="1" s="1"/>
  <c r="N35" i="1"/>
  <c r="O35" i="1" s="1"/>
  <c r="O36" i="1" l="1"/>
  <c r="N37" i="3"/>
  <c r="Q37" i="4"/>
  <c r="Q36" i="4"/>
  <c r="N38" i="3"/>
  <c r="O38" i="1"/>
  <c r="O37" i="1"/>
</calcChain>
</file>

<file path=xl/sharedStrings.xml><?xml version="1.0" encoding="utf-8"?>
<sst xmlns="http://schemas.openxmlformats.org/spreadsheetml/2006/main" count="119" uniqueCount="71">
  <si>
    <t>Last Name</t>
  </si>
  <si>
    <t>First Name</t>
  </si>
  <si>
    <t>Communicates with Others</t>
  </si>
  <si>
    <t>Collaborates to Learn</t>
  </si>
  <si>
    <t>Gather Information</t>
  </si>
  <si>
    <t>Organize Information</t>
  </si>
  <si>
    <t>Identify a Solution</t>
  </si>
  <si>
    <t>Analyzes Information</t>
  </si>
  <si>
    <t>Share Learning</t>
  </si>
  <si>
    <t>1.2.1</t>
  </si>
  <si>
    <t>1.3.2</t>
  </si>
  <si>
    <t>1.3.3</t>
  </si>
  <si>
    <t>Total</t>
  </si>
  <si>
    <t>Notes</t>
  </si>
  <si>
    <t>Graph</t>
  </si>
  <si>
    <t>Problem</t>
  </si>
  <si>
    <t>Solution</t>
  </si>
  <si>
    <t>Uses Graph</t>
  </si>
  <si>
    <t>Describes</t>
  </si>
  <si>
    <t>Performance Level</t>
  </si>
  <si>
    <t>Digital Product</t>
  </si>
  <si>
    <t>Forecast Possibilities</t>
  </si>
  <si>
    <t>Organize Ideas</t>
  </si>
  <si>
    <t>1.1.1</t>
  </si>
  <si>
    <t>1.1.2</t>
  </si>
  <si>
    <t>Generate Questions</t>
  </si>
  <si>
    <t>Plan Projects</t>
  </si>
  <si>
    <t>Collect and Graph Data</t>
  </si>
  <si>
    <t>Collect</t>
  </si>
  <si>
    <t>Recognize Patterns</t>
  </si>
  <si>
    <t>1.3.1</t>
  </si>
  <si>
    <t>Multimedia</t>
  </si>
  <si>
    <t>Produce Multimedia</t>
  </si>
  <si>
    <t>Use Information</t>
  </si>
  <si>
    <t>Use Features</t>
  </si>
  <si>
    <t>Generate Ideas</t>
  </si>
  <si>
    <t>Plan</t>
  </si>
  <si>
    <t>Product</t>
  </si>
  <si>
    <t>Record Sources</t>
  </si>
  <si>
    <t>Diverse Perspectives</t>
  </si>
  <si>
    <t>Best Solution</t>
  </si>
  <si>
    <t>1.3.4</t>
  </si>
  <si>
    <t>1 Digital Source</t>
  </si>
  <si>
    <t>2+ Digital Sources</t>
  </si>
  <si>
    <t>Digital Tool</t>
  </si>
  <si>
    <t>Labels</t>
  </si>
  <si>
    <t>Sorts</t>
  </si>
  <si>
    <t>Ethical Use</t>
  </si>
  <si>
    <t>Relevant Multimedia</t>
  </si>
  <si>
    <t>Synthesize Information</t>
  </si>
  <si>
    <t>Copyright Issues</t>
  </si>
  <si>
    <t>Grades 3 - 5 Social Studies</t>
  </si>
  <si>
    <t>Grades 3 - 5 Speak Up!</t>
  </si>
  <si>
    <t>Grades 4 - 5 Speed Racer</t>
  </si>
  <si>
    <t>Grades 1 - 2 Weather Patterns and Predictions</t>
  </si>
  <si>
    <t>Grades K - 2 Public Health</t>
  </si>
  <si>
    <t>L1 Total</t>
  </si>
  <si>
    <t>L2 Total</t>
  </si>
  <si>
    <t>L3 Total</t>
  </si>
  <si>
    <t>Attribute Totals</t>
  </si>
  <si>
    <t>Record Data</t>
  </si>
  <si>
    <t>Label Data</t>
  </si>
  <si>
    <t>Create Graph</t>
  </si>
  <si>
    <t>Identify Patterns</t>
  </si>
  <si>
    <t>Participate</t>
  </si>
  <si>
    <t>Take Turns</t>
  </si>
  <si>
    <t>Compare &amp; Evaluate</t>
  </si>
  <si>
    <t>Design &amp; Produce</t>
  </si>
  <si>
    <t>Label Categories</t>
  </si>
  <si>
    <t>Sort Data</t>
  </si>
  <si>
    <t>2+ Solutions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</si>
</sst>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2"/>
      <color theme="1"/>
      <name val="Calibri"/>
      <family val="2"/>
    </font>
    <font>
      <sz val="14"/>
      <color theme="1"/>
      <name val="Calibri"/>
      <family val="2"/>
    </font>
    <font>
      <sz val="18"/>
      <color theme="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FC8D59"/>
        <bgColor indexed="64"/>
      </patternFill>
    </fill>
    <fill>
      <patternFill patternType="solid">
        <fgColor rgb="FFFEE09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8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theme="1"/>
      </left>
      <right style="thin">
        <color indexed="64"/>
      </right>
      <top style="medium">
        <color theme="1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theme="1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theme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1"/>
      </top>
      <bottom style="thin">
        <color indexed="64"/>
      </bottom>
      <diagonal/>
    </border>
    <border>
      <left style="thin">
        <color indexed="64"/>
      </left>
      <right style="medium">
        <color theme="1"/>
      </right>
      <top style="medium">
        <color theme="1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theme="1"/>
      </left>
      <right style="thin">
        <color indexed="64"/>
      </right>
      <top style="medium">
        <color theme="1"/>
      </top>
      <bottom/>
      <diagonal/>
    </border>
    <border>
      <left style="thin">
        <color indexed="64"/>
      </left>
      <right style="medium">
        <color theme="1"/>
      </right>
      <top style="medium">
        <color theme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 style="medium">
        <color indexed="64"/>
      </right>
      <top style="medium">
        <color indexed="64"/>
      </top>
      <bottom style="thin">
        <color theme="1" tint="0.34998626667073579"/>
      </bottom>
      <diagonal/>
    </border>
    <border>
      <left style="thin">
        <color theme="1" tint="0.34998626667073579"/>
      </left>
      <right style="medium">
        <color indexed="64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 style="medium">
        <color indexed="64"/>
      </right>
      <top style="thin">
        <color theme="1" tint="0.34998626667073579"/>
      </top>
      <bottom style="medium">
        <color indexed="64"/>
      </bottom>
      <diagonal/>
    </border>
    <border>
      <left style="medium">
        <color indexed="64"/>
      </left>
      <right style="thin">
        <color theme="1" tint="0.34998626667073579"/>
      </right>
      <top style="medium">
        <color indexed="64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medium">
        <color indexed="64"/>
      </top>
      <bottom style="thin">
        <color theme="1" tint="0.34998626667073579"/>
      </bottom>
      <diagonal/>
    </border>
    <border>
      <left style="medium">
        <color indexed="64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medium">
        <color indexed="64"/>
      </left>
      <right style="thin">
        <color theme="1" tint="0.34998626667073579"/>
      </right>
      <top style="thin">
        <color theme="1" tint="0.34998626667073579"/>
      </top>
      <bottom style="medium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medium">
        <color indexed="64"/>
      </bottom>
      <diagonal/>
    </border>
    <border>
      <left style="thin">
        <color theme="1" tint="0.34998626667073579"/>
      </left>
      <right/>
      <top style="medium">
        <color indexed="64"/>
      </top>
      <bottom style="thin">
        <color theme="1" tint="0.34998626667073579"/>
      </bottom>
      <diagonal/>
    </border>
    <border>
      <left style="thin">
        <color theme="1" tint="0.34998626667073579"/>
      </left>
      <right/>
      <top style="thin">
        <color theme="1" tint="0.34998626667073579"/>
      </top>
      <bottom style="thin">
        <color theme="1" tint="0.34998626667073579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theme="1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theme="1" tint="0.34998626667073579"/>
      </right>
      <top style="medium">
        <color indexed="64"/>
      </top>
      <bottom style="medium">
        <color indexed="64"/>
      </bottom>
      <diagonal/>
    </border>
    <border>
      <left style="thin">
        <color theme="1" tint="0.34998626667073579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 style="medium">
        <color indexed="64"/>
      </top>
      <bottom style="medium">
        <color indexed="64"/>
      </bottom>
      <diagonal/>
    </border>
    <border>
      <left style="thin">
        <color theme="1" tint="0.34998626667073579"/>
      </left>
      <right style="medium">
        <color indexed="64"/>
      </right>
      <top style="medium">
        <color indexed="64"/>
      </top>
      <bottom/>
      <diagonal/>
    </border>
    <border>
      <left style="thin">
        <color theme="1" tint="0.34998626667073579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theme="1" tint="0.34998626667073579"/>
      </bottom>
      <diagonal/>
    </border>
    <border>
      <left style="medium">
        <color indexed="64"/>
      </left>
      <right style="medium">
        <color indexed="64"/>
      </right>
      <top style="thin">
        <color theme="1" tint="0.34998626667073579"/>
      </top>
      <bottom style="thin">
        <color theme="1" tint="0.3499862666707357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theme="1" tint="0.34998626667073579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  <border>
      <left style="medium">
        <color theme="1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medium">
        <color indexed="64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/>
      <top style="thin">
        <color theme="1" tint="0.34998626667073579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theme="1" tint="0.34998626667073579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theme="1"/>
      </right>
      <top style="medium">
        <color theme="1"/>
      </top>
      <bottom style="thin">
        <color theme="1" tint="0.34998626667073579"/>
      </bottom>
      <diagonal/>
    </border>
    <border>
      <left/>
      <right style="medium">
        <color theme="1"/>
      </right>
      <top style="thin">
        <color theme="1" tint="0.34998626667073579"/>
      </top>
      <bottom style="thin">
        <color theme="1" tint="0.34998626667073579"/>
      </bottom>
      <diagonal/>
    </border>
    <border>
      <left/>
      <right style="medium">
        <color theme="1"/>
      </right>
      <top style="thin">
        <color theme="1" tint="0.34998626667073579"/>
      </top>
      <bottom/>
      <diagonal/>
    </border>
    <border>
      <left style="medium">
        <color indexed="64"/>
      </left>
      <right style="medium">
        <color indexed="64"/>
      </right>
      <top style="thin">
        <color theme="1" tint="0.34998626667073579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theme="1" tint="0.34998626667073579"/>
      </bottom>
      <diagonal/>
    </border>
    <border>
      <left/>
      <right style="medium">
        <color indexed="64"/>
      </right>
      <top style="thin">
        <color theme="1" tint="0.34998626667073579"/>
      </top>
      <bottom style="thin">
        <color theme="1" tint="0.34998626667073579"/>
      </bottom>
      <diagonal/>
    </border>
    <border>
      <left/>
      <right style="medium">
        <color indexed="64"/>
      </right>
      <top style="thin">
        <color theme="1" tint="0.34998626667073579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theme="1" tint="0.34998626667073579"/>
      </bottom>
      <diagonal/>
    </border>
    <border>
      <left style="medium">
        <color indexed="64"/>
      </left>
      <right style="thin">
        <color theme="1" tint="0.34998626667073579"/>
      </right>
      <top/>
      <bottom style="thin">
        <color theme="1" tint="0.34998626667073579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44">
    <xf numFmtId="0" fontId="0" fillId="0" borderId="0" xfId="0"/>
    <xf numFmtId="0" fontId="1" fillId="0" borderId="0" xfId="0" applyFont="1"/>
    <xf numFmtId="0" fontId="1" fillId="0" borderId="9" xfId="0" applyFont="1" applyBorder="1"/>
    <xf numFmtId="0" fontId="1" fillId="0" borderId="11" xfId="0" applyFont="1" applyBorder="1"/>
    <xf numFmtId="0" fontId="1" fillId="0" borderId="12" xfId="0" applyFont="1" applyBorder="1"/>
    <xf numFmtId="0" fontId="1" fillId="0" borderId="18" xfId="0" applyFont="1" applyBorder="1"/>
    <xf numFmtId="0" fontId="1" fillId="0" borderId="8" xfId="0" applyFont="1" applyBorder="1" applyAlignment="1">
      <alignment wrapText="1"/>
    </xf>
    <xf numFmtId="0" fontId="1" fillId="0" borderId="9" xfId="0" applyFont="1" applyBorder="1" applyAlignment="1">
      <alignment wrapText="1"/>
    </xf>
    <xf numFmtId="0" fontId="1" fillId="0" borderId="10" xfId="0" applyFont="1" applyBorder="1" applyAlignment="1">
      <alignment wrapText="1"/>
    </xf>
    <xf numFmtId="0" fontId="1" fillId="0" borderId="21" xfId="0" applyFont="1" applyBorder="1" applyAlignment="1">
      <alignment wrapText="1"/>
    </xf>
    <xf numFmtId="0" fontId="1" fillId="0" borderId="22" xfId="0" applyFont="1" applyBorder="1"/>
    <xf numFmtId="0" fontId="1" fillId="0" borderId="23" xfId="0" applyFont="1" applyBorder="1"/>
    <xf numFmtId="0" fontId="1" fillId="0" borderId="38" xfId="0" applyFont="1" applyBorder="1"/>
    <xf numFmtId="0" fontId="1" fillId="0" borderId="39" xfId="0" applyFont="1" applyBorder="1"/>
    <xf numFmtId="0" fontId="1" fillId="0" borderId="47" xfId="0" applyFont="1" applyBorder="1" applyAlignment="1"/>
    <xf numFmtId="0" fontId="1" fillId="0" borderId="48" xfId="0" applyFont="1" applyBorder="1" applyAlignment="1"/>
    <xf numFmtId="0" fontId="1" fillId="0" borderId="47" xfId="0" applyFont="1" applyBorder="1" applyAlignment="1">
      <alignment wrapText="1"/>
    </xf>
    <xf numFmtId="0" fontId="1" fillId="0" borderId="48" xfId="0" applyFont="1" applyBorder="1" applyAlignment="1">
      <alignment wrapText="1"/>
    </xf>
    <xf numFmtId="0" fontId="1" fillId="0" borderId="43" xfId="0" applyFont="1" applyBorder="1" applyAlignment="1">
      <alignment wrapText="1"/>
    </xf>
    <xf numFmtId="0" fontId="1" fillId="0" borderId="17" xfId="0" applyFont="1" applyFill="1" applyBorder="1" applyAlignment="1">
      <alignment wrapText="1"/>
    </xf>
    <xf numFmtId="0" fontId="1" fillId="0" borderId="19" xfId="0" applyFont="1" applyFill="1" applyBorder="1" applyAlignment="1">
      <alignment wrapText="1"/>
    </xf>
    <xf numFmtId="0" fontId="0" fillId="2" borderId="64" xfId="0" applyFill="1" applyBorder="1"/>
    <xf numFmtId="0" fontId="0" fillId="2" borderId="65" xfId="0" applyFill="1" applyBorder="1"/>
    <xf numFmtId="0" fontId="0" fillId="2" borderId="67" xfId="0" applyFill="1" applyBorder="1"/>
    <xf numFmtId="0" fontId="1" fillId="0" borderId="19" xfId="0" applyFont="1" applyBorder="1"/>
    <xf numFmtId="0" fontId="1" fillId="0" borderId="19" xfId="0" applyFont="1" applyBorder="1" applyAlignment="1">
      <alignment wrapText="1"/>
    </xf>
    <xf numFmtId="0" fontId="1" fillId="0" borderId="25" xfId="0" applyFont="1" applyBorder="1"/>
    <xf numFmtId="0" fontId="1" fillId="0" borderId="68" xfId="0" applyFont="1" applyBorder="1"/>
    <xf numFmtId="0" fontId="1" fillId="0" borderId="69" xfId="0" applyFont="1" applyBorder="1"/>
    <xf numFmtId="0" fontId="0" fillId="4" borderId="74" xfId="0" applyFill="1" applyBorder="1"/>
    <xf numFmtId="0" fontId="0" fillId="5" borderId="3" xfId="0" applyFill="1" applyBorder="1"/>
    <xf numFmtId="0" fontId="0" fillId="5" borderId="6" xfId="0" applyFill="1" applyBorder="1"/>
    <xf numFmtId="0" fontId="0" fillId="5" borderId="7" xfId="0" applyFill="1" applyBorder="1"/>
    <xf numFmtId="0" fontId="0" fillId="5" borderId="75" xfId="0" applyFill="1" applyBorder="1"/>
    <xf numFmtId="0" fontId="0" fillId="5" borderId="8" xfId="0" applyFill="1" applyBorder="1"/>
    <xf numFmtId="0" fontId="0" fillId="5" borderId="10" xfId="0" applyFill="1" applyBorder="1"/>
    <xf numFmtId="0" fontId="0" fillId="2" borderId="76" xfId="0" applyFill="1" applyBorder="1"/>
    <xf numFmtId="0" fontId="0" fillId="2" borderId="14" xfId="0" applyFill="1" applyBorder="1"/>
    <xf numFmtId="0" fontId="0" fillId="4" borderId="77" xfId="0" applyFill="1" applyBorder="1" applyAlignment="1"/>
    <xf numFmtId="0" fontId="0" fillId="4" borderId="77" xfId="0" applyFill="1" applyBorder="1"/>
    <xf numFmtId="0" fontId="0" fillId="2" borderId="78" xfId="0" applyFill="1" applyBorder="1"/>
    <xf numFmtId="0" fontId="0" fillId="2" borderId="79" xfId="0" applyFill="1" applyBorder="1"/>
    <xf numFmtId="0" fontId="0" fillId="2" borderId="80" xfId="0" applyFill="1" applyBorder="1"/>
    <xf numFmtId="0" fontId="0" fillId="2" borderId="81" xfId="0" applyFill="1" applyBorder="1"/>
    <xf numFmtId="0" fontId="0" fillId="2" borderId="82" xfId="0" applyFill="1" applyBorder="1"/>
    <xf numFmtId="0" fontId="0" fillId="2" borderId="83" xfId="0" applyFill="1" applyBorder="1"/>
    <xf numFmtId="0" fontId="0" fillId="2" borderId="84" xfId="0" applyFill="1" applyBorder="1"/>
    <xf numFmtId="0" fontId="0" fillId="0" borderId="0" xfId="0" applyBorder="1"/>
    <xf numFmtId="0" fontId="1" fillId="0" borderId="14" xfId="0" applyFont="1" applyBorder="1" applyAlignment="1">
      <alignment horizontal="center" wrapText="1"/>
    </xf>
    <xf numFmtId="0" fontId="1" fillId="0" borderId="14" xfId="0" applyFont="1" applyBorder="1" applyAlignment="1">
      <alignment horizontal="center"/>
    </xf>
    <xf numFmtId="0" fontId="1" fillId="0" borderId="11" xfId="0" applyFont="1" applyBorder="1" applyAlignment="1">
      <alignment wrapText="1"/>
    </xf>
    <xf numFmtId="0" fontId="1" fillId="0" borderId="74" xfId="0" applyFont="1" applyBorder="1" applyAlignment="1">
      <alignment wrapText="1"/>
    </xf>
    <xf numFmtId="0" fontId="1" fillId="0" borderId="12" xfId="0" applyFont="1" applyBorder="1" applyAlignment="1">
      <alignment wrapText="1"/>
    </xf>
    <xf numFmtId="0" fontId="1" fillId="0" borderId="15" xfId="0" applyFont="1" applyFill="1" applyBorder="1" applyAlignment="1">
      <alignment wrapText="1"/>
    </xf>
    <xf numFmtId="0" fontId="0" fillId="0" borderId="75" xfId="0" applyBorder="1"/>
    <xf numFmtId="0" fontId="0" fillId="0" borderId="44" xfId="0" applyBorder="1" applyProtection="1">
      <protection locked="0"/>
    </xf>
    <xf numFmtId="0" fontId="0" fillId="0" borderId="41" xfId="0" applyBorder="1" applyProtection="1">
      <protection locked="0"/>
    </xf>
    <xf numFmtId="0" fontId="0" fillId="3" borderId="44" xfId="0" applyFill="1" applyBorder="1" applyProtection="1">
      <protection locked="0"/>
    </xf>
    <xf numFmtId="0" fontId="0" fillId="3" borderId="45" xfId="0" applyFill="1" applyBorder="1" applyProtection="1">
      <protection locked="0"/>
    </xf>
    <xf numFmtId="0" fontId="0" fillId="3" borderId="86" xfId="0" applyFill="1" applyBorder="1" applyProtection="1">
      <protection locked="0"/>
    </xf>
    <xf numFmtId="0" fontId="0" fillId="0" borderId="46" xfId="0" applyBorder="1" applyProtection="1">
      <protection locked="0"/>
    </xf>
    <xf numFmtId="0" fontId="0" fillId="0" borderId="42" xfId="0" applyBorder="1" applyProtection="1">
      <protection locked="0"/>
    </xf>
    <xf numFmtId="0" fontId="0" fillId="3" borderId="46" xfId="0" applyFill="1" applyBorder="1" applyProtection="1">
      <protection locked="0"/>
    </xf>
    <xf numFmtId="0" fontId="0" fillId="3" borderId="40" xfId="0" applyFill="1" applyBorder="1" applyProtection="1">
      <protection locked="0"/>
    </xf>
    <xf numFmtId="0" fontId="0" fillId="0" borderId="47" xfId="0" applyBorder="1" applyProtection="1">
      <protection locked="0"/>
    </xf>
    <xf numFmtId="0" fontId="0" fillId="0" borderId="71" xfId="0" applyBorder="1" applyProtection="1">
      <protection locked="0"/>
    </xf>
    <xf numFmtId="0" fontId="0" fillId="3" borderId="70" xfId="0" applyFill="1" applyBorder="1" applyProtection="1">
      <protection locked="0"/>
    </xf>
    <xf numFmtId="0" fontId="0" fillId="3" borderId="72" xfId="0" applyFill="1" applyBorder="1" applyProtection="1">
      <protection locked="0"/>
    </xf>
    <xf numFmtId="0" fontId="0" fillId="3" borderId="41" xfId="0" applyFill="1" applyBorder="1" applyProtection="1">
      <protection locked="0"/>
    </xf>
    <xf numFmtId="0" fontId="0" fillId="3" borderId="42" xfId="0" applyFill="1" applyBorder="1" applyProtection="1">
      <protection locked="0"/>
    </xf>
    <xf numFmtId="0" fontId="0" fillId="0" borderId="70" xfId="0" applyBorder="1" applyProtection="1">
      <protection locked="0"/>
    </xf>
    <xf numFmtId="0" fontId="0" fillId="3" borderId="71" xfId="0" applyFill="1" applyBorder="1" applyProtection="1">
      <protection locked="0"/>
    </xf>
    <xf numFmtId="0" fontId="0" fillId="3" borderId="87" xfId="0" applyFill="1" applyBorder="1" applyProtection="1">
      <protection locked="0"/>
    </xf>
    <xf numFmtId="0" fontId="0" fillId="3" borderId="49" xfId="0" applyFill="1" applyBorder="1" applyProtection="1">
      <protection locked="0"/>
    </xf>
    <xf numFmtId="0" fontId="0" fillId="3" borderId="50" xfId="0" applyFill="1" applyBorder="1" applyProtection="1">
      <protection locked="0"/>
    </xf>
    <xf numFmtId="0" fontId="0" fillId="3" borderId="73" xfId="0" applyFill="1" applyBorder="1" applyProtection="1">
      <protection locked="0"/>
    </xf>
    <xf numFmtId="0" fontId="0" fillId="0" borderId="43" xfId="0" applyBorder="1" applyProtection="1">
      <protection locked="0"/>
    </xf>
    <xf numFmtId="0" fontId="0" fillId="3" borderId="47" xfId="0" applyFill="1" applyBorder="1" applyProtection="1">
      <protection locked="0"/>
    </xf>
    <xf numFmtId="0" fontId="0" fillId="3" borderId="48" xfId="0" applyFill="1" applyBorder="1" applyProtection="1">
      <protection locked="0"/>
    </xf>
    <xf numFmtId="0" fontId="0" fillId="3" borderId="43" xfId="0" applyFill="1" applyBorder="1" applyProtection="1">
      <protection locked="0"/>
    </xf>
    <xf numFmtId="0" fontId="1" fillId="0" borderId="13" xfId="0" applyFont="1" applyBorder="1" applyAlignment="1">
      <alignment horizontal="center" wrapText="1"/>
    </xf>
    <xf numFmtId="0" fontId="1" fillId="0" borderId="14" xfId="0" applyFont="1" applyBorder="1" applyAlignment="1">
      <alignment horizontal="center" wrapText="1"/>
    </xf>
    <xf numFmtId="0" fontId="1" fillId="0" borderId="51" xfId="0" applyFont="1" applyBorder="1" applyAlignment="1">
      <alignment horizontal="center"/>
    </xf>
    <xf numFmtId="0" fontId="1" fillId="0" borderId="52" xfId="0" applyFont="1" applyBorder="1" applyAlignment="1">
      <alignment horizontal="center"/>
    </xf>
    <xf numFmtId="0" fontId="1" fillId="0" borderId="53" xfId="0" applyFont="1" applyBorder="1" applyAlignment="1">
      <alignment horizontal="center"/>
    </xf>
    <xf numFmtId="0" fontId="1" fillId="0" borderId="54" xfId="0" applyFont="1" applyBorder="1" applyAlignment="1">
      <alignment horizontal="center"/>
    </xf>
    <xf numFmtId="0" fontId="1" fillId="0" borderId="55" xfId="0" applyFont="1" applyBorder="1" applyAlignment="1">
      <alignment horizontal="center"/>
    </xf>
    <xf numFmtId="0" fontId="1" fillId="0" borderId="34" xfId="0" applyFont="1" applyBorder="1" applyAlignment="1">
      <alignment horizontal="center" wrapText="1"/>
    </xf>
    <xf numFmtId="0" fontId="1" fillId="0" borderId="35" xfId="0" applyFont="1" applyBorder="1" applyAlignment="1">
      <alignment horizontal="center" wrapText="1"/>
    </xf>
    <xf numFmtId="0" fontId="1" fillId="0" borderId="31" xfId="0" applyFont="1" applyBorder="1" applyAlignment="1">
      <alignment horizontal="center" wrapText="1"/>
    </xf>
    <xf numFmtId="0" fontId="1" fillId="0" borderId="20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24" xfId="0" applyFont="1" applyBorder="1" applyAlignment="1">
      <alignment horizontal="center" wrapText="1"/>
    </xf>
    <xf numFmtId="0" fontId="1" fillId="0" borderId="32" xfId="0" applyFont="1" applyBorder="1" applyAlignment="1">
      <alignment horizontal="center" wrapText="1"/>
    </xf>
    <xf numFmtId="0" fontId="1" fillId="0" borderId="26" xfId="0" applyFont="1" applyBorder="1" applyAlignment="1">
      <alignment horizontal="center" wrapText="1"/>
    </xf>
    <xf numFmtId="0" fontId="0" fillId="4" borderId="11" xfId="0" applyFill="1" applyBorder="1" applyAlignment="1">
      <alignment horizontal="left"/>
    </xf>
    <xf numFmtId="0" fontId="0" fillId="4" borderId="12" xfId="0" applyFill="1" applyBorder="1" applyAlignment="1">
      <alignment horizontal="left"/>
    </xf>
    <xf numFmtId="0" fontId="2" fillId="0" borderId="16" xfId="0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1" fillId="0" borderId="33" xfId="0" applyFont="1" applyBorder="1" applyAlignment="1">
      <alignment horizontal="center" wrapText="1"/>
    </xf>
    <xf numFmtId="0" fontId="1" fillId="0" borderId="27" xfId="0" applyFont="1" applyBorder="1" applyAlignment="1">
      <alignment horizontal="center" wrapText="1"/>
    </xf>
    <xf numFmtId="0" fontId="1" fillId="0" borderId="68" xfId="0" applyFont="1" applyBorder="1" applyAlignment="1">
      <alignment horizontal="center" wrapText="1"/>
    </xf>
    <xf numFmtId="0" fontId="1" fillId="0" borderId="36" xfId="0" applyFont="1" applyFill="1" applyBorder="1" applyAlignment="1">
      <alignment horizontal="center" wrapText="1"/>
    </xf>
    <xf numFmtId="0" fontId="1" fillId="0" borderId="37" xfId="0" applyFont="1" applyFill="1" applyBorder="1" applyAlignment="1">
      <alignment horizontal="center" wrapText="1"/>
    </xf>
    <xf numFmtId="0" fontId="1" fillId="0" borderId="28" xfId="0" applyFont="1" applyBorder="1" applyAlignment="1">
      <alignment horizontal="center"/>
    </xf>
    <xf numFmtId="0" fontId="1" fillId="0" borderId="29" xfId="0" applyFont="1" applyBorder="1" applyAlignment="1">
      <alignment horizontal="center"/>
    </xf>
    <xf numFmtId="0" fontId="1" fillId="0" borderId="30" xfId="0" applyFont="1" applyBorder="1" applyAlignment="1">
      <alignment horizontal="center"/>
    </xf>
    <xf numFmtId="0" fontId="1" fillId="0" borderId="16" xfId="0" applyFont="1" applyBorder="1" applyAlignment="1">
      <alignment horizontal="center"/>
    </xf>
    <xf numFmtId="0" fontId="1" fillId="0" borderId="17" xfId="0" applyFont="1" applyBorder="1" applyAlignment="1">
      <alignment horizontal="center"/>
    </xf>
    <xf numFmtId="0" fontId="1" fillId="0" borderId="44" xfId="0" applyFont="1" applyBorder="1" applyAlignment="1">
      <alignment horizontal="center"/>
    </xf>
    <xf numFmtId="0" fontId="1" fillId="0" borderId="45" xfId="0" applyFont="1" applyBorder="1" applyAlignment="1">
      <alignment horizontal="center"/>
    </xf>
    <xf numFmtId="0" fontId="1" fillId="0" borderId="58" xfId="0" applyFont="1" applyBorder="1" applyAlignment="1">
      <alignment horizontal="center"/>
    </xf>
    <xf numFmtId="0" fontId="1" fillId="0" borderId="59" xfId="0" applyFont="1" applyBorder="1" applyAlignment="1">
      <alignment horizontal="center"/>
    </xf>
    <xf numFmtId="0" fontId="1" fillId="0" borderId="60" xfId="0" applyFont="1" applyBorder="1" applyAlignment="1">
      <alignment horizontal="center"/>
    </xf>
    <xf numFmtId="0" fontId="1" fillId="0" borderId="41" xfId="0" applyFont="1" applyBorder="1" applyAlignment="1">
      <alignment horizontal="center"/>
    </xf>
    <xf numFmtId="0" fontId="1" fillId="0" borderId="61" xfId="0" applyFont="1" applyBorder="1" applyAlignment="1">
      <alignment horizontal="center" wrapText="1"/>
    </xf>
    <xf numFmtId="0" fontId="1" fillId="0" borderId="62" xfId="0" applyFont="1" applyBorder="1" applyAlignment="1">
      <alignment horizontal="center" wrapText="1"/>
    </xf>
    <xf numFmtId="0" fontId="1" fillId="0" borderId="44" xfId="0" applyFont="1" applyBorder="1" applyAlignment="1">
      <alignment horizontal="center" wrapText="1"/>
    </xf>
    <xf numFmtId="0" fontId="1" fillId="0" borderId="63" xfId="0" applyFont="1" applyBorder="1" applyAlignment="1">
      <alignment horizontal="center" wrapText="1"/>
    </xf>
    <xf numFmtId="0" fontId="1" fillId="0" borderId="41" xfId="0" applyFont="1" applyBorder="1" applyAlignment="1">
      <alignment horizontal="center" wrapText="1"/>
    </xf>
    <xf numFmtId="0" fontId="1" fillId="0" borderId="43" xfId="0" applyFont="1" applyBorder="1" applyAlignment="1">
      <alignment horizontal="center" wrapText="1"/>
    </xf>
    <xf numFmtId="0" fontId="0" fillId="4" borderId="16" xfId="0" applyFill="1" applyBorder="1" applyAlignment="1">
      <alignment horizontal="left"/>
    </xf>
    <xf numFmtId="0" fontId="0" fillId="4" borderId="17" xfId="0" applyFill="1" applyBorder="1" applyAlignment="1">
      <alignment horizontal="left"/>
    </xf>
    <xf numFmtId="0" fontId="2" fillId="0" borderId="29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66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88" xfId="0" applyFont="1" applyBorder="1" applyAlignment="1">
      <alignment horizontal="center" wrapText="1"/>
    </xf>
    <xf numFmtId="0" fontId="1" fillId="0" borderId="21" xfId="0" applyFont="1" applyBorder="1" applyAlignment="1">
      <alignment horizontal="center" wrapText="1"/>
    </xf>
    <xf numFmtId="0" fontId="1" fillId="0" borderId="85" xfId="0" applyFont="1" applyBorder="1" applyAlignment="1">
      <alignment horizontal="center"/>
    </xf>
    <xf numFmtId="0" fontId="1" fillId="0" borderId="56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1" xfId="0" applyFont="1" applyBorder="1" applyAlignment="1">
      <alignment horizontal="center" wrapText="1"/>
    </xf>
    <xf numFmtId="0" fontId="1" fillId="0" borderId="23" xfId="0" applyFont="1" applyBorder="1" applyAlignment="1">
      <alignment horizontal="center" wrapText="1"/>
    </xf>
    <xf numFmtId="0" fontId="1" fillId="0" borderId="57" xfId="0" applyFont="1" applyBorder="1" applyAlignment="1">
      <alignment horizontal="center" wrapText="1"/>
    </xf>
    <xf numFmtId="0" fontId="1" fillId="0" borderId="5" xfId="0" applyFont="1" applyBorder="1" applyAlignment="1">
      <alignment horizontal="center" wrapText="1"/>
    </xf>
    <xf numFmtId="0" fontId="1" fillId="0" borderId="18" xfId="0" applyFont="1" applyBorder="1" applyAlignment="1">
      <alignment horizontal="center" wrapText="1"/>
    </xf>
    <xf numFmtId="0" fontId="1" fillId="0" borderId="3" xfId="0" applyFont="1" applyBorder="1" applyAlignment="1">
      <alignment horizontal="center" wrapText="1"/>
    </xf>
    <xf numFmtId="0" fontId="1" fillId="0" borderId="8" xfId="0" applyFont="1" applyBorder="1" applyAlignment="1">
      <alignment horizontal="center" wrapText="1"/>
    </xf>
  </cellXfs>
  <cellStyles count="1">
    <cellStyle name="Normal" xfId="0" builtinId="0"/>
  </cellStyles>
  <dxfs count="30">
    <dxf>
      <fill>
        <patternFill>
          <bgColor rgb="FFFFFFBF"/>
        </patternFill>
      </fill>
    </dxf>
    <dxf>
      <fill>
        <patternFill>
          <bgColor rgb="FF91BFDB"/>
        </patternFill>
      </fill>
    </dxf>
    <dxf>
      <fill>
        <patternFill>
          <bgColor rgb="FFFFFFBF"/>
        </patternFill>
      </fill>
    </dxf>
    <dxf>
      <fill>
        <patternFill>
          <bgColor rgb="FF91BFDB"/>
        </patternFill>
      </fill>
    </dxf>
    <dxf>
      <fill>
        <patternFill>
          <fgColor rgb="FF91BFDB"/>
          <bgColor rgb="FFE0F3F8"/>
        </patternFill>
      </fill>
    </dxf>
    <dxf>
      <fill>
        <patternFill>
          <bgColor rgb="FFDFF3F8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  <vertical/>
        <horizontal/>
      </border>
    </dxf>
    <dxf>
      <fill>
        <patternFill>
          <bgColor rgb="FFFFFFBF"/>
        </patternFill>
      </fill>
    </dxf>
    <dxf>
      <fill>
        <patternFill>
          <bgColor rgb="FF91BFDB"/>
        </patternFill>
      </fill>
    </dxf>
    <dxf>
      <fill>
        <patternFill>
          <bgColor rgb="FFFFFFBF"/>
        </patternFill>
      </fill>
    </dxf>
    <dxf>
      <fill>
        <patternFill>
          <bgColor rgb="FF91BFDB"/>
        </patternFill>
      </fill>
    </dxf>
    <dxf>
      <fill>
        <patternFill>
          <bgColor rgb="FFE0F3F8"/>
        </patternFill>
      </fill>
    </dxf>
    <dxf>
      <fill>
        <patternFill>
          <bgColor rgb="FFE0F3F8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  <vertical/>
        <horizontal/>
      </border>
    </dxf>
    <dxf>
      <fill>
        <patternFill>
          <bgColor rgb="FFFFFFBF"/>
        </patternFill>
      </fill>
    </dxf>
    <dxf>
      <fill>
        <patternFill>
          <bgColor rgb="FF91BFDB"/>
        </patternFill>
      </fill>
    </dxf>
    <dxf>
      <fill>
        <patternFill>
          <bgColor rgb="FFFFFFBF"/>
        </patternFill>
      </fill>
    </dxf>
    <dxf>
      <fill>
        <patternFill>
          <bgColor rgb="FF91BFDB"/>
        </patternFill>
      </fill>
    </dxf>
    <dxf>
      <fill>
        <patternFill>
          <bgColor rgb="FFE0F3F8"/>
        </patternFill>
      </fill>
    </dxf>
    <dxf>
      <fill>
        <patternFill>
          <bgColor rgb="FFE0F3F8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  <vertical/>
        <horizontal/>
      </border>
    </dxf>
    <dxf>
      <fill>
        <patternFill>
          <bgColor rgb="FFE0F3F8"/>
        </patternFill>
      </fill>
    </dxf>
    <dxf>
      <fill>
        <patternFill>
          <bgColor rgb="FFE0F3F8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  <vertical/>
        <horizontal/>
      </border>
    </dxf>
    <dxf>
      <fill>
        <patternFill>
          <bgColor rgb="FFFFFFBF"/>
        </patternFill>
      </fill>
    </dxf>
    <dxf>
      <fill>
        <patternFill>
          <bgColor rgb="FF91BFDB"/>
        </patternFill>
      </fill>
    </dxf>
    <dxf>
      <fill>
        <patternFill>
          <bgColor rgb="FFFFFFBF"/>
        </patternFill>
      </fill>
    </dxf>
    <dxf>
      <fill>
        <patternFill>
          <bgColor rgb="FF91BFDB"/>
        </patternFill>
      </fill>
    </dxf>
    <dxf>
      <fill>
        <patternFill>
          <bgColor rgb="FFFFFFBF"/>
        </patternFill>
      </fill>
    </dxf>
    <dxf>
      <fill>
        <patternFill>
          <bgColor rgb="FF91BFDB"/>
        </patternFill>
      </fill>
    </dxf>
    <dxf>
      <fill>
        <patternFill>
          <bgColor rgb="FFFFFFBF"/>
        </patternFill>
      </fill>
    </dxf>
    <dxf>
      <fill>
        <patternFill>
          <bgColor rgb="FF91BFDB"/>
        </patternFill>
      </fill>
    </dxf>
    <dxf>
      <fill>
        <patternFill>
          <bgColor rgb="FFE0F3F8"/>
        </patternFill>
      </fill>
    </dxf>
    <dxf>
      <fill>
        <patternFill patternType="solid">
          <fgColor rgb="FFE0F3F8"/>
          <bgColor rgb="FFE0F3F8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  <vertical/>
        <horizontal/>
      </border>
    </dxf>
  </dxfs>
  <tableStyles count="0" defaultTableStyle="TableStyleMedium2" defaultPivotStyle="PivotStyleLight16"/>
  <colors>
    <mruColors>
      <color rgb="FF0570B0"/>
      <color rgb="FF74A8CF"/>
      <color rgb="FFFEE090"/>
      <color rgb="FF41B6C4"/>
      <color rgb="FFFFFFBF"/>
      <color rgb="FFC7E8B4"/>
      <color rgb="FFE0F3F8"/>
      <color rgb="FFD0D1E6"/>
      <color rgb="FFFC8D59"/>
      <color rgb="FFDFF3F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Public Health: Summary of Student Performance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74A8CF"/>
            </a:solidFill>
          </c:spPr>
          <c:invertIfNegative val="0"/>
          <c:val>
            <c:numRef>
              <c:f>'Public Health'!$D$36:$M$36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26-4320-910C-D72A926426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672384"/>
        <c:axId val="37683584"/>
      </c:barChart>
      <c:catAx>
        <c:axId val="30672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Attributes</a:t>
                </a:r>
              </a:p>
            </c:rich>
          </c:tx>
          <c:layout/>
          <c:overlay val="0"/>
        </c:title>
        <c:majorTickMark val="out"/>
        <c:minorTickMark val="none"/>
        <c:tickLblPos val="nextTo"/>
        <c:crossAx val="37683584"/>
        <c:crosses val="autoZero"/>
        <c:auto val="1"/>
        <c:lblAlgn val="ctr"/>
        <c:lblOffset val="100"/>
        <c:noMultiLvlLbl val="0"/>
      </c:catAx>
      <c:valAx>
        <c:axId val="3768358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Number Students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30672384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Social Studies: Summary of Class Performance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50000"/>
              </a:schemeClr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FEE090"/>
              </a:solidFill>
            </c:spPr>
            <c:extLst>
              <c:ext xmlns:c16="http://schemas.microsoft.com/office/drawing/2014/chart" uri="{C3380CC4-5D6E-409C-BE32-E72D297353CC}">
                <c16:uniqueId val="{00000001-5A7F-4419-8FB4-164B403E6ADC}"/>
              </c:ext>
            </c:extLst>
          </c:dPt>
          <c:dPt>
            <c:idx val="1"/>
            <c:invertIfNegative val="0"/>
            <c:bubble3D val="0"/>
            <c:spPr>
              <a:solidFill>
                <a:srgbClr val="74A8CF"/>
              </a:solidFill>
            </c:spPr>
            <c:extLst>
              <c:ext xmlns:c16="http://schemas.microsoft.com/office/drawing/2014/chart" uri="{C3380CC4-5D6E-409C-BE32-E72D297353CC}">
                <c16:uniqueId val="{00000003-5A7F-4419-8FB4-164B403E6ADC}"/>
              </c:ext>
            </c:extLst>
          </c:dPt>
          <c:dPt>
            <c:idx val="2"/>
            <c:invertIfNegative val="0"/>
            <c:bubble3D val="0"/>
            <c:spPr>
              <a:solidFill>
                <a:srgbClr val="0570B0"/>
              </a:solidFill>
            </c:spPr>
            <c:extLst>
              <c:ext xmlns:c16="http://schemas.microsoft.com/office/drawing/2014/chart" uri="{C3380CC4-5D6E-409C-BE32-E72D297353CC}">
                <c16:uniqueId val="{00000005-5A7F-4419-8FB4-164B403E6ADC}"/>
              </c:ext>
            </c:extLst>
          </c:dPt>
          <c:cat>
            <c:strRef>
              <c:f>'Social Studies'!$N$36:$N$38</c:f>
              <c:strCache>
                <c:ptCount val="3"/>
                <c:pt idx="0">
                  <c:v>L1 Total</c:v>
                </c:pt>
                <c:pt idx="1">
                  <c:v>L2 Total</c:v>
                </c:pt>
                <c:pt idx="2">
                  <c:v>L3 Total</c:v>
                </c:pt>
              </c:strCache>
            </c:strRef>
          </c:cat>
          <c:val>
            <c:numRef>
              <c:f>'Social Studies'!$O$36:$O$38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A7F-4419-8FB4-164B403E6A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408384"/>
        <c:axId val="43410560"/>
      </c:barChart>
      <c:catAx>
        <c:axId val="43408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Performance Level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crossAx val="43410560"/>
        <c:crosses val="autoZero"/>
        <c:auto val="1"/>
        <c:lblAlgn val="ctr"/>
        <c:lblOffset val="100"/>
        <c:noMultiLvlLbl val="0"/>
      </c:catAx>
      <c:valAx>
        <c:axId val="4341056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Number of Students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43408384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Public Health: Summary of Class Performance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50000"/>
              </a:schemeClr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FEE090"/>
              </a:solidFill>
            </c:spPr>
            <c:extLst>
              <c:ext xmlns:c16="http://schemas.microsoft.com/office/drawing/2014/chart" uri="{C3380CC4-5D6E-409C-BE32-E72D297353CC}">
                <c16:uniqueId val="{00000001-F26D-4ADE-BCF1-0F46043712C9}"/>
              </c:ext>
            </c:extLst>
          </c:dPt>
          <c:dPt>
            <c:idx val="1"/>
            <c:invertIfNegative val="0"/>
            <c:bubble3D val="0"/>
            <c:spPr>
              <a:solidFill>
                <a:srgbClr val="74A8CF"/>
              </a:solidFill>
            </c:spPr>
            <c:extLst>
              <c:ext xmlns:c16="http://schemas.microsoft.com/office/drawing/2014/chart" uri="{C3380CC4-5D6E-409C-BE32-E72D297353CC}">
                <c16:uniqueId val="{00000003-F26D-4ADE-BCF1-0F46043712C9}"/>
              </c:ext>
            </c:extLst>
          </c:dPt>
          <c:dPt>
            <c:idx val="2"/>
            <c:invertIfNegative val="0"/>
            <c:bubble3D val="0"/>
            <c:spPr>
              <a:solidFill>
                <a:srgbClr val="0570B0"/>
              </a:solidFill>
            </c:spPr>
            <c:extLst>
              <c:ext xmlns:c16="http://schemas.microsoft.com/office/drawing/2014/chart" uri="{C3380CC4-5D6E-409C-BE32-E72D297353CC}">
                <c16:uniqueId val="{00000005-F26D-4ADE-BCF1-0F46043712C9}"/>
              </c:ext>
            </c:extLst>
          </c:dPt>
          <c:cat>
            <c:strRef>
              <c:f>'Public Health'!$N$36:$N$38</c:f>
              <c:strCache>
                <c:ptCount val="3"/>
                <c:pt idx="0">
                  <c:v>L1 Total</c:v>
                </c:pt>
                <c:pt idx="1">
                  <c:v>L2 Total</c:v>
                </c:pt>
                <c:pt idx="2">
                  <c:v>L3 Total</c:v>
                </c:pt>
              </c:strCache>
            </c:strRef>
          </c:cat>
          <c:val>
            <c:numRef>
              <c:f>'Public Health'!$O$36:$O$38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26D-4ADE-BCF1-0F4604371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04320"/>
        <c:axId val="43706240"/>
      </c:barChart>
      <c:catAx>
        <c:axId val="43704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Performance Level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crossAx val="43706240"/>
        <c:crosses val="autoZero"/>
        <c:auto val="1"/>
        <c:lblAlgn val="ctr"/>
        <c:lblOffset val="100"/>
        <c:noMultiLvlLbl val="0"/>
      </c:catAx>
      <c:valAx>
        <c:axId val="4370624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Number of Students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43704320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Weather: Summary of Student Performance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74A8CF"/>
            </a:solidFill>
          </c:spPr>
          <c:invertIfNegative val="0"/>
          <c:val>
            <c:numRef>
              <c:f>'Weather Patterns'!$D$35:$K$35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DC-431C-ACCF-3D4CA47DD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0801792"/>
        <c:axId val="60804096"/>
      </c:barChart>
      <c:catAx>
        <c:axId val="60801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Attributes</a:t>
                </a:r>
              </a:p>
            </c:rich>
          </c:tx>
          <c:layout/>
          <c:overlay val="0"/>
        </c:title>
        <c:majorTickMark val="out"/>
        <c:minorTickMark val="none"/>
        <c:tickLblPos val="nextTo"/>
        <c:crossAx val="60804096"/>
        <c:crosses val="autoZero"/>
        <c:auto val="1"/>
        <c:lblAlgn val="ctr"/>
        <c:lblOffset val="100"/>
        <c:noMultiLvlLbl val="0"/>
      </c:catAx>
      <c:valAx>
        <c:axId val="6080409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Number Students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60801792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Weather: Summary of Class Performance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50000"/>
              </a:schemeClr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FEE090"/>
              </a:solidFill>
            </c:spPr>
            <c:extLst>
              <c:ext xmlns:c16="http://schemas.microsoft.com/office/drawing/2014/chart" uri="{C3380CC4-5D6E-409C-BE32-E72D297353CC}">
                <c16:uniqueId val="{00000001-BFAA-4307-B652-028BD3078270}"/>
              </c:ext>
            </c:extLst>
          </c:dPt>
          <c:dPt>
            <c:idx val="1"/>
            <c:invertIfNegative val="0"/>
            <c:bubble3D val="0"/>
            <c:spPr>
              <a:solidFill>
                <a:srgbClr val="74A8CF"/>
              </a:solidFill>
            </c:spPr>
            <c:extLst>
              <c:ext xmlns:c16="http://schemas.microsoft.com/office/drawing/2014/chart" uri="{C3380CC4-5D6E-409C-BE32-E72D297353CC}">
                <c16:uniqueId val="{00000003-BFAA-4307-B652-028BD3078270}"/>
              </c:ext>
            </c:extLst>
          </c:dPt>
          <c:dPt>
            <c:idx val="2"/>
            <c:invertIfNegative val="0"/>
            <c:bubble3D val="0"/>
            <c:spPr>
              <a:solidFill>
                <a:srgbClr val="0570B0"/>
              </a:solidFill>
            </c:spPr>
            <c:extLst>
              <c:ext xmlns:c16="http://schemas.microsoft.com/office/drawing/2014/chart" uri="{C3380CC4-5D6E-409C-BE32-E72D297353CC}">
                <c16:uniqueId val="{00000005-BFAA-4307-B652-028BD3078270}"/>
              </c:ext>
            </c:extLst>
          </c:dPt>
          <c:cat>
            <c:strRef>
              <c:f>'Weather Patterns'!$L$35:$L$37</c:f>
              <c:strCache>
                <c:ptCount val="3"/>
                <c:pt idx="0">
                  <c:v>L1 Total</c:v>
                </c:pt>
                <c:pt idx="1">
                  <c:v>L2 Total</c:v>
                </c:pt>
                <c:pt idx="2">
                  <c:v>L3 Total</c:v>
                </c:pt>
              </c:strCache>
            </c:strRef>
          </c:cat>
          <c:val>
            <c:numRef>
              <c:f>'Weather Patterns'!$M$35:$M$37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FAA-4307-B652-028BD30782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9853824"/>
        <c:axId val="119856512"/>
      </c:barChart>
      <c:catAx>
        <c:axId val="119853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Performance Level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crossAx val="119856512"/>
        <c:crosses val="autoZero"/>
        <c:auto val="1"/>
        <c:lblAlgn val="ctr"/>
        <c:lblOffset val="100"/>
        <c:noMultiLvlLbl val="0"/>
      </c:catAx>
      <c:valAx>
        <c:axId val="11985651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Number of Students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853824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Racer</a:t>
            </a:r>
            <a:r>
              <a:rPr lang="en-US" sz="1400"/>
              <a:t>: Summary of Student Performance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74A8CF"/>
            </a:solidFill>
          </c:spPr>
          <c:invertIfNegative val="0"/>
          <c:val>
            <c:numRef>
              <c:f>'Speed Racer'!$D$36:$L$36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F5-4FFA-BA27-D51CB8C30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612800"/>
        <c:axId val="41614720"/>
      </c:barChart>
      <c:catAx>
        <c:axId val="41612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Attributes</a:t>
                </a:r>
              </a:p>
            </c:rich>
          </c:tx>
          <c:layout/>
          <c:overlay val="0"/>
        </c:title>
        <c:majorTickMark val="out"/>
        <c:minorTickMark val="none"/>
        <c:tickLblPos val="nextTo"/>
        <c:crossAx val="41614720"/>
        <c:crosses val="autoZero"/>
        <c:auto val="1"/>
        <c:lblAlgn val="ctr"/>
        <c:lblOffset val="100"/>
        <c:noMultiLvlLbl val="0"/>
      </c:catAx>
      <c:valAx>
        <c:axId val="4161472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Number Students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41612800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 Racer: Summary of Class Performance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50000"/>
              </a:schemeClr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FEE090"/>
              </a:solidFill>
            </c:spPr>
            <c:extLst>
              <c:ext xmlns:c16="http://schemas.microsoft.com/office/drawing/2014/chart" uri="{C3380CC4-5D6E-409C-BE32-E72D297353CC}">
                <c16:uniqueId val="{00000001-960B-411F-B060-9F8E6C384223}"/>
              </c:ext>
            </c:extLst>
          </c:dPt>
          <c:dPt>
            <c:idx val="1"/>
            <c:invertIfNegative val="0"/>
            <c:bubble3D val="0"/>
            <c:spPr>
              <a:solidFill>
                <a:srgbClr val="74A8CF"/>
              </a:solidFill>
            </c:spPr>
            <c:extLst>
              <c:ext xmlns:c16="http://schemas.microsoft.com/office/drawing/2014/chart" uri="{C3380CC4-5D6E-409C-BE32-E72D297353CC}">
                <c16:uniqueId val="{00000003-960B-411F-B060-9F8E6C384223}"/>
              </c:ext>
            </c:extLst>
          </c:dPt>
          <c:dPt>
            <c:idx val="2"/>
            <c:invertIfNegative val="0"/>
            <c:bubble3D val="0"/>
            <c:spPr>
              <a:solidFill>
                <a:srgbClr val="0570B0"/>
              </a:solidFill>
            </c:spPr>
            <c:extLst>
              <c:ext xmlns:c16="http://schemas.microsoft.com/office/drawing/2014/chart" uri="{C3380CC4-5D6E-409C-BE32-E72D297353CC}">
                <c16:uniqueId val="{00000005-960B-411F-B060-9F8E6C384223}"/>
              </c:ext>
            </c:extLst>
          </c:dPt>
          <c:cat>
            <c:strRef>
              <c:f>'Speed Racer'!$M$36:$M$38</c:f>
              <c:strCache>
                <c:ptCount val="3"/>
                <c:pt idx="0">
                  <c:v>L1 Total</c:v>
                </c:pt>
                <c:pt idx="1">
                  <c:v>L2 Total</c:v>
                </c:pt>
                <c:pt idx="2">
                  <c:v>L3 Total</c:v>
                </c:pt>
              </c:strCache>
            </c:strRef>
          </c:cat>
          <c:val>
            <c:numRef>
              <c:f>'Speed Racer'!$N$36:$N$38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60B-411F-B060-9F8E6C3842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656704"/>
        <c:axId val="41658624"/>
      </c:barChart>
      <c:catAx>
        <c:axId val="41656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Performance Level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crossAx val="41658624"/>
        <c:crosses val="autoZero"/>
        <c:auto val="1"/>
        <c:lblAlgn val="ctr"/>
        <c:lblOffset val="100"/>
        <c:noMultiLvlLbl val="0"/>
      </c:catAx>
      <c:valAx>
        <c:axId val="416586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Number of Students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41656704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Speak Up!: Summary of Student Performance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74A8CF"/>
            </a:solidFill>
          </c:spPr>
          <c:invertIfNegative val="0"/>
          <c:val>
            <c:numRef>
              <c:f>'Speak Up!'!$D$36:$O$36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89-4AE4-8FE7-3AD389A989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568320"/>
        <c:axId val="42574592"/>
      </c:barChart>
      <c:catAx>
        <c:axId val="42568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Attributes</a:t>
                </a:r>
              </a:p>
            </c:rich>
          </c:tx>
          <c:layout/>
          <c:overlay val="0"/>
        </c:title>
        <c:majorTickMark val="out"/>
        <c:minorTickMark val="none"/>
        <c:tickLblPos val="nextTo"/>
        <c:crossAx val="42574592"/>
        <c:crosses val="autoZero"/>
        <c:auto val="1"/>
        <c:lblAlgn val="ctr"/>
        <c:lblOffset val="100"/>
        <c:noMultiLvlLbl val="0"/>
      </c:catAx>
      <c:valAx>
        <c:axId val="4257459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Number Students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42568320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Speak Up!: Summary of Class Performance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50000"/>
              </a:schemeClr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FEE090"/>
              </a:solidFill>
            </c:spPr>
            <c:extLst>
              <c:ext xmlns:c16="http://schemas.microsoft.com/office/drawing/2014/chart" uri="{C3380CC4-5D6E-409C-BE32-E72D297353CC}">
                <c16:uniqueId val="{00000001-393D-4003-ABD6-A3B15F3D4899}"/>
              </c:ext>
            </c:extLst>
          </c:dPt>
          <c:dPt>
            <c:idx val="1"/>
            <c:invertIfNegative val="0"/>
            <c:bubble3D val="0"/>
            <c:spPr>
              <a:solidFill>
                <a:srgbClr val="74A8CF"/>
              </a:solidFill>
            </c:spPr>
            <c:extLst>
              <c:ext xmlns:c16="http://schemas.microsoft.com/office/drawing/2014/chart" uri="{C3380CC4-5D6E-409C-BE32-E72D297353CC}">
                <c16:uniqueId val="{00000003-393D-4003-ABD6-A3B15F3D4899}"/>
              </c:ext>
            </c:extLst>
          </c:dPt>
          <c:dPt>
            <c:idx val="2"/>
            <c:invertIfNegative val="0"/>
            <c:bubble3D val="0"/>
            <c:spPr>
              <a:solidFill>
                <a:srgbClr val="0570B0"/>
              </a:solidFill>
            </c:spPr>
            <c:extLst>
              <c:ext xmlns:c16="http://schemas.microsoft.com/office/drawing/2014/chart" uri="{C3380CC4-5D6E-409C-BE32-E72D297353CC}">
                <c16:uniqueId val="{00000005-393D-4003-ABD6-A3B15F3D4899}"/>
              </c:ext>
            </c:extLst>
          </c:dPt>
          <c:cat>
            <c:strRef>
              <c:f>'Speak Up!'!$P$36:$P$38</c:f>
              <c:strCache>
                <c:ptCount val="3"/>
                <c:pt idx="0">
                  <c:v>L1 Total</c:v>
                </c:pt>
                <c:pt idx="1">
                  <c:v>L2 Total</c:v>
                </c:pt>
                <c:pt idx="2">
                  <c:v>L3 Total</c:v>
                </c:pt>
              </c:strCache>
            </c:strRef>
          </c:cat>
          <c:val>
            <c:numRef>
              <c:f>'Speak Up!'!$Q$36:$Q$38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93D-4003-ABD6-A3B15F3D4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587648"/>
        <c:axId val="42589568"/>
      </c:barChart>
      <c:catAx>
        <c:axId val="42587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Performance Level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crossAx val="42589568"/>
        <c:crosses val="autoZero"/>
        <c:auto val="1"/>
        <c:lblAlgn val="ctr"/>
        <c:lblOffset val="100"/>
        <c:noMultiLvlLbl val="0"/>
      </c:catAx>
      <c:valAx>
        <c:axId val="4258956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Number of Students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42587648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Social Studies: Summary of Student Performance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74A8CF"/>
            </a:solidFill>
          </c:spPr>
          <c:invertIfNegative val="0"/>
          <c:val>
            <c:numRef>
              <c:f>'Social Studies'!$D$36:$M$36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A8-4C10-8ABC-C13490AFE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397120"/>
        <c:axId val="43399040"/>
      </c:barChart>
      <c:catAx>
        <c:axId val="43397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Attributes</a:t>
                </a:r>
              </a:p>
            </c:rich>
          </c:tx>
          <c:layout/>
          <c:overlay val="0"/>
        </c:title>
        <c:majorTickMark val="out"/>
        <c:minorTickMark val="none"/>
        <c:tickLblPos val="nextTo"/>
        <c:crossAx val="43399040"/>
        <c:crosses val="autoZero"/>
        <c:auto val="1"/>
        <c:lblAlgn val="ctr"/>
        <c:lblOffset val="100"/>
        <c:noMultiLvlLbl val="0"/>
      </c:catAx>
      <c:valAx>
        <c:axId val="4339904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Number Students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43397120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10</xdr:col>
          <xdr:colOff>200025</xdr:colOff>
          <xdr:row>40</xdr:row>
          <xdr:rowOff>171450</xdr:rowOff>
        </xdr:to>
        <xdr:sp macro="" textlink="">
          <xdr:nvSpPr>
            <xdr:cNvPr id="6149" name="Object 5" hidden="1">
              <a:extLst>
                <a:ext uri="{63B3BB69-23CF-44E3-9099-C40C66FF867C}">
                  <a14:compatExt spid="_x0000_s6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41</xdr:row>
          <xdr:rowOff>0</xdr:rowOff>
        </xdr:from>
        <xdr:to>
          <xdr:col>10</xdr:col>
          <xdr:colOff>200025</xdr:colOff>
          <xdr:row>80</xdr:row>
          <xdr:rowOff>0</xdr:rowOff>
        </xdr:to>
        <xdr:sp macro="" textlink="">
          <xdr:nvSpPr>
            <xdr:cNvPr id="6152" name="Object 8" hidden="1">
              <a:extLst>
                <a:ext uri="{63B3BB69-23CF-44E3-9099-C40C66FF867C}">
                  <a14:compatExt spid="_x0000_s6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981075</xdr:colOff>
      <xdr:row>40</xdr:row>
      <xdr:rowOff>14287</xdr:rowOff>
    </xdr:from>
    <xdr:to>
      <xdr:col>6</xdr:col>
      <xdr:colOff>361950</xdr:colOff>
      <xdr:row>53</xdr:row>
      <xdr:rowOff>157162</xdr:rowOff>
    </xdr:to>
    <xdr:graphicFrame macro="">
      <xdr:nvGraphicFramePr>
        <xdr:cNvPr id="2" name="Chart 1" descr="Number of students, Attributes" title="Public Health: Summary of Student Performance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47625</xdr:colOff>
      <xdr:row>40</xdr:row>
      <xdr:rowOff>0</xdr:rowOff>
    </xdr:from>
    <xdr:to>
      <xdr:col>13</xdr:col>
      <xdr:colOff>9525</xdr:colOff>
      <xdr:row>53</xdr:row>
      <xdr:rowOff>142875</xdr:rowOff>
    </xdr:to>
    <xdr:graphicFrame macro="">
      <xdr:nvGraphicFramePr>
        <xdr:cNvPr id="3" name="Chart 2" descr="Number of students, Performance Level" title="Public Health: Summary of Class Performanc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552450</xdr:colOff>
      <xdr:row>38</xdr:row>
      <xdr:rowOff>9525</xdr:rowOff>
    </xdr:from>
    <xdr:to>
      <xdr:col>7</xdr:col>
      <xdr:colOff>304800</xdr:colOff>
      <xdr:row>51</xdr:row>
      <xdr:rowOff>152400</xdr:rowOff>
    </xdr:to>
    <xdr:graphicFrame macro="">
      <xdr:nvGraphicFramePr>
        <xdr:cNvPr id="2" name="Chart 1" descr="Number of students, Attributes" title="Weather: Summary of Student Performanc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504825</xdr:colOff>
      <xdr:row>37</xdr:row>
      <xdr:rowOff>195262</xdr:rowOff>
    </xdr:from>
    <xdr:to>
      <xdr:col>13</xdr:col>
      <xdr:colOff>0</xdr:colOff>
      <xdr:row>51</xdr:row>
      <xdr:rowOff>138112</xdr:rowOff>
    </xdr:to>
    <xdr:graphicFrame macro="">
      <xdr:nvGraphicFramePr>
        <xdr:cNvPr id="3" name="Chart 2" descr="Number of students, Performance Level" title="Weather: Summary of Class Performance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39</xdr:row>
      <xdr:rowOff>14288</xdr:rowOff>
    </xdr:from>
    <xdr:to>
      <xdr:col>7</xdr:col>
      <xdr:colOff>190500</xdr:colOff>
      <xdr:row>52</xdr:row>
      <xdr:rowOff>157163</xdr:rowOff>
    </xdr:to>
    <xdr:graphicFrame macro="">
      <xdr:nvGraphicFramePr>
        <xdr:cNvPr id="2" name="Chart 1" descr="Number of students, Attributes" title="Speed Racer: Summary of Student Performanc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390525</xdr:colOff>
      <xdr:row>39</xdr:row>
      <xdr:rowOff>0</xdr:rowOff>
    </xdr:from>
    <xdr:to>
      <xdr:col>13</xdr:col>
      <xdr:colOff>66675</xdr:colOff>
      <xdr:row>52</xdr:row>
      <xdr:rowOff>142875</xdr:rowOff>
    </xdr:to>
    <xdr:graphicFrame macro="">
      <xdr:nvGraphicFramePr>
        <xdr:cNvPr id="3" name="Chart 2" descr="Number of Students, Performance Level" title="Speed Racer: Summary of Class Performanc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40</xdr:row>
      <xdr:rowOff>0</xdr:rowOff>
    </xdr:from>
    <xdr:to>
      <xdr:col>8</xdr:col>
      <xdr:colOff>342900</xdr:colOff>
      <xdr:row>54</xdr:row>
      <xdr:rowOff>4763</xdr:rowOff>
    </xdr:to>
    <xdr:graphicFrame macro="">
      <xdr:nvGraphicFramePr>
        <xdr:cNvPr id="2" name="Chart 1" descr="Number of Students, Attributes" title="Speak Up!: Summary of Student Performanc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552450</xdr:colOff>
      <xdr:row>40</xdr:row>
      <xdr:rowOff>9525</xdr:rowOff>
    </xdr:from>
    <xdr:to>
      <xdr:col>13</xdr:col>
      <xdr:colOff>361950</xdr:colOff>
      <xdr:row>53</xdr:row>
      <xdr:rowOff>152400</xdr:rowOff>
    </xdr:to>
    <xdr:graphicFrame macro="">
      <xdr:nvGraphicFramePr>
        <xdr:cNvPr id="3" name="Chart 2" descr="Number of students, Performance Levels" title="Speak Up!: Summary of Class Performanc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1085850</xdr:colOff>
      <xdr:row>40</xdr:row>
      <xdr:rowOff>0</xdr:rowOff>
    </xdr:from>
    <xdr:to>
      <xdr:col>9</xdr:col>
      <xdr:colOff>323850</xdr:colOff>
      <xdr:row>54</xdr:row>
      <xdr:rowOff>42863</xdr:rowOff>
    </xdr:to>
    <xdr:graphicFrame macro="">
      <xdr:nvGraphicFramePr>
        <xdr:cNvPr id="2" name="Chart 1" descr="Number of students, Attributes" title="Social Studies: Summary of Student Performanc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533400</xdr:colOff>
      <xdr:row>40</xdr:row>
      <xdr:rowOff>9525</xdr:rowOff>
    </xdr:from>
    <xdr:to>
      <xdr:col>14</xdr:col>
      <xdr:colOff>1143000</xdr:colOff>
      <xdr:row>54</xdr:row>
      <xdr:rowOff>38101</xdr:rowOff>
    </xdr:to>
    <xdr:graphicFrame macro="">
      <xdr:nvGraphicFramePr>
        <xdr:cNvPr id="3" name="Chart 2" descr="Number of Students, Performance Level" title="Social Studies: Summary of Class Performanc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package" Target="../embeddings/Microsoft_Word_Document1.docx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.docx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topLeftCell="A42" zoomScaleNormal="100" workbookViewId="0"/>
  </sheetViews>
  <sheetFormatPr defaultRowHeight="15.75" x14ac:dyDescent="0.25"/>
  <cols>
    <col min="1" max="1" width="2.25" customWidth="1"/>
  </cols>
  <sheetData>
    <row r="1" ht="5.25" customHeight="1" x14ac:dyDescent="0.25"/>
  </sheetData>
  <pageMargins left="0.7" right="0.7" top="0.75" bottom="0.75" header="0.3" footer="0.3"/>
  <pageSetup scale="83" orientation="portrait" r:id="rId1"/>
  <rowBreaks count="1" manualBreakCount="1">
    <brk id="41" max="16383" man="1"/>
  </rowBreaks>
  <drawing r:id="rId2"/>
  <legacyDrawing r:id="rId3"/>
  <oleObjects>
    <mc:AlternateContent xmlns:mc="http://schemas.openxmlformats.org/markup-compatibility/2006">
      <mc:Choice Requires="x14">
        <oleObject progId="Word.Document.12" shapeId="6149" r:id="rId4">
          <objectPr defaultSize="0" autoPict="0" altText="1. Use the tabs at the bottom of the Excel workbook to select an assessment._x000a_2. Fill in your students names." r:id="rId5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10</xdr:col>
                <xdr:colOff>200025</xdr:colOff>
                <xdr:row>40</xdr:row>
                <xdr:rowOff>171450</xdr:rowOff>
              </to>
            </anchor>
          </objectPr>
        </oleObject>
      </mc:Choice>
      <mc:Fallback>
        <oleObject progId="Word.Document.12" shapeId="6149" r:id="rId4"/>
      </mc:Fallback>
    </mc:AlternateContent>
    <mc:AlternateContent xmlns:mc="http://schemas.openxmlformats.org/markup-compatibility/2006">
      <mc:Choice Requires="x14">
        <oleObject progId="Word.Document.12" shapeId="6152" r:id="rId6">
          <objectPr defaultSize="0" altText="3. Enter student data. There is one column for every attribute point on the Scoring Tool._x000a_4. At the bottom of the worksheet, two graphs summarize student achievement at the individual attribute and class performance levels." r:id="rId7">
            <anchor moveWithCells="1">
              <from>
                <xdr:col>1</xdr:col>
                <xdr:colOff>0</xdr:colOff>
                <xdr:row>41</xdr:row>
                <xdr:rowOff>0</xdr:rowOff>
              </from>
              <to>
                <xdr:col>10</xdr:col>
                <xdr:colOff>200025</xdr:colOff>
                <xdr:row>80</xdr:row>
                <xdr:rowOff>0</xdr:rowOff>
              </to>
            </anchor>
          </objectPr>
        </oleObject>
      </mc:Choice>
      <mc:Fallback>
        <oleObject progId="Word.Document.12" shapeId="6152" r:id="rId6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44"/>
  <sheetViews>
    <sheetView topLeftCell="A34" workbookViewId="0">
      <selection activeCell="B36" sqref="B36:C36"/>
    </sheetView>
  </sheetViews>
  <sheetFormatPr defaultRowHeight="15.75" x14ac:dyDescent="0.25"/>
  <cols>
    <col min="1" max="1" width="0.875" customWidth="1"/>
    <col min="2" max="2" width="13" customWidth="1"/>
    <col min="3" max="3" width="11.375" customWidth="1"/>
    <col min="4" max="5" width="15.5" customWidth="1"/>
    <col min="6" max="6" width="12.75" customWidth="1"/>
    <col min="7" max="10" width="9" customWidth="1"/>
    <col min="11" max="12" width="11.875" customWidth="1"/>
    <col min="13" max="13" width="9.75" customWidth="1"/>
    <col min="15" max="15" width="17.125" customWidth="1"/>
  </cols>
  <sheetData>
    <row r="1" spans="2:15" ht="3.75" customHeight="1" thickBot="1" x14ac:dyDescent="0.3"/>
    <row r="2" spans="2:15" ht="24" customHeight="1" thickBot="1" x14ac:dyDescent="0.4">
      <c r="D2" s="97" t="s">
        <v>55</v>
      </c>
      <c r="E2" s="98"/>
      <c r="F2" s="98"/>
      <c r="G2" s="98"/>
      <c r="H2" s="98"/>
      <c r="I2" s="98"/>
      <c r="J2" s="98"/>
      <c r="K2" s="98"/>
      <c r="L2" s="98"/>
      <c r="M2" s="99"/>
    </row>
    <row r="3" spans="2:15" ht="19.5" thickBot="1" x14ac:dyDescent="0.35">
      <c r="B3" s="1"/>
      <c r="C3" s="1"/>
      <c r="D3" s="82" t="s">
        <v>9</v>
      </c>
      <c r="E3" s="83"/>
      <c r="F3" s="90" t="s">
        <v>10</v>
      </c>
      <c r="G3" s="91"/>
      <c r="H3" s="91"/>
      <c r="I3" s="84" t="s">
        <v>11</v>
      </c>
      <c r="J3" s="85"/>
      <c r="K3" s="85"/>
      <c r="L3" s="85"/>
      <c r="M3" s="86"/>
      <c r="N3" s="1"/>
    </row>
    <row r="4" spans="2:15" ht="36" customHeight="1" thickBot="1" x14ac:dyDescent="0.35">
      <c r="B4" s="1"/>
      <c r="C4" s="1"/>
      <c r="D4" s="89" t="s">
        <v>2</v>
      </c>
      <c r="E4" s="93" t="s">
        <v>3</v>
      </c>
      <c r="F4" s="100" t="s">
        <v>4</v>
      </c>
      <c r="G4" s="87" t="s">
        <v>5</v>
      </c>
      <c r="H4" s="88"/>
      <c r="I4" s="89" t="s">
        <v>6</v>
      </c>
      <c r="J4" s="87"/>
      <c r="K4" s="87" t="s">
        <v>7</v>
      </c>
      <c r="L4" s="87"/>
      <c r="M4" s="88" t="s">
        <v>8</v>
      </c>
      <c r="N4" s="103" t="s">
        <v>12</v>
      </c>
      <c r="O4" s="80" t="s">
        <v>19</v>
      </c>
    </row>
    <row r="5" spans="2:15" ht="19.5" thickBot="1" x14ac:dyDescent="0.35">
      <c r="B5" s="12" t="s">
        <v>0</v>
      </c>
      <c r="C5" s="13" t="s">
        <v>1</v>
      </c>
      <c r="D5" s="92"/>
      <c r="E5" s="94"/>
      <c r="F5" s="101"/>
      <c r="G5" s="26" t="s">
        <v>13</v>
      </c>
      <c r="H5" s="27" t="s">
        <v>14</v>
      </c>
      <c r="I5" s="28" t="s">
        <v>15</v>
      </c>
      <c r="J5" s="26" t="s">
        <v>16</v>
      </c>
      <c r="K5" s="26" t="s">
        <v>18</v>
      </c>
      <c r="L5" s="26" t="s">
        <v>17</v>
      </c>
      <c r="M5" s="102"/>
      <c r="N5" s="104"/>
      <c r="O5" s="81"/>
    </row>
    <row r="6" spans="2:15" x14ac:dyDescent="0.25">
      <c r="B6" s="55"/>
      <c r="C6" s="56"/>
      <c r="D6" s="57"/>
      <c r="E6" s="58"/>
      <c r="F6" s="58"/>
      <c r="G6" s="58"/>
      <c r="H6" s="58"/>
      <c r="I6" s="58"/>
      <c r="J6" s="58"/>
      <c r="K6" s="58"/>
      <c r="L6" s="58"/>
      <c r="M6" s="68"/>
      <c r="N6" s="21" t="str">
        <f>IF(COUNT(D6:M6),SUM(D6:M6),"")</f>
        <v/>
      </c>
      <c r="O6" s="44" t="str">
        <f>IF(ISBLANK(N6),"",IF(N6&lt;=6,"1 = Below Standard",IF(OR(N6=7,N6=8),"2 = At Standard",IF(OR(N6=9,N6=10),"3 = Above Standard",""))))</f>
        <v/>
      </c>
    </row>
    <row r="7" spans="2:15" x14ac:dyDescent="0.25">
      <c r="B7" s="60"/>
      <c r="C7" s="61"/>
      <c r="D7" s="62"/>
      <c r="E7" s="63"/>
      <c r="F7" s="63"/>
      <c r="G7" s="63"/>
      <c r="H7" s="63"/>
      <c r="I7" s="63"/>
      <c r="J7" s="63"/>
      <c r="K7" s="63"/>
      <c r="L7" s="63"/>
      <c r="M7" s="69"/>
      <c r="N7" s="22" t="str">
        <f>IF(COUNT(D7:M7),SUM(D7:M7),"")</f>
        <v/>
      </c>
      <c r="O7" s="45" t="str">
        <f t="shared" ref="O7:O35" si="0">IF(ISBLANK(N7),"",IF(N7&lt;=6,"1 = Below Standard",IF(OR(N7=7,N7=8),"2 = At Standard",IF(OR(N7=9,N7=10),"3 = Above Standard",""))))</f>
        <v/>
      </c>
    </row>
    <row r="8" spans="2:15" x14ac:dyDescent="0.25">
      <c r="B8" s="60"/>
      <c r="C8" s="61"/>
      <c r="D8" s="62"/>
      <c r="E8" s="63"/>
      <c r="F8" s="63"/>
      <c r="G8" s="63"/>
      <c r="H8" s="63"/>
      <c r="I8" s="63"/>
      <c r="J8" s="63"/>
      <c r="K8" s="63"/>
      <c r="L8" s="63"/>
      <c r="M8" s="69"/>
      <c r="N8" s="22" t="str">
        <f t="shared" ref="N8:N34" si="1">IF(COUNT(D8:M8),SUM(D8:M8),"")</f>
        <v/>
      </c>
      <c r="O8" s="45" t="str">
        <f t="shared" si="0"/>
        <v/>
      </c>
    </row>
    <row r="9" spans="2:15" x14ac:dyDescent="0.25">
      <c r="B9" s="60"/>
      <c r="C9" s="61"/>
      <c r="D9" s="62"/>
      <c r="E9" s="63"/>
      <c r="F9" s="63"/>
      <c r="G9" s="63"/>
      <c r="H9" s="63"/>
      <c r="I9" s="63"/>
      <c r="J9" s="63"/>
      <c r="K9" s="63"/>
      <c r="L9" s="63"/>
      <c r="M9" s="69"/>
      <c r="N9" s="22" t="str">
        <f t="shared" si="1"/>
        <v/>
      </c>
      <c r="O9" s="45" t="str">
        <f t="shared" si="0"/>
        <v/>
      </c>
    </row>
    <row r="10" spans="2:15" x14ac:dyDescent="0.25">
      <c r="B10" s="60"/>
      <c r="C10" s="61"/>
      <c r="D10" s="62"/>
      <c r="E10" s="63"/>
      <c r="F10" s="63"/>
      <c r="G10" s="63"/>
      <c r="H10" s="63"/>
      <c r="I10" s="63"/>
      <c r="J10" s="63"/>
      <c r="K10" s="63"/>
      <c r="L10" s="63"/>
      <c r="M10" s="69"/>
      <c r="N10" s="22" t="str">
        <f t="shared" si="1"/>
        <v/>
      </c>
      <c r="O10" s="45" t="str">
        <f t="shared" si="0"/>
        <v/>
      </c>
    </row>
    <row r="11" spans="2:15" x14ac:dyDescent="0.25">
      <c r="B11" s="60"/>
      <c r="C11" s="61"/>
      <c r="D11" s="62"/>
      <c r="E11" s="63"/>
      <c r="F11" s="63"/>
      <c r="G11" s="63"/>
      <c r="H11" s="63"/>
      <c r="I11" s="63"/>
      <c r="J11" s="63"/>
      <c r="K11" s="63"/>
      <c r="L11" s="63"/>
      <c r="M11" s="69"/>
      <c r="N11" s="22" t="str">
        <f t="shared" si="1"/>
        <v/>
      </c>
      <c r="O11" s="45" t="str">
        <f t="shared" si="0"/>
        <v/>
      </c>
    </row>
    <row r="12" spans="2:15" x14ac:dyDescent="0.25">
      <c r="B12" s="60"/>
      <c r="C12" s="61"/>
      <c r="D12" s="62"/>
      <c r="E12" s="63"/>
      <c r="F12" s="63"/>
      <c r="G12" s="63"/>
      <c r="H12" s="63"/>
      <c r="I12" s="63"/>
      <c r="J12" s="63"/>
      <c r="K12" s="63"/>
      <c r="L12" s="63"/>
      <c r="M12" s="69"/>
      <c r="N12" s="22" t="str">
        <f t="shared" si="1"/>
        <v/>
      </c>
      <c r="O12" s="45" t="str">
        <f t="shared" si="0"/>
        <v/>
      </c>
    </row>
    <row r="13" spans="2:15" x14ac:dyDescent="0.25">
      <c r="B13" s="60"/>
      <c r="C13" s="61"/>
      <c r="D13" s="62"/>
      <c r="E13" s="63"/>
      <c r="F13" s="63"/>
      <c r="G13" s="63"/>
      <c r="H13" s="63"/>
      <c r="I13" s="63"/>
      <c r="J13" s="63"/>
      <c r="K13" s="63"/>
      <c r="L13" s="63"/>
      <c r="M13" s="69"/>
      <c r="N13" s="22" t="str">
        <f t="shared" si="1"/>
        <v/>
      </c>
      <c r="O13" s="45" t="str">
        <f t="shared" si="0"/>
        <v/>
      </c>
    </row>
    <row r="14" spans="2:15" x14ac:dyDescent="0.25">
      <c r="B14" s="60"/>
      <c r="C14" s="61"/>
      <c r="D14" s="62"/>
      <c r="E14" s="63"/>
      <c r="F14" s="63"/>
      <c r="G14" s="63"/>
      <c r="H14" s="63"/>
      <c r="I14" s="63"/>
      <c r="J14" s="63"/>
      <c r="K14" s="63"/>
      <c r="L14" s="63"/>
      <c r="M14" s="69"/>
      <c r="N14" s="22" t="str">
        <f t="shared" si="1"/>
        <v/>
      </c>
      <c r="O14" s="45" t="str">
        <f t="shared" si="0"/>
        <v/>
      </c>
    </row>
    <row r="15" spans="2:15" x14ac:dyDescent="0.25">
      <c r="B15" s="60"/>
      <c r="C15" s="61"/>
      <c r="D15" s="62"/>
      <c r="E15" s="63"/>
      <c r="F15" s="63"/>
      <c r="G15" s="63"/>
      <c r="H15" s="63"/>
      <c r="I15" s="63"/>
      <c r="J15" s="63"/>
      <c r="K15" s="63"/>
      <c r="L15" s="63"/>
      <c r="M15" s="69"/>
      <c r="N15" s="22" t="str">
        <f t="shared" si="1"/>
        <v/>
      </c>
      <c r="O15" s="45" t="str">
        <f t="shared" si="0"/>
        <v/>
      </c>
    </row>
    <row r="16" spans="2:15" x14ac:dyDescent="0.25">
      <c r="B16" s="60"/>
      <c r="C16" s="61"/>
      <c r="D16" s="62"/>
      <c r="E16" s="63"/>
      <c r="F16" s="63"/>
      <c r="G16" s="63"/>
      <c r="H16" s="63"/>
      <c r="I16" s="63"/>
      <c r="J16" s="63"/>
      <c r="K16" s="63"/>
      <c r="L16" s="63"/>
      <c r="M16" s="69"/>
      <c r="N16" s="22" t="str">
        <f t="shared" si="1"/>
        <v/>
      </c>
      <c r="O16" s="45" t="str">
        <f t="shared" si="0"/>
        <v/>
      </c>
    </row>
    <row r="17" spans="2:15" x14ac:dyDescent="0.25">
      <c r="B17" s="60"/>
      <c r="C17" s="61"/>
      <c r="D17" s="62"/>
      <c r="E17" s="63"/>
      <c r="F17" s="63"/>
      <c r="G17" s="63"/>
      <c r="H17" s="63"/>
      <c r="I17" s="63"/>
      <c r="J17" s="63"/>
      <c r="K17" s="63"/>
      <c r="L17" s="63"/>
      <c r="M17" s="69"/>
      <c r="N17" s="22" t="str">
        <f t="shared" si="1"/>
        <v/>
      </c>
      <c r="O17" s="45" t="str">
        <f t="shared" si="0"/>
        <v/>
      </c>
    </row>
    <row r="18" spans="2:15" x14ac:dyDescent="0.25">
      <c r="B18" s="60"/>
      <c r="C18" s="61"/>
      <c r="D18" s="62"/>
      <c r="E18" s="63"/>
      <c r="F18" s="63"/>
      <c r="G18" s="63"/>
      <c r="H18" s="63"/>
      <c r="I18" s="63"/>
      <c r="J18" s="63"/>
      <c r="K18" s="63"/>
      <c r="L18" s="63"/>
      <c r="M18" s="69"/>
      <c r="N18" s="22" t="str">
        <f t="shared" si="1"/>
        <v/>
      </c>
      <c r="O18" s="45" t="str">
        <f t="shared" si="0"/>
        <v/>
      </c>
    </row>
    <row r="19" spans="2:15" x14ac:dyDescent="0.25">
      <c r="B19" s="60"/>
      <c r="C19" s="61"/>
      <c r="D19" s="62"/>
      <c r="E19" s="63"/>
      <c r="F19" s="63"/>
      <c r="G19" s="63"/>
      <c r="H19" s="63"/>
      <c r="I19" s="63"/>
      <c r="J19" s="63"/>
      <c r="K19" s="63"/>
      <c r="L19" s="63"/>
      <c r="M19" s="69"/>
      <c r="N19" s="22" t="str">
        <f t="shared" si="1"/>
        <v/>
      </c>
      <c r="O19" s="45" t="str">
        <f t="shared" si="0"/>
        <v/>
      </c>
    </row>
    <row r="20" spans="2:15" x14ac:dyDescent="0.25">
      <c r="B20" s="60"/>
      <c r="C20" s="61"/>
      <c r="D20" s="62"/>
      <c r="E20" s="63"/>
      <c r="F20" s="63"/>
      <c r="G20" s="63"/>
      <c r="H20" s="63"/>
      <c r="I20" s="63"/>
      <c r="J20" s="63"/>
      <c r="K20" s="63"/>
      <c r="L20" s="63"/>
      <c r="M20" s="69"/>
      <c r="N20" s="22" t="str">
        <f t="shared" si="1"/>
        <v/>
      </c>
      <c r="O20" s="45" t="str">
        <f t="shared" si="0"/>
        <v/>
      </c>
    </row>
    <row r="21" spans="2:15" x14ac:dyDescent="0.25">
      <c r="B21" s="60"/>
      <c r="C21" s="61"/>
      <c r="D21" s="62"/>
      <c r="E21" s="63"/>
      <c r="F21" s="63"/>
      <c r="G21" s="63"/>
      <c r="H21" s="63"/>
      <c r="I21" s="63"/>
      <c r="J21" s="63"/>
      <c r="K21" s="63"/>
      <c r="L21" s="63"/>
      <c r="M21" s="69"/>
      <c r="N21" s="22" t="str">
        <f t="shared" si="1"/>
        <v/>
      </c>
      <c r="O21" s="45" t="str">
        <f t="shared" si="0"/>
        <v/>
      </c>
    </row>
    <row r="22" spans="2:15" x14ac:dyDescent="0.25">
      <c r="B22" s="60"/>
      <c r="C22" s="61"/>
      <c r="D22" s="62"/>
      <c r="E22" s="63"/>
      <c r="F22" s="63"/>
      <c r="G22" s="63"/>
      <c r="H22" s="63"/>
      <c r="I22" s="63"/>
      <c r="J22" s="63"/>
      <c r="K22" s="63"/>
      <c r="L22" s="63"/>
      <c r="M22" s="69"/>
      <c r="N22" s="22" t="str">
        <f t="shared" si="1"/>
        <v/>
      </c>
      <c r="O22" s="45" t="str">
        <f t="shared" si="0"/>
        <v/>
      </c>
    </row>
    <row r="23" spans="2:15" x14ac:dyDescent="0.25">
      <c r="B23" s="60"/>
      <c r="C23" s="61"/>
      <c r="D23" s="62"/>
      <c r="E23" s="63"/>
      <c r="F23" s="63"/>
      <c r="G23" s="63"/>
      <c r="H23" s="63"/>
      <c r="I23" s="63"/>
      <c r="J23" s="63"/>
      <c r="K23" s="63"/>
      <c r="L23" s="63"/>
      <c r="M23" s="69"/>
      <c r="N23" s="22" t="str">
        <f t="shared" si="1"/>
        <v/>
      </c>
      <c r="O23" s="45" t="str">
        <f t="shared" si="0"/>
        <v/>
      </c>
    </row>
    <row r="24" spans="2:15" x14ac:dyDescent="0.25">
      <c r="B24" s="60"/>
      <c r="C24" s="61"/>
      <c r="D24" s="62"/>
      <c r="E24" s="63"/>
      <c r="F24" s="63"/>
      <c r="G24" s="63"/>
      <c r="H24" s="63"/>
      <c r="I24" s="63"/>
      <c r="J24" s="63"/>
      <c r="K24" s="63"/>
      <c r="L24" s="63"/>
      <c r="M24" s="69"/>
      <c r="N24" s="22" t="str">
        <f t="shared" si="1"/>
        <v/>
      </c>
      <c r="O24" s="45" t="str">
        <f t="shared" si="0"/>
        <v/>
      </c>
    </row>
    <row r="25" spans="2:15" x14ac:dyDescent="0.25">
      <c r="B25" s="60"/>
      <c r="C25" s="61"/>
      <c r="D25" s="62"/>
      <c r="E25" s="63"/>
      <c r="F25" s="63"/>
      <c r="G25" s="63"/>
      <c r="H25" s="63"/>
      <c r="I25" s="63"/>
      <c r="J25" s="63"/>
      <c r="K25" s="63"/>
      <c r="L25" s="63"/>
      <c r="M25" s="69"/>
      <c r="N25" s="22" t="str">
        <f t="shared" si="1"/>
        <v/>
      </c>
      <c r="O25" s="45" t="str">
        <f t="shared" si="0"/>
        <v/>
      </c>
    </row>
    <row r="26" spans="2:15" x14ac:dyDescent="0.25">
      <c r="B26" s="60"/>
      <c r="C26" s="61"/>
      <c r="D26" s="62"/>
      <c r="E26" s="63"/>
      <c r="F26" s="63"/>
      <c r="G26" s="63"/>
      <c r="H26" s="63"/>
      <c r="I26" s="63"/>
      <c r="J26" s="63"/>
      <c r="K26" s="63"/>
      <c r="L26" s="63"/>
      <c r="M26" s="69"/>
      <c r="N26" s="22" t="str">
        <f t="shared" si="1"/>
        <v/>
      </c>
      <c r="O26" s="45" t="str">
        <f t="shared" si="0"/>
        <v/>
      </c>
    </row>
    <row r="27" spans="2:15" x14ac:dyDescent="0.25">
      <c r="B27" s="60"/>
      <c r="C27" s="61"/>
      <c r="D27" s="62"/>
      <c r="E27" s="63"/>
      <c r="F27" s="63"/>
      <c r="G27" s="63"/>
      <c r="H27" s="63"/>
      <c r="I27" s="63"/>
      <c r="J27" s="63"/>
      <c r="K27" s="63"/>
      <c r="L27" s="63"/>
      <c r="M27" s="69"/>
      <c r="N27" s="22" t="str">
        <f t="shared" si="1"/>
        <v/>
      </c>
      <c r="O27" s="45" t="str">
        <f t="shared" si="0"/>
        <v/>
      </c>
    </row>
    <row r="28" spans="2:15" x14ac:dyDescent="0.25">
      <c r="B28" s="60"/>
      <c r="C28" s="61"/>
      <c r="D28" s="62"/>
      <c r="E28" s="63"/>
      <c r="F28" s="63"/>
      <c r="G28" s="63"/>
      <c r="H28" s="63"/>
      <c r="I28" s="63"/>
      <c r="J28" s="63"/>
      <c r="K28" s="63"/>
      <c r="L28" s="63"/>
      <c r="M28" s="69"/>
      <c r="N28" s="22" t="str">
        <f t="shared" si="1"/>
        <v/>
      </c>
      <c r="O28" s="45" t="str">
        <f t="shared" si="0"/>
        <v/>
      </c>
    </row>
    <row r="29" spans="2:15" x14ac:dyDescent="0.25">
      <c r="B29" s="60"/>
      <c r="C29" s="61"/>
      <c r="D29" s="62"/>
      <c r="E29" s="63"/>
      <c r="F29" s="63"/>
      <c r="G29" s="63"/>
      <c r="H29" s="63"/>
      <c r="I29" s="63"/>
      <c r="J29" s="63"/>
      <c r="K29" s="63"/>
      <c r="L29" s="63"/>
      <c r="M29" s="69"/>
      <c r="N29" s="22" t="str">
        <f t="shared" si="1"/>
        <v/>
      </c>
      <c r="O29" s="45" t="str">
        <f t="shared" si="0"/>
        <v/>
      </c>
    </row>
    <row r="30" spans="2:15" x14ac:dyDescent="0.25">
      <c r="B30" s="60"/>
      <c r="C30" s="61"/>
      <c r="D30" s="62"/>
      <c r="E30" s="63"/>
      <c r="F30" s="63"/>
      <c r="G30" s="63"/>
      <c r="H30" s="63"/>
      <c r="I30" s="63"/>
      <c r="J30" s="63"/>
      <c r="K30" s="63"/>
      <c r="L30" s="63"/>
      <c r="M30" s="69"/>
      <c r="N30" s="22" t="str">
        <f t="shared" si="1"/>
        <v/>
      </c>
      <c r="O30" s="45" t="str">
        <f t="shared" si="0"/>
        <v/>
      </c>
    </row>
    <row r="31" spans="2:15" x14ac:dyDescent="0.25">
      <c r="B31" s="60"/>
      <c r="C31" s="61"/>
      <c r="D31" s="62"/>
      <c r="E31" s="63"/>
      <c r="F31" s="63"/>
      <c r="G31" s="63"/>
      <c r="H31" s="63"/>
      <c r="I31" s="63"/>
      <c r="J31" s="63"/>
      <c r="K31" s="63"/>
      <c r="L31" s="63"/>
      <c r="M31" s="69"/>
      <c r="N31" s="22" t="str">
        <f t="shared" si="1"/>
        <v/>
      </c>
      <c r="O31" s="45" t="str">
        <f>IF(ISBLANK(N31),"",IF(N31&lt;=6,"1 = Below Standard",IF(OR(N31=7,N31=8),"2 = At Standard",IF(OR(N31=9,N31=10),"3 = Above Standard",""))))</f>
        <v/>
      </c>
    </row>
    <row r="32" spans="2:15" x14ac:dyDescent="0.25">
      <c r="B32" s="60"/>
      <c r="C32" s="61"/>
      <c r="D32" s="62"/>
      <c r="E32" s="63"/>
      <c r="F32" s="63"/>
      <c r="G32" s="63"/>
      <c r="H32" s="63"/>
      <c r="I32" s="63"/>
      <c r="J32" s="63"/>
      <c r="K32" s="63"/>
      <c r="L32" s="63"/>
      <c r="M32" s="69"/>
      <c r="N32" s="22" t="str">
        <f t="shared" si="1"/>
        <v/>
      </c>
      <c r="O32" s="45" t="str">
        <f t="shared" si="0"/>
        <v/>
      </c>
    </row>
    <row r="33" spans="2:15" x14ac:dyDescent="0.25">
      <c r="B33" s="60"/>
      <c r="C33" s="61"/>
      <c r="D33" s="62"/>
      <c r="E33" s="63"/>
      <c r="F33" s="63"/>
      <c r="G33" s="63"/>
      <c r="H33" s="63"/>
      <c r="I33" s="63"/>
      <c r="J33" s="63"/>
      <c r="K33" s="63"/>
      <c r="L33" s="63"/>
      <c r="M33" s="69"/>
      <c r="N33" s="22" t="str">
        <f t="shared" si="1"/>
        <v/>
      </c>
      <c r="O33" s="45" t="str">
        <f t="shared" si="0"/>
        <v/>
      </c>
    </row>
    <row r="34" spans="2:15" x14ac:dyDescent="0.25">
      <c r="B34" s="60"/>
      <c r="C34" s="61"/>
      <c r="D34" s="62"/>
      <c r="E34" s="63"/>
      <c r="F34" s="63"/>
      <c r="G34" s="63"/>
      <c r="H34" s="63"/>
      <c r="I34" s="63"/>
      <c r="J34" s="63"/>
      <c r="K34" s="63"/>
      <c r="L34" s="63"/>
      <c r="M34" s="69"/>
      <c r="N34" s="22" t="str">
        <f t="shared" si="1"/>
        <v/>
      </c>
      <c r="O34" s="45" t="str">
        <f t="shared" si="0"/>
        <v/>
      </c>
    </row>
    <row r="35" spans="2:15" ht="16.5" thickBot="1" x14ac:dyDescent="0.3">
      <c r="B35" s="64"/>
      <c r="C35" s="76"/>
      <c r="D35" s="77"/>
      <c r="E35" s="78"/>
      <c r="F35" s="78"/>
      <c r="G35" s="78"/>
      <c r="H35" s="78"/>
      <c r="I35" s="78"/>
      <c r="J35" s="78"/>
      <c r="K35" s="78"/>
      <c r="L35" s="78"/>
      <c r="M35" s="79"/>
      <c r="N35" s="43" t="str">
        <f>IF(COUNT(D35:M35),SUM(D35:M35),"")</f>
        <v/>
      </c>
      <c r="O35" s="46" t="str">
        <f t="shared" si="0"/>
        <v/>
      </c>
    </row>
    <row r="36" spans="2:15" ht="16.5" thickBot="1" x14ac:dyDescent="0.3">
      <c r="B36" s="95" t="s">
        <v>59</v>
      </c>
      <c r="C36" s="96"/>
      <c r="D36" s="39" t="str">
        <f>IF(COUNT(D6:D35),SUM(D6:D35),"")</f>
        <v/>
      </c>
      <c r="E36" s="39" t="str">
        <f t="shared" ref="E36:M36" si="2">IF(COUNT(E6:E35),SUM(E6:E35),"")</f>
        <v/>
      </c>
      <c r="F36" s="39" t="str">
        <f t="shared" si="2"/>
        <v/>
      </c>
      <c r="G36" s="39" t="str">
        <f t="shared" si="2"/>
        <v/>
      </c>
      <c r="H36" s="39" t="str">
        <f t="shared" si="2"/>
        <v/>
      </c>
      <c r="I36" s="39" t="str">
        <f t="shared" si="2"/>
        <v/>
      </c>
      <c r="J36" s="39" t="str">
        <f t="shared" si="2"/>
        <v/>
      </c>
      <c r="K36" s="39" t="str">
        <f t="shared" si="2"/>
        <v/>
      </c>
      <c r="L36" s="39" t="str">
        <f t="shared" si="2"/>
        <v/>
      </c>
      <c r="M36" s="39" t="str">
        <f t="shared" si="2"/>
        <v/>
      </c>
      <c r="N36" s="30" t="s">
        <v>56</v>
      </c>
      <c r="O36" s="31" t="str">
        <f>IF(COUNTIF(O6:O35,"1 = Below Standard"),COUNTIF(O6:O35,"1 = Below Standard"),"")</f>
        <v/>
      </c>
    </row>
    <row r="37" spans="2:15" x14ac:dyDescent="0.25">
      <c r="N37" s="32" t="s">
        <v>57</v>
      </c>
      <c r="O37" s="33" t="str">
        <f>IF(COUNTIF(O6:O35,"2 = At Standard"),COUNTIF(O6:O35,"2 = At Standard"),"")</f>
        <v/>
      </c>
    </row>
    <row r="38" spans="2:15" ht="16.5" thickBot="1" x14ac:dyDescent="0.3">
      <c r="N38" s="34" t="s">
        <v>58</v>
      </c>
      <c r="O38" s="35" t="str">
        <f>IF(COUNTIF(O6:O35,"3 = Above Standard"),COUNTIF(O6:O35,"3 = Above Standard"),"")</f>
        <v/>
      </c>
    </row>
    <row r="40" spans="2:15" x14ac:dyDescent="0.25">
      <c r="O40" s="47"/>
    </row>
    <row r="41" spans="2:15" x14ac:dyDescent="0.25">
      <c r="O41" s="47"/>
    </row>
    <row r="42" spans="2:15" x14ac:dyDescent="0.25">
      <c r="O42" s="47"/>
    </row>
    <row r="43" spans="2:15" x14ac:dyDescent="0.25">
      <c r="O43" s="47"/>
    </row>
    <row r="44" spans="2:15" x14ac:dyDescent="0.25">
      <c r="O44" s="47"/>
    </row>
  </sheetData>
  <sheetProtection selectLockedCells="1"/>
  <mergeCells count="14">
    <mergeCell ref="B36:C36"/>
    <mergeCell ref="D2:M2"/>
    <mergeCell ref="F4:F5"/>
    <mergeCell ref="M4:M5"/>
    <mergeCell ref="N4:N5"/>
    <mergeCell ref="O4:O5"/>
    <mergeCell ref="D3:E3"/>
    <mergeCell ref="I3:M3"/>
    <mergeCell ref="G4:H4"/>
    <mergeCell ref="I4:J4"/>
    <mergeCell ref="K4:L4"/>
    <mergeCell ref="F3:H3"/>
    <mergeCell ref="D4:D5"/>
    <mergeCell ref="E4:E5"/>
  </mergeCells>
  <conditionalFormatting sqref="D6:M35">
    <cfRule type="cellIs" dxfId="29" priority="1" operator="greaterThan">
      <formula>1</formula>
    </cfRule>
    <cfRule type="cellIs" dxfId="28" priority="20" operator="equal">
      <formula>1</formula>
    </cfRule>
  </conditionalFormatting>
  <conditionalFormatting sqref="N6:N35">
    <cfRule type="cellIs" dxfId="27" priority="16" operator="between">
      <formula>9</formula>
      <formula>10</formula>
    </cfRule>
    <cfRule type="cellIs" dxfId="26" priority="17" operator="between">
      <formula>7</formula>
      <formula>8</formula>
    </cfRule>
  </conditionalFormatting>
  <conditionalFormatting sqref="O6:O35">
    <cfRule type="containsText" dxfId="25" priority="4" operator="containsText" text="3">
      <formula>NOT(ISERROR(SEARCH("3",O6)))</formula>
    </cfRule>
    <cfRule type="containsText" dxfId="24" priority="5" operator="containsText" text="2">
      <formula>NOT(ISERROR(SEARCH("2",O6)))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37"/>
  <sheetViews>
    <sheetView topLeftCell="A32" workbookViewId="0">
      <selection activeCell="I38" sqref="I38"/>
    </sheetView>
  </sheetViews>
  <sheetFormatPr defaultRowHeight="15.75" x14ac:dyDescent="0.25"/>
  <cols>
    <col min="1" max="1" width="0.875" customWidth="1"/>
    <col min="2" max="2" width="13.875" customWidth="1"/>
    <col min="3" max="3" width="12.25" customWidth="1"/>
    <col min="4" max="6" width="8.75" customWidth="1"/>
    <col min="7" max="7" width="9" customWidth="1"/>
    <col min="8" max="8" width="10.875" customWidth="1"/>
    <col min="9" max="9" width="12.625" customWidth="1"/>
    <col min="10" max="10" width="11.625" customWidth="1"/>
    <col min="11" max="11" width="9.875" customWidth="1"/>
    <col min="12" max="12" width="7.875" customWidth="1"/>
    <col min="13" max="13" width="16.75" customWidth="1"/>
  </cols>
  <sheetData>
    <row r="1" spans="2:13" ht="5.25" customHeight="1" thickBot="1" x14ac:dyDescent="0.3"/>
    <row r="2" spans="2:13" ht="27" customHeight="1" thickBot="1" x14ac:dyDescent="0.4">
      <c r="D2" s="97" t="s">
        <v>54</v>
      </c>
      <c r="E2" s="98"/>
      <c r="F2" s="98"/>
      <c r="G2" s="98"/>
      <c r="H2" s="98"/>
      <c r="I2" s="98"/>
      <c r="J2" s="98"/>
      <c r="K2" s="99"/>
    </row>
    <row r="3" spans="2:13" ht="19.5" thickBot="1" x14ac:dyDescent="0.35">
      <c r="B3" s="1"/>
      <c r="C3" s="1"/>
      <c r="D3" s="105" t="s">
        <v>23</v>
      </c>
      <c r="E3" s="106"/>
      <c r="F3" s="106"/>
      <c r="G3" s="106"/>
      <c r="H3" s="105" t="s">
        <v>24</v>
      </c>
      <c r="I3" s="107"/>
      <c r="J3" s="108" t="s">
        <v>9</v>
      </c>
      <c r="K3" s="109"/>
      <c r="L3" s="1"/>
      <c r="M3" s="1"/>
    </row>
    <row r="4" spans="2:13" ht="38.25" thickBot="1" x14ac:dyDescent="0.35">
      <c r="B4" s="10" t="s">
        <v>0</v>
      </c>
      <c r="C4" s="11" t="s">
        <v>1</v>
      </c>
      <c r="D4" s="50" t="s">
        <v>60</v>
      </c>
      <c r="E4" s="51" t="s">
        <v>61</v>
      </c>
      <c r="F4" s="51" t="s">
        <v>62</v>
      </c>
      <c r="G4" s="53" t="s">
        <v>20</v>
      </c>
      <c r="H4" s="50" t="s">
        <v>63</v>
      </c>
      <c r="I4" s="52" t="s">
        <v>21</v>
      </c>
      <c r="J4" s="50" t="s">
        <v>64</v>
      </c>
      <c r="K4" s="52" t="s">
        <v>65</v>
      </c>
      <c r="L4" s="49"/>
      <c r="M4" s="48"/>
    </row>
    <row r="5" spans="2:13" x14ac:dyDescent="0.25">
      <c r="B5" s="55"/>
      <c r="C5" s="56"/>
      <c r="D5" s="72"/>
      <c r="E5" s="59"/>
      <c r="F5" s="59"/>
      <c r="G5" s="59"/>
      <c r="H5" s="59"/>
      <c r="I5" s="59"/>
      <c r="J5" s="58"/>
      <c r="K5" s="73"/>
      <c r="L5" s="21" t="str">
        <f>IF(COUNT(D5:K5),SUM(D5:K5),"")</f>
        <v/>
      </c>
      <c r="M5" s="40" t="str">
        <f>IF(ISBLANK(L5),"",IF(L5&lt;=4,"1 = Below Standard",IF(OR(L5=5,L5=6),"2 = At Standard",IF(OR(L5=7,L5=8),"3 = Above Standard",""))))</f>
        <v/>
      </c>
    </row>
    <row r="6" spans="2:13" x14ac:dyDescent="0.25">
      <c r="B6" s="60"/>
      <c r="C6" s="61"/>
      <c r="D6" s="62"/>
      <c r="E6" s="63"/>
      <c r="F6" s="63"/>
      <c r="G6" s="63"/>
      <c r="H6" s="63"/>
      <c r="I6" s="63"/>
      <c r="J6" s="63"/>
      <c r="K6" s="74"/>
      <c r="L6" s="22" t="str">
        <f t="shared" ref="L6:L34" si="0">IF(COUNT(D6:K6),SUM(D6:K6),"")</f>
        <v/>
      </c>
      <c r="M6" s="41" t="str">
        <f t="shared" ref="M6:M34" si="1">IF(ISBLANK(L6),"",IF(L6&lt;=4,"1 = Below Standard",IF(OR(L6=5,L6=6),"2 = At Standard",IF(OR(L6=7,L6=8),"3 = Above Standard",""))))</f>
        <v/>
      </c>
    </row>
    <row r="7" spans="2:13" x14ac:dyDescent="0.25">
      <c r="B7" s="60"/>
      <c r="C7" s="61"/>
      <c r="D7" s="62"/>
      <c r="E7" s="63"/>
      <c r="F7" s="63"/>
      <c r="G7" s="63"/>
      <c r="H7" s="63"/>
      <c r="I7" s="63"/>
      <c r="J7" s="63"/>
      <c r="K7" s="74"/>
      <c r="L7" s="22" t="str">
        <f t="shared" si="0"/>
        <v/>
      </c>
      <c r="M7" s="41" t="str">
        <f t="shared" si="1"/>
        <v/>
      </c>
    </row>
    <row r="8" spans="2:13" x14ac:dyDescent="0.25">
      <c r="B8" s="60"/>
      <c r="C8" s="61"/>
      <c r="D8" s="62"/>
      <c r="E8" s="63"/>
      <c r="F8" s="63"/>
      <c r="G8" s="63"/>
      <c r="H8" s="63"/>
      <c r="I8" s="63"/>
      <c r="J8" s="63"/>
      <c r="K8" s="74"/>
      <c r="L8" s="22" t="str">
        <f t="shared" si="0"/>
        <v/>
      </c>
      <c r="M8" s="41" t="str">
        <f t="shared" si="1"/>
        <v/>
      </c>
    </row>
    <row r="9" spans="2:13" x14ac:dyDescent="0.25">
      <c r="B9" s="60"/>
      <c r="C9" s="61"/>
      <c r="D9" s="62"/>
      <c r="E9" s="63"/>
      <c r="F9" s="63"/>
      <c r="G9" s="63"/>
      <c r="H9" s="63"/>
      <c r="I9" s="63"/>
      <c r="J9" s="63"/>
      <c r="K9" s="74"/>
      <c r="L9" s="22" t="str">
        <f t="shared" si="0"/>
        <v/>
      </c>
      <c r="M9" s="41" t="str">
        <f t="shared" si="1"/>
        <v/>
      </c>
    </row>
    <row r="10" spans="2:13" x14ac:dyDescent="0.25">
      <c r="B10" s="60"/>
      <c r="C10" s="61"/>
      <c r="D10" s="62"/>
      <c r="E10" s="63"/>
      <c r="F10" s="63"/>
      <c r="G10" s="63"/>
      <c r="H10" s="63"/>
      <c r="I10" s="63"/>
      <c r="J10" s="63"/>
      <c r="K10" s="74"/>
      <c r="L10" s="22" t="str">
        <f t="shared" si="0"/>
        <v/>
      </c>
      <c r="M10" s="41" t="str">
        <f t="shared" si="1"/>
        <v/>
      </c>
    </row>
    <row r="11" spans="2:13" x14ac:dyDescent="0.25">
      <c r="B11" s="60"/>
      <c r="C11" s="61"/>
      <c r="D11" s="62"/>
      <c r="E11" s="63"/>
      <c r="F11" s="63"/>
      <c r="G11" s="63"/>
      <c r="H11" s="63"/>
      <c r="I11" s="63"/>
      <c r="J11" s="63"/>
      <c r="K11" s="74"/>
      <c r="L11" s="22" t="str">
        <f t="shared" si="0"/>
        <v/>
      </c>
      <c r="M11" s="41" t="str">
        <f t="shared" si="1"/>
        <v/>
      </c>
    </row>
    <row r="12" spans="2:13" x14ac:dyDescent="0.25">
      <c r="B12" s="60"/>
      <c r="C12" s="61"/>
      <c r="D12" s="62"/>
      <c r="E12" s="63"/>
      <c r="F12" s="63"/>
      <c r="G12" s="63"/>
      <c r="H12" s="63"/>
      <c r="I12" s="63"/>
      <c r="J12" s="63"/>
      <c r="K12" s="74"/>
      <c r="L12" s="22" t="str">
        <f t="shared" si="0"/>
        <v/>
      </c>
      <c r="M12" s="41" t="str">
        <f t="shared" si="1"/>
        <v/>
      </c>
    </row>
    <row r="13" spans="2:13" x14ac:dyDescent="0.25">
      <c r="B13" s="60"/>
      <c r="C13" s="61"/>
      <c r="D13" s="62"/>
      <c r="E13" s="63"/>
      <c r="F13" s="63"/>
      <c r="G13" s="63"/>
      <c r="H13" s="63"/>
      <c r="I13" s="63"/>
      <c r="J13" s="63"/>
      <c r="K13" s="74"/>
      <c r="L13" s="22" t="str">
        <f t="shared" si="0"/>
        <v/>
      </c>
      <c r="M13" s="41" t="str">
        <f t="shared" si="1"/>
        <v/>
      </c>
    </row>
    <row r="14" spans="2:13" x14ac:dyDescent="0.25">
      <c r="B14" s="60"/>
      <c r="C14" s="61"/>
      <c r="D14" s="62"/>
      <c r="E14" s="63"/>
      <c r="F14" s="63"/>
      <c r="G14" s="63"/>
      <c r="H14" s="63"/>
      <c r="I14" s="63"/>
      <c r="J14" s="63"/>
      <c r="K14" s="74"/>
      <c r="L14" s="22" t="str">
        <f t="shared" si="0"/>
        <v/>
      </c>
      <c r="M14" s="41" t="str">
        <f t="shared" si="1"/>
        <v/>
      </c>
    </row>
    <row r="15" spans="2:13" x14ac:dyDescent="0.25">
      <c r="B15" s="60"/>
      <c r="C15" s="61"/>
      <c r="D15" s="62"/>
      <c r="E15" s="63"/>
      <c r="F15" s="63"/>
      <c r="G15" s="63"/>
      <c r="H15" s="63"/>
      <c r="I15" s="63"/>
      <c r="J15" s="63"/>
      <c r="K15" s="74"/>
      <c r="L15" s="22" t="str">
        <f t="shared" si="0"/>
        <v/>
      </c>
      <c r="M15" s="41" t="str">
        <f t="shared" si="1"/>
        <v/>
      </c>
    </row>
    <row r="16" spans="2:13" x14ac:dyDescent="0.25">
      <c r="B16" s="60"/>
      <c r="C16" s="61"/>
      <c r="D16" s="62"/>
      <c r="E16" s="63"/>
      <c r="F16" s="63"/>
      <c r="G16" s="63"/>
      <c r="H16" s="63"/>
      <c r="I16" s="63"/>
      <c r="J16" s="63"/>
      <c r="K16" s="74"/>
      <c r="L16" s="22" t="str">
        <f t="shared" si="0"/>
        <v/>
      </c>
      <c r="M16" s="41" t="str">
        <f t="shared" si="1"/>
        <v/>
      </c>
    </row>
    <row r="17" spans="2:13" x14ac:dyDescent="0.25">
      <c r="B17" s="60"/>
      <c r="C17" s="61"/>
      <c r="D17" s="62"/>
      <c r="E17" s="63"/>
      <c r="F17" s="63"/>
      <c r="G17" s="63"/>
      <c r="H17" s="63"/>
      <c r="I17" s="63"/>
      <c r="J17" s="63"/>
      <c r="K17" s="74"/>
      <c r="L17" s="22" t="str">
        <f t="shared" si="0"/>
        <v/>
      </c>
      <c r="M17" s="41" t="str">
        <f t="shared" si="1"/>
        <v/>
      </c>
    </row>
    <row r="18" spans="2:13" x14ac:dyDescent="0.25">
      <c r="B18" s="60"/>
      <c r="C18" s="61"/>
      <c r="D18" s="62"/>
      <c r="E18" s="63"/>
      <c r="F18" s="63"/>
      <c r="G18" s="63"/>
      <c r="H18" s="63"/>
      <c r="I18" s="63"/>
      <c r="J18" s="63"/>
      <c r="K18" s="74"/>
      <c r="L18" s="22" t="str">
        <f t="shared" si="0"/>
        <v/>
      </c>
      <c r="M18" s="41" t="str">
        <f t="shared" si="1"/>
        <v/>
      </c>
    </row>
    <row r="19" spans="2:13" x14ac:dyDescent="0.25">
      <c r="B19" s="60"/>
      <c r="C19" s="61"/>
      <c r="D19" s="62"/>
      <c r="E19" s="63"/>
      <c r="F19" s="63"/>
      <c r="G19" s="63"/>
      <c r="H19" s="63"/>
      <c r="I19" s="63"/>
      <c r="J19" s="63"/>
      <c r="K19" s="74"/>
      <c r="L19" s="22" t="str">
        <f t="shared" si="0"/>
        <v/>
      </c>
      <c r="M19" s="41" t="str">
        <f t="shared" si="1"/>
        <v/>
      </c>
    </row>
    <row r="20" spans="2:13" x14ac:dyDescent="0.25">
      <c r="B20" s="60"/>
      <c r="C20" s="61"/>
      <c r="D20" s="62"/>
      <c r="E20" s="63"/>
      <c r="F20" s="63"/>
      <c r="G20" s="63"/>
      <c r="H20" s="63"/>
      <c r="I20" s="63"/>
      <c r="J20" s="63"/>
      <c r="K20" s="74"/>
      <c r="L20" s="22" t="str">
        <f t="shared" si="0"/>
        <v/>
      </c>
      <c r="M20" s="41" t="str">
        <f t="shared" si="1"/>
        <v/>
      </c>
    </row>
    <row r="21" spans="2:13" x14ac:dyDescent="0.25">
      <c r="B21" s="60"/>
      <c r="C21" s="61"/>
      <c r="D21" s="62"/>
      <c r="E21" s="63"/>
      <c r="F21" s="63"/>
      <c r="G21" s="63"/>
      <c r="H21" s="63"/>
      <c r="I21" s="63"/>
      <c r="J21" s="63"/>
      <c r="K21" s="74"/>
      <c r="L21" s="22" t="str">
        <f t="shared" si="0"/>
        <v/>
      </c>
      <c r="M21" s="41" t="str">
        <f t="shared" si="1"/>
        <v/>
      </c>
    </row>
    <row r="22" spans="2:13" x14ac:dyDescent="0.25">
      <c r="B22" s="60"/>
      <c r="C22" s="61"/>
      <c r="D22" s="62"/>
      <c r="E22" s="63"/>
      <c r="F22" s="63"/>
      <c r="G22" s="63"/>
      <c r="H22" s="63"/>
      <c r="I22" s="63"/>
      <c r="J22" s="63"/>
      <c r="K22" s="74"/>
      <c r="L22" s="22" t="str">
        <f t="shared" si="0"/>
        <v/>
      </c>
      <c r="M22" s="41" t="str">
        <f t="shared" si="1"/>
        <v/>
      </c>
    </row>
    <row r="23" spans="2:13" x14ac:dyDescent="0.25">
      <c r="B23" s="60"/>
      <c r="C23" s="61"/>
      <c r="D23" s="62"/>
      <c r="E23" s="63"/>
      <c r="F23" s="63"/>
      <c r="G23" s="63"/>
      <c r="H23" s="63"/>
      <c r="I23" s="63"/>
      <c r="J23" s="63"/>
      <c r="K23" s="74"/>
      <c r="L23" s="22" t="str">
        <f t="shared" si="0"/>
        <v/>
      </c>
      <c r="M23" s="41" t="str">
        <f t="shared" si="1"/>
        <v/>
      </c>
    </row>
    <row r="24" spans="2:13" x14ac:dyDescent="0.25">
      <c r="B24" s="60"/>
      <c r="C24" s="61"/>
      <c r="D24" s="62"/>
      <c r="E24" s="63"/>
      <c r="F24" s="63"/>
      <c r="G24" s="63"/>
      <c r="H24" s="63"/>
      <c r="I24" s="63"/>
      <c r="J24" s="63"/>
      <c r="K24" s="74"/>
      <c r="L24" s="22" t="str">
        <f t="shared" si="0"/>
        <v/>
      </c>
      <c r="M24" s="41" t="str">
        <f t="shared" si="1"/>
        <v/>
      </c>
    </row>
    <row r="25" spans="2:13" x14ac:dyDescent="0.25">
      <c r="B25" s="60"/>
      <c r="C25" s="61"/>
      <c r="D25" s="62"/>
      <c r="E25" s="63"/>
      <c r="F25" s="63"/>
      <c r="G25" s="63"/>
      <c r="H25" s="63"/>
      <c r="I25" s="63"/>
      <c r="J25" s="63"/>
      <c r="K25" s="74"/>
      <c r="L25" s="22" t="str">
        <f t="shared" si="0"/>
        <v/>
      </c>
      <c r="M25" s="41" t="str">
        <f t="shared" si="1"/>
        <v/>
      </c>
    </row>
    <row r="26" spans="2:13" x14ac:dyDescent="0.25">
      <c r="B26" s="60"/>
      <c r="C26" s="61"/>
      <c r="D26" s="62"/>
      <c r="E26" s="63"/>
      <c r="F26" s="63"/>
      <c r="G26" s="63"/>
      <c r="H26" s="63"/>
      <c r="I26" s="63"/>
      <c r="J26" s="63"/>
      <c r="K26" s="74"/>
      <c r="L26" s="22" t="str">
        <f t="shared" si="0"/>
        <v/>
      </c>
      <c r="M26" s="41" t="str">
        <f t="shared" si="1"/>
        <v/>
      </c>
    </row>
    <row r="27" spans="2:13" x14ac:dyDescent="0.25">
      <c r="B27" s="60"/>
      <c r="C27" s="61"/>
      <c r="D27" s="62"/>
      <c r="E27" s="63"/>
      <c r="F27" s="63"/>
      <c r="G27" s="63"/>
      <c r="H27" s="63"/>
      <c r="I27" s="63"/>
      <c r="J27" s="63"/>
      <c r="K27" s="74"/>
      <c r="L27" s="22" t="str">
        <f t="shared" si="0"/>
        <v/>
      </c>
      <c r="M27" s="41" t="str">
        <f t="shared" si="1"/>
        <v/>
      </c>
    </row>
    <row r="28" spans="2:13" x14ac:dyDescent="0.25">
      <c r="B28" s="60"/>
      <c r="C28" s="61"/>
      <c r="D28" s="62"/>
      <c r="E28" s="63"/>
      <c r="F28" s="63"/>
      <c r="G28" s="63"/>
      <c r="H28" s="63"/>
      <c r="I28" s="63"/>
      <c r="J28" s="63"/>
      <c r="K28" s="74"/>
      <c r="L28" s="22" t="str">
        <f t="shared" si="0"/>
        <v/>
      </c>
      <c r="M28" s="41" t="str">
        <f t="shared" si="1"/>
        <v/>
      </c>
    </row>
    <row r="29" spans="2:13" x14ac:dyDescent="0.25">
      <c r="B29" s="60"/>
      <c r="C29" s="61"/>
      <c r="D29" s="62"/>
      <c r="E29" s="63"/>
      <c r="F29" s="63"/>
      <c r="G29" s="63"/>
      <c r="H29" s="63"/>
      <c r="I29" s="63"/>
      <c r="J29" s="63"/>
      <c r="K29" s="74"/>
      <c r="L29" s="22" t="str">
        <f t="shared" si="0"/>
        <v/>
      </c>
      <c r="M29" s="41" t="str">
        <f t="shared" si="1"/>
        <v/>
      </c>
    </row>
    <row r="30" spans="2:13" x14ac:dyDescent="0.25">
      <c r="B30" s="60"/>
      <c r="C30" s="61"/>
      <c r="D30" s="62"/>
      <c r="E30" s="63"/>
      <c r="F30" s="63"/>
      <c r="G30" s="63"/>
      <c r="H30" s="63"/>
      <c r="I30" s="63"/>
      <c r="J30" s="63"/>
      <c r="K30" s="74"/>
      <c r="L30" s="22" t="str">
        <f t="shared" si="0"/>
        <v/>
      </c>
      <c r="M30" s="41" t="str">
        <f t="shared" si="1"/>
        <v/>
      </c>
    </row>
    <row r="31" spans="2:13" x14ac:dyDescent="0.25">
      <c r="B31" s="60"/>
      <c r="C31" s="61"/>
      <c r="D31" s="62"/>
      <c r="E31" s="63"/>
      <c r="F31" s="63"/>
      <c r="G31" s="63"/>
      <c r="H31" s="63"/>
      <c r="I31" s="63"/>
      <c r="J31" s="63"/>
      <c r="K31" s="74"/>
      <c r="L31" s="22" t="str">
        <f t="shared" si="0"/>
        <v/>
      </c>
      <c r="M31" s="41" t="str">
        <f t="shared" si="1"/>
        <v/>
      </c>
    </row>
    <row r="32" spans="2:13" x14ac:dyDescent="0.25">
      <c r="B32" s="60"/>
      <c r="C32" s="61"/>
      <c r="D32" s="62"/>
      <c r="E32" s="63"/>
      <c r="F32" s="63"/>
      <c r="G32" s="63"/>
      <c r="H32" s="63"/>
      <c r="I32" s="63"/>
      <c r="J32" s="63"/>
      <c r="K32" s="74"/>
      <c r="L32" s="22" t="str">
        <f t="shared" si="0"/>
        <v/>
      </c>
      <c r="M32" s="41" t="str">
        <f t="shared" si="1"/>
        <v/>
      </c>
    </row>
    <row r="33" spans="2:13" x14ac:dyDescent="0.25">
      <c r="B33" s="60"/>
      <c r="C33" s="61"/>
      <c r="D33" s="62"/>
      <c r="E33" s="63"/>
      <c r="F33" s="63"/>
      <c r="G33" s="63"/>
      <c r="H33" s="63"/>
      <c r="I33" s="63"/>
      <c r="J33" s="63"/>
      <c r="K33" s="74"/>
      <c r="L33" s="22" t="str">
        <f t="shared" si="0"/>
        <v/>
      </c>
      <c r="M33" s="41" t="str">
        <f t="shared" si="1"/>
        <v/>
      </c>
    </row>
    <row r="34" spans="2:13" ht="16.5" thickBot="1" x14ac:dyDescent="0.3">
      <c r="B34" s="70"/>
      <c r="C34" s="65"/>
      <c r="D34" s="66"/>
      <c r="E34" s="67"/>
      <c r="F34" s="67"/>
      <c r="G34" s="67"/>
      <c r="H34" s="67"/>
      <c r="I34" s="67"/>
      <c r="J34" s="67"/>
      <c r="K34" s="75"/>
      <c r="L34" s="43" t="str">
        <f t="shared" si="0"/>
        <v/>
      </c>
      <c r="M34" s="42" t="str">
        <f t="shared" si="1"/>
        <v/>
      </c>
    </row>
    <row r="35" spans="2:13" ht="16.5" thickBot="1" x14ac:dyDescent="0.3">
      <c r="B35" s="95" t="s">
        <v>59</v>
      </c>
      <c r="C35" s="96"/>
      <c r="D35" s="39" t="str">
        <f>IF(COUNT(D5:D34),SUM(D5:D34),"")</f>
        <v/>
      </c>
      <c r="E35" s="29" t="str">
        <f t="shared" ref="E35:K35" si="2">IF(COUNT(E5:E34),SUM(E5:E34),"")</f>
        <v/>
      </c>
      <c r="F35" s="29" t="str">
        <f t="shared" si="2"/>
        <v/>
      </c>
      <c r="G35" s="29" t="str">
        <f t="shared" si="2"/>
        <v/>
      </c>
      <c r="H35" s="29" t="str">
        <f t="shared" si="2"/>
        <v/>
      </c>
      <c r="I35" s="29" t="str">
        <f t="shared" si="2"/>
        <v/>
      </c>
      <c r="J35" s="29" t="str">
        <f t="shared" si="2"/>
        <v/>
      </c>
      <c r="K35" s="29" t="str">
        <f t="shared" si="2"/>
        <v/>
      </c>
      <c r="L35" s="30" t="s">
        <v>56</v>
      </c>
      <c r="M35" s="31" t="str">
        <f>IF(COUNTIF(M5:M34,"1 = Below Standard"),COUNTIF(M5:M34,"1 = Below Standard"),"")</f>
        <v/>
      </c>
    </row>
    <row r="36" spans="2:13" x14ac:dyDescent="0.25">
      <c r="L36" s="32" t="s">
        <v>57</v>
      </c>
      <c r="M36" s="33" t="str">
        <f>IF(COUNTIF(M5:M34,"2 = At Standard"),COUNTIF(M5:M34,"2 = At Standard"),"")</f>
        <v/>
      </c>
    </row>
    <row r="37" spans="2:13" ht="16.5" thickBot="1" x14ac:dyDescent="0.3">
      <c r="L37" s="34" t="s">
        <v>58</v>
      </c>
      <c r="M37" s="35" t="str">
        <f>IF(COUNTIF(M5:M34,"3 = Above Standard"),COUNTIF(M5:M34,"3 = Above Standard"),"")</f>
        <v/>
      </c>
    </row>
  </sheetData>
  <sheetProtection selectLockedCells="1"/>
  <mergeCells count="5">
    <mergeCell ref="B35:C35"/>
    <mergeCell ref="D2:K2"/>
    <mergeCell ref="D3:G3"/>
    <mergeCell ref="H3:I3"/>
    <mergeCell ref="J3:K3"/>
  </mergeCells>
  <conditionalFormatting sqref="L5:L34">
    <cfRule type="cellIs" dxfId="23" priority="6" operator="between">
      <formula>7</formula>
      <formula>8</formula>
    </cfRule>
    <cfRule type="cellIs" dxfId="22" priority="7" operator="between">
      <formula>5</formula>
      <formula>6</formula>
    </cfRule>
  </conditionalFormatting>
  <conditionalFormatting sqref="M5:M34">
    <cfRule type="containsText" dxfId="21" priority="3" operator="containsText" text="3">
      <formula>NOT(ISERROR(SEARCH("3",M5)))</formula>
    </cfRule>
    <cfRule type="containsText" dxfId="20" priority="4" operator="containsText" text="2">
      <formula>NOT(ISERROR(SEARCH("2",M5)))</formula>
    </cfRule>
  </conditionalFormatting>
  <conditionalFormatting sqref="D5:K34">
    <cfRule type="cellIs" dxfId="19" priority="1" operator="greaterThan">
      <formula>1</formula>
    </cfRule>
    <cfRule type="cellIs" dxfId="18" priority="2" operator="equal">
      <formula>1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8"/>
  <sheetViews>
    <sheetView topLeftCell="A33" workbookViewId="0">
      <selection activeCell="I38" sqref="I38"/>
    </sheetView>
  </sheetViews>
  <sheetFormatPr defaultRowHeight="15.75" x14ac:dyDescent="0.25"/>
  <cols>
    <col min="1" max="1" width="0.625" customWidth="1"/>
    <col min="2" max="2" width="15.125" customWidth="1"/>
    <col min="3" max="3" width="13.25" customWidth="1"/>
    <col min="4" max="5" width="10.625" customWidth="1"/>
    <col min="6" max="7" width="11.5" customWidth="1"/>
    <col min="8" max="8" width="10.875" customWidth="1"/>
    <col min="10" max="10" width="12.125" customWidth="1"/>
    <col min="11" max="11" width="13.25" customWidth="1"/>
    <col min="12" max="12" width="10" customWidth="1"/>
    <col min="14" max="14" width="15.5" customWidth="1"/>
  </cols>
  <sheetData>
    <row r="1" spans="2:14" ht="5.25" customHeight="1" thickBot="1" x14ac:dyDescent="0.3"/>
    <row r="2" spans="2:14" ht="24" thickBot="1" x14ac:dyDescent="0.4">
      <c r="D2" s="97" t="s">
        <v>53</v>
      </c>
      <c r="E2" s="98"/>
      <c r="F2" s="98"/>
      <c r="G2" s="98"/>
      <c r="H2" s="98"/>
      <c r="I2" s="98"/>
      <c r="J2" s="98"/>
      <c r="K2" s="98"/>
      <c r="L2" s="99"/>
    </row>
    <row r="3" spans="2:14" ht="19.5" thickBot="1" x14ac:dyDescent="0.35">
      <c r="B3" s="1"/>
      <c r="C3" s="1"/>
      <c r="D3" s="112" t="s">
        <v>30</v>
      </c>
      <c r="E3" s="113"/>
      <c r="F3" s="112" t="s">
        <v>24</v>
      </c>
      <c r="G3" s="114"/>
      <c r="H3" s="113"/>
      <c r="I3" s="112" t="s">
        <v>23</v>
      </c>
      <c r="J3" s="114"/>
      <c r="K3" s="114"/>
      <c r="L3" s="113"/>
    </row>
    <row r="4" spans="2:14" ht="19.5" thickBot="1" x14ac:dyDescent="0.35">
      <c r="B4" s="1"/>
      <c r="C4" s="1"/>
      <c r="D4" s="118" t="s">
        <v>25</v>
      </c>
      <c r="E4" s="120" t="s">
        <v>26</v>
      </c>
      <c r="F4" s="110" t="s">
        <v>27</v>
      </c>
      <c r="G4" s="111"/>
      <c r="H4" s="116" t="s">
        <v>29</v>
      </c>
      <c r="I4" s="110" t="s">
        <v>32</v>
      </c>
      <c r="J4" s="111"/>
      <c r="K4" s="111" t="s">
        <v>22</v>
      </c>
      <c r="L4" s="115"/>
    </row>
    <row r="5" spans="2:14" ht="38.25" thickBot="1" x14ac:dyDescent="0.35">
      <c r="B5" s="3" t="s">
        <v>0</v>
      </c>
      <c r="C5" s="4" t="s">
        <v>1</v>
      </c>
      <c r="D5" s="119"/>
      <c r="E5" s="121"/>
      <c r="F5" s="14" t="s">
        <v>28</v>
      </c>
      <c r="G5" s="15" t="s">
        <v>14</v>
      </c>
      <c r="H5" s="117"/>
      <c r="I5" s="16" t="s">
        <v>20</v>
      </c>
      <c r="J5" s="17" t="s">
        <v>31</v>
      </c>
      <c r="K5" s="17" t="s">
        <v>33</v>
      </c>
      <c r="L5" s="18" t="s">
        <v>34</v>
      </c>
      <c r="M5" s="20" t="s">
        <v>12</v>
      </c>
      <c r="N5" s="19" t="s">
        <v>19</v>
      </c>
    </row>
    <row r="6" spans="2:14" x14ac:dyDescent="0.25">
      <c r="B6" s="55"/>
      <c r="C6" s="56"/>
      <c r="D6" s="57"/>
      <c r="E6" s="58"/>
      <c r="F6" s="58"/>
      <c r="G6" s="58"/>
      <c r="H6" s="58"/>
      <c r="I6" s="58"/>
      <c r="J6" s="58"/>
      <c r="K6" s="58"/>
      <c r="L6" s="68"/>
      <c r="M6" s="21" t="str">
        <f>IF(COUNT(D6:L6),SUM(D6:L6),"")</f>
        <v/>
      </c>
      <c r="N6" s="21" t="str">
        <f>IF(ISBLANK(M6),"",IF(M6&lt;=5,"1 = Below Standard",IF(OR(M6=6,M6=7),"2 = At Standard",IF(OR(M6=8,M6=9),"3 = Above Standard",""))))</f>
        <v/>
      </c>
    </row>
    <row r="7" spans="2:14" x14ac:dyDescent="0.25">
      <c r="B7" s="60"/>
      <c r="C7" s="61"/>
      <c r="D7" s="62"/>
      <c r="E7" s="63"/>
      <c r="F7" s="63"/>
      <c r="G7" s="63"/>
      <c r="H7" s="63"/>
      <c r="I7" s="63"/>
      <c r="J7" s="63"/>
      <c r="K7" s="63"/>
      <c r="L7" s="69"/>
      <c r="M7" s="22" t="str">
        <f t="shared" ref="M7:M35" si="0">IF(COUNT(D7:L7),SUM(D7:L7),"")</f>
        <v/>
      </c>
      <c r="N7" s="22" t="str">
        <f t="shared" ref="N7:N35" si="1">IF(ISBLANK(M7),"",IF(M7&lt;=5,"1 = Below Standard",IF(OR(M7=6,M7=7),"2 = At Standard",IF(OR(M7=8,M7=9),"3 = Above Standard",""))))</f>
        <v/>
      </c>
    </row>
    <row r="8" spans="2:14" x14ac:dyDescent="0.25">
      <c r="B8" s="60"/>
      <c r="C8" s="61"/>
      <c r="D8" s="62"/>
      <c r="E8" s="63"/>
      <c r="F8" s="63"/>
      <c r="G8" s="63"/>
      <c r="H8" s="63"/>
      <c r="I8" s="63"/>
      <c r="J8" s="63"/>
      <c r="K8" s="63"/>
      <c r="L8" s="69"/>
      <c r="M8" s="22" t="str">
        <f t="shared" si="0"/>
        <v/>
      </c>
      <c r="N8" s="22" t="str">
        <f t="shared" si="1"/>
        <v/>
      </c>
    </row>
    <row r="9" spans="2:14" x14ac:dyDescent="0.25">
      <c r="B9" s="60"/>
      <c r="C9" s="61"/>
      <c r="D9" s="62"/>
      <c r="E9" s="63"/>
      <c r="F9" s="63"/>
      <c r="G9" s="63"/>
      <c r="H9" s="63"/>
      <c r="I9" s="63"/>
      <c r="J9" s="63"/>
      <c r="K9" s="63"/>
      <c r="L9" s="69"/>
      <c r="M9" s="22" t="str">
        <f t="shared" si="0"/>
        <v/>
      </c>
      <c r="N9" s="22" t="str">
        <f t="shared" si="1"/>
        <v/>
      </c>
    </row>
    <row r="10" spans="2:14" x14ac:dyDescent="0.25">
      <c r="B10" s="60"/>
      <c r="C10" s="61"/>
      <c r="D10" s="62"/>
      <c r="E10" s="63"/>
      <c r="F10" s="63"/>
      <c r="G10" s="63"/>
      <c r="H10" s="63"/>
      <c r="I10" s="63"/>
      <c r="J10" s="63"/>
      <c r="K10" s="63"/>
      <c r="L10" s="69"/>
      <c r="M10" s="22" t="str">
        <f t="shared" si="0"/>
        <v/>
      </c>
      <c r="N10" s="22" t="str">
        <f t="shared" si="1"/>
        <v/>
      </c>
    </row>
    <row r="11" spans="2:14" x14ac:dyDescent="0.25">
      <c r="B11" s="60"/>
      <c r="C11" s="61"/>
      <c r="D11" s="62"/>
      <c r="E11" s="63"/>
      <c r="F11" s="63"/>
      <c r="G11" s="63"/>
      <c r="H11" s="63"/>
      <c r="I11" s="63"/>
      <c r="J11" s="63"/>
      <c r="K11" s="63"/>
      <c r="L11" s="69"/>
      <c r="M11" s="22" t="str">
        <f t="shared" si="0"/>
        <v/>
      </c>
      <c r="N11" s="22" t="str">
        <f t="shared" si="1"/>
        <v/>
      </c>
    </row>
    <row r="12" spans="2:14" x14ac:dyDescent="0.25">
      <c r="B12" s="60"/>
      <c r="C12" s="61"/>
      <c r="D12" s="62"/>
      <c r="E12" s="63"/>
      <c r="F12" s="63"/>
      <c r="G12" s="63"/>
      <c r="H12" s="63"/>
      <c r="I12" s="63"/>
      <c r="J12" s="63"/>
      <c r="K12" s="63"/>
      <c r="L12" s="69"/>
      <c r="M12" s="22" t="str">
        <f t="shared" si="0"/>
        <v/>
      </c>
      <c r="N12" s="22" t="str">
        <f t="shared" si="1"/>
        <v/>
      </c>
    </row>
    <row r="13" spans="2:14" x14ac:dyDescent="0.25">
      <c r="B13" s="60"/>
      <c r="C13" s="61"/>
      <c r="D13" s="62"/>
      <c r="E13" s="63"/>
      <c r="F13" s="63"/>
      <c r="G13" s="63"/>
      <c r="H13" s="63"/>
      <c r="I13" s="63"/>
      <c r="J13" s="63"/>
      <c r="K13" s="63"/>
      <c r="L13" s="69"/>
      <c r="M13" s="22" t="str">
        <f t="shared" si="0"/>
        <v/>
      </c>
      <c r="N13" s="22" t="str">
        <f t="shared" si="1"/>
        <v/>
      </c>
    </row>
    <row r="14" spans="2:14" x14ac:dyDescent="0.25">
      <c r="B14" s="60"/>
      <c r="C14" s="61"/>
      <c r="D14" s="62"/>
      <c r="E14" s="63"/>
      <c r="F14" s="63"/>
      <c r="G14" s="63"/>
      <c r="H14" s="63"/>
      <c r="I14" s="63"/>
      <c r="J14" s="63"/>
      <c r="K14" s="63"/>
      <c r="L14" s="69"/>
      <c r="M14" s="22" t="str">
        <f t="shared" si="0"/>
        <v/>
      </c>
      <c r="N14" s="22" t="str">
        <f t="shared" si="1"/>
        <v/>
      </c>
    </row>
    <row r="15" spans="2:14" x14ac:dyDescent="0.25">
      <c r="B15" s="60"/>
      <c r="C15" s="61"/>
      <c r="D15" s="62"/>
      <c r="E15" s="63"/>
      <c r="F15" s="63"/>
      <c r="G15" s="63"/>
      <c r="H15" s="63"/>
      <c r="I15" s="63"/>
      <c r="J15" s="63"/>
      <c r="K15" s="63"/>
      <c r="L15" s="69"/>
      <c r="M15" s="22" t="str">
        <f t="shared" si="0"/>
        <v/>
      </c>
      <c r="N15" s="22" t="str">
        <f t="shared" si="1"/>
        <v/>
      </c>
    </row>
    <row r="16" spans="2:14" x14ac:dyDescent="0.25">
      <c r="B16" s="60"/>
      <c r="C16" s="61"/>
      <c r="D16" s="62"/>
      <c r="E16" s="63"/>
      <c r="F16" s="63"/>
      <c r="G16" s="63"/>
      <c r="H16" s="63"/>
      <c r="I16" s="63"/>
      <c r="J16" s="63"/>
      <c r="K16" s="63"/>
      <c r="L16" s="69"/>
      <c r="M16" s="22" t="str">
        <f t="shared" si="0"/>
        <v/>
      </c>
      <c r="N16" s="22" t="str">
        <f t="shared" si="1"/>
        <v/>
      </c>
    </row>
    <row r="17" spans="2:14" x14ac:dyDescent="0.25">
      <c r="B17" s="60"/>
      <c r="C17" s="61"/>
      <c r="D17" s="62"/>
      <c r="E17" s="63"/>
      <c r="F17" s="63"/>
      <c r="G17" s="63"/>
      <c r="H17" s="63"/>
      <c r="I17" s="63"/>
      <c r="J17" s="63"/>
      <c r="K17" s="63"/>
      <c r="L17" s="69"/>
      <c r="M17" s="22" t="str">
        <f t="shared" si="0"/>
        <v/>
      </c>
      <c r="N17" s="22" t="str">
        <f t="shared" si="1"/>
        <v/>
      </c>
    </row>
    <row r="18" spans="2:14" x14ac:dyDescent="0.25">
      <c r="B18" s="60"/>
      <c r="C18" s="61"/>
      <c r="D18" s="62"/>
      <c r="E18" s="63"/>
      <c r="F18" s="63"/>
      <c r="G18" s="63"/>
      <c r="H18" s="63"/>
      <c r="I18" s="63"/>
      <c r="J18" s="63"/>
      <c r="K18" s="63"/>
      <c r="L18" s="69"/>
      <c r="M18" s="22" t="str">
        <f t="shared" si="0"/>
        <v/>
      </c>
      <c r="N18" s="22" t="str">
        <f t="shared" si="1"/>
        <v/>
      </c>
    </row>
    <row r="19" spans="2:14" x14ac:dyDescent="0.25">
      <c r="B19" s="60"/>
      <c r="C19" s="61"/>
      <c r="D19" s="62"/>
      <c r="E19" s="63"/>
      <c r="F19" s="63"/>
      <c r="G19" s="63"/>
      <c r="H19" s="63"/>
      <c r="I19" s="63"/>
      <c r="J19" s="63"/>
      <c r="K19" s="63"/>
      <c r="L19" s="69"/>
      <c r="M19" s="22" t="str">
        <f t="shared" si="0"/>
        <v/>
      </c>
      <c r="N19" s="22" t="str">
        <f t="shared" si="1"/>
        <v/>
      </c>
    </row>
    <row r="20" spans="2:14" x14ac:dyDescent="0.25">
      <c r="B20" s="60"/>
      <c r="C20" s="61"/>
      <c r="D20" s="62"/>
      <c r="E20" s="63"/>
      <c r="F20" s="63"/>
      <c r="G20" s="63"/>
      <c r="H20" s="63"/>
      <c r="I20" s="63"/>
      <c r="J20" s="63"/>
      <c r="K20" s="63"/>
      <c r="L20" s="69"/>
      <c r="M20" s="22" t="str">
        <f t="shared" si="0"/>
        <v/>
      </c>
      <c r="N20" s="22" t="str">
        <f t="shared" si="1"/>
        <v/>
      </c>
    </row>
    <row r="21" spans="2:14" x14ac:dyDescent="0.25">
      <c r="B21" s="60"/>
      <c r="C21" s="61"/>
      <c r="D21" s="62"/>
      <c r="E21" s="63"/>
      <c r="F21" s="63"/>
      <c r="G21" s="63"/>
      <c r="H21" s="63"/>
      <c r="I21" s="63"/>
      <c r="J21" s="63"/>
      <c r="K21" s="63"/>
      <c r="L21" s="69"/>
      <c r="M21" s="22" t="str">
        <f t="shared" si="0"/>
        <v/>
      </c>
      <c r="N21" s="22" t="str">
        <f t="shared" si="1"/>
        <v/>
      </c>
    </row>
    <row r="22" spans="2:14" x14ac:dyDescent="0.25">
      <c r="B22" s="60"/>
      <c r="C22" s="61"/>
      <c r="D22" s="62"/>
      <c r="E22" s="63"/>
      <c r="F22" s="63"/>
      <c r="G22" s="63"/>
      <c r="H22" s="63"/>
      <c r="I22" s="63"/>
      <c r="J22" s="63"/>
      <c r="K22" s="63"/>
      <c r="L22" s="69"/>
      <c r="M22" s="22" t="str">
        <f t="shared" si="0"/>
        <v/>
      </c>
      <c r="N22" s="22" t="str">
        <f t="shared" si="1"/>
        <v/>
      </c>
    </row>
    <row r="23" spans="2:14" x14ac:dyDescent="0.25">
      <c r="B23" s="60"/>
      <c r="C23" s="61"/>
      <c r="D23" s="62"/>
      <c r="E23" s="63"/>
      <c r="F23" s="63"/>
      <c r="G23" s="63"/>
      <c r="H23" s="63"/>
      <c r="I23" s="63"/>
      <c r="J23" s="63"/>
      <c r="K23" s="63"/>
      <c r="L23" s="69"/>
      <c r="M23" s="22" t="str">
        <f t="shared" si="0"/>
        <v/>
      </c>
      <c r="N23" s="22" t="str">
        <f t="shared" si="1"/>
        <v/>
      </c>
    </row>
    <row r="24" spans="2:14" x14ac:dyDescent="0.25">
      <c r="B24" s="60"/>
      <c r="C24" s="61"/>
      <c r="D24" s="62"/>
      <c r="E24" s="63"/>
      <c r="F24" s="63"/>
      <c r="G24" s="63"/>
      <c r="H24" s="63"/>
      <c r="I24" s="63"/>
      <c r="J24" s="63"/>
      <c r="K24" s="63"/>
      <c r="L24" s="69"/>
      <c r="M24" s="22" t="str">
        <f t="shared" si="0"/>
        <v/>
      </c>
      <c r="N24" s="22" t="str">
        <f t="shared" si="1"/>
        <v/>
      </c>
    </row>
    <row r="25" spans="2:14" x14ac:dyDescent="0.25">
      <c r="B25" s="60"/>
      <c r="C25" s="61"/>
      <c r="D25" s="62"/>
      <c r="E25" s="63"/>
      <c r="F25" s="63"/>
      <c r="G25" s="63"/>
      <c r="H25" s="63"/>
      <c r="I25" s="63"/>
      <c r="J25" s="63"/>
      <c r="K25" s="63"/>
      <c r="L25" s="69"/>
      <c r="M25" s="22" t="str">
        <f t="shared" si="0"/>
        <v/>
      </c>
      <c r="N25" s="22" t="str">
        <f t="shared" si="1"/>
        <v/>
      </c>
    </row>
    <row r="26" spans="2:14" x14ac:dyDescent="0.25">
      <c r="B26" s="60"/>
      <c r="C26" s="61"/>
      <c r="D26" s="62"/>
      <c r="E26" s="63"/>
      <c r="F26" s="63"/>
      <c r="G26" s="63"/>
      <c r="H26" s="63"/>
      <c r="I26" s="63"/>
      <c r="J26" s="63"/>
      <c r="K26" s="63"/>
      <c r="L26" s="69"/>
      <c r="M26" s="22" t="str">
        <f t="shared" si="0"/>
        <v/>
      </c>
      <c r="N26" s="22" t="str">
        <f t="shared" si="1"/>
        <v/>
      </c>
    </row>
    <row r="27" spans="2:14" x14ac:dyDescent="0.25">
      <c r="B27" s="60"/>
      <c r="C27" s="61"/>
      <c r="D27" s="62"/>
      <c r="E27" s="63"/>
      <c r="F27" s="63"/>
      <c r="G27" s="63"/>
      <c r="H27" s="63"/>
      <c r="I27" s="63"/>
      <c r="J27" s="63"/>
      <c r="K27" s="63"/>
      <c r="L27" s="69"/>
      <c r="M27" s="22" t="str">
        <f t="shared" si="0"/>
        <v/>
      </c>
      <c r="N27" s="22" t="str">
        <f t="shared" si="1"/>
        <v/>
      </c>
    </row>
    <row r="28" spans="2:14" x14ac:dyDescent="0.25">
      <c r="B28" s="60"/>
      <c r="C28" s="61"/>
      <c r="D28" s="62"/>
      <c r="E28" s="63"/>
      <c r="F28" s="63"/>
      <c r="G28" s="63"/>
      <c r="H28" s="63"/>
      <c r="I28" s="63"/>
      <c r="J28" s="63"/>
      <c r="K28" s="63"/>
      <c r="L28" s="69"/>
      <c r="M28" s="22" t="str">
        <f t="shared" si="0"/>
        <v/>
      </c>
      <c r="N28" s="22" t="str">
        <f t="shared" si="1"/>
        <v/>
      </c>
    </row>
    <row r="29" spans="2:14" x14ac:dyDescent="0.25">
      <c r="B29" s="60"/>
      <c r="C29" s="61"/>
      <c r="D29" s="62"/>
      <c r="E29" s="63"/>
      <c r="F29" s="63"/>
      <c r="G29" s="63"/>
      <c r="H29" s="63"/>
      <c r="I29" s="63"/>
      <c r="J29" s="63"/>
      <c r="K29" s="63"/>
      <c r="L29" s="69"/>
      <c r="M29" s="22" t="str">
        <f t="shared" si="0"/>
        <v/>
      </c>
      <c r="N29" s="22" t="str">
        <f t="shared" si="1"/>
        <v/>
      </c>
    </row>
    <row r="30" spans="2:14" x14ac:dyDescent="0.25">
      <c r="B30" s="60"/>
      <c r="C30" s="61"/>
      <c r="D30" s="62"/>
      <c r="E30" s="63"/>
      <c r="F30" s="63"/>
      <c r="G30" s="63"/>
      <c r="H30" s="63"/>
      <c r="I30" s="63"/>
      <c r="J30" s="63"/>
      <c r="K30" s="63"/>
      <c r="L30" s="69"/>
      <c r="M30" s="22" t="str">
        <f t="shared" si="0"/>
        <v/>
      </c>
      <c r="N30" s="22" t="str">
        <f t="shared" si="1"/>
        <v/>
      </c>
    </row>
    <row r="31" spans="2:14" x14ac:dyDescent="0.25">
      <c r="B31" s="60"/>
      <c r="C31" s="61"/>
      <c r="D31" s="62"/>
      <c r="E31" s="63"/>
      <c r="F31" s="63"/>
      <c r="G31" s="63"/>
      <c r="H31" s="63"/>
      <c r="I31" s="63"/>
      <c r="J31" s="63"/>
      <c r="K31" s="63"/>
      <c r="L31" s="69"/>
      <c r="M31" s="22" t="str">
        <f t="shared" si="0"/>
        <v/>
      </c>
      <c r="N31" s="22" t="str">
        <f t="shared" si="1"/>
        <v/>
      </c>
    </row>
    <row r="32" spans="2:14" x14ac:dyDescent="0.25">
      <c r="B32" s="60"/>
      <c r="C32" s="61"/>
      <c r="D32" s="62"/>
      <c r="E32" s="63"/>
      <c r="F32" s="63"/>
      <c r="G32" s="63"/>
      <c r="H32" s="63"/>
      <c r="I32" s="63"/>
      <c r="J32" s="63"/>
      <c r="K32" s="63"/>
      <c r="L32" s="69"/>
      <c r="M32" s="22" t="str">
        <f t="shared" si="0"/>
        <v/>
      </c>
      <c r="N32" s="22" t="str">
        <f t="shared" si="1"/>
        <v/>
      </c>
    </row>
    <row r="33" spans="2:14" x14ac:dyDescent="0.25">
      <c r="B33" s="60"/>
      <c r="C33" s="61"/>
      <c r="D33" s="62"/>
      <c r="E33" s="63"/>
      <c r="F33" s="63"/>
      <c r="G33" s="63"/>
      <c r="H33" s="63"/>
      <c r="I33" s="63"/>
      <c r="J33" s="63"/>
      <c r="K33" s="63"/>
      <c r="L33" s="69"/>
      <c r="M33" s="22" t="str">
        <f t="shared" ref="M33" si="2">IF(COUNT(D33:L33),SUM(D33:L33),"")</f>
        <v/>
      </c>
      <c r="N33" s="22" t="str">
        <f t="shared" ref="N33" si="3">IF(ISBLANK(M33),"",IF(M33&lt;=5,"1 = Below Standard",IF(OR(M33=6,M33=7),"2 = At Standard",IF(OR(M33=8,M33=9),"3 = Above Standard",""))))</f>
        <v/>
      </c>
    </row>
    <row r="34" spans="2:14" x14ac:dyDescent="0.25">
      <c r="B34" s="60"/>
      <c r="C34" s="61"/>
      <c r="D34" s="62"/>
      <c r="E34" s="63"/>
      <c r="F34" s="63"/>
      <c r="G34" s="63"/>
      <c r="H34" s="63"/>
      <c r="I34" s="63"/>
      <c r="J34" s="63"/>
      <c r="K34" s="63"/>
      <c r="L34" s="69"/>
      <c r="M34" s="22" t="str">
        <f t="shared" si="0"/>
        <v/>
      </c>
      <c r="N34" s="22" t="str">
        <f t="shared" si="1"/>
        <v/>
      </c>
    </row>
    <row r="35" spans="2:14" ht="16.5" thickBot="1" x14ac:dyDescent="0.3">
      <c r="B35" s="70"/>
      <c r="C35" s="65"/>
      <c r="D35" s="66"/>
      <c r="E35" s="67"/>
      <c r="F35" s="67"/>
      <c r="G35" s="67"/>
      <c r="H35" s="67"/>
      <c r="I35" s="67"/>
      <c r="J35" s="67"/>
      <c r="K35" s="67"/>
      <c r="L35" s="71"/>
      <c r="M35" s="36" t="str">
        <f t="shared" si="0"/>
        <v/>
      </c>
      <c r="N35" s="36" t="str">
        <f t="shared" si="1"/>
        <v/>
      </c>
    </row>
    <row r="36" spans="2:14" ht="16.5" thickBot="1" x14ac:dyDescent="0.3">
      <c r="B36" s="95" t="s">
        <v>59</v>
      </c>
      <c r="C36" s="96"/>
      <c r="D36" s="39" t="str">
        <f>IF(COUNT(D6:D35),SUM(D6:D35),"")</f>
        <v/>
      </c>
      <c r="E36" s="29" t="str">
        <f t="shared" ref="E36:L36" si="4">IF(COUNT(E6:E35),SUM(E6:E35),"")</f>
        <v/>
      </c>
      <c r="F36" s="29" t="str">
        <f t="shared" si="4"/>
        <v/>
      </c>
      <c r="G36" s="29" t="str">
        <f t="shared" si="4"/>
        <v/>
      </c>
      <c r="H36" s="29" t="str">
        <f t="shared" si="4"/>
        <v/>
      </c>
      <c r="I36" s="29" t="str">
        <f t="shared" si="4"/>
        <v/>
      </c>
      <c r="J36" s="29" t="str">
        <f t="shared" si="4"/>
        <v/>
      </c>
      <c r="K36" s="29" t="str">
        <f t="shared" si="4"/>
        <v/>
      </c>
      <c r="L36" s="29" t="str">
        <f t="shared" si="4"/>
        <v/>
      </c>
      <c r="M36" s="30" t="s">
        <v>56</v>
      </c>
      <c r="N36" s="31" t="str">
        <f>IF(COUNTIF(N6:N35,"1 = Below Standard"),COUNTIF(N6:N35,"1 = Below Standard"),"")</f>
        <v/>
      </c>
    </row>
    <row r="37" spans="2:14" x14ac:dyDescent="0.25">
      <c r="M37" s="32" t="s">
        <v>57</v>
      </c>
      <c r="N37" s="33" t="str">
        <f>IF(COUNTIF(N6:N35,"2 = At Standard"),COUNTIF(N6:N35,"2 = At Standard"),"")</f>
        <v/>
      </c>
    </row>
    <row r="38" spans="2:14" ht="16.5" thickBot="1" x14ac:dyDescent="0.3">
      <c r="M38" s="34" t="s">
        <v>58</v>
      </c>
      <c r="N38" s="35" t="str">
        <f>IF(COUNTIF(N6:N35,"3 = Above Standard"),COUNTIF(N6:N35,"3 = Above Standard"),"")</f>
        <v/>
      </c>
    </row>
  </sheetData>
  <sheetProtection selectLockedCells="1"/>
  <mergeCells count="11">
    <mergeCell ref="B36:C36"/>
    <mergeCell ref="D2:L2"/>
    <mergeCell ref="F4:G4"/>
    <mergeCell ref="D3:E3"/>
    <mergeCell ref="F3:H3"/>
    <mergeCell ref="I4:J4"/>
    <mergeCell ref="K4:L4"/>
    <mergeCell ref="I3:L3"/>
    <mergeCell ref="H4:H5"/>
    <mergeCell ref="D4:D5"/>
    <mergeCell ref="E4:E5"/>
  </mergeCells>
  <conditionalFormatting sqref="D6:L35">
    <cfRule type="cellIs" dxfId="17" priority="5" operator="greaterThan">
      <formula>1</formula>
    </cfRule>
    <cfRule type="cellIs" dxfId="16" priority="6" operator="equal">
      <formula>1</formula>
    </cfRule>
  </conditionalFormatting>
  <conditionalFormatting sqref="M6:M35">
    <cfRule type="cellIs" dxfId="15" priority="3" operator="between">
      <formula>8</formula>
      <formula>9</formula>
    </cfRule>
    <cfRule type="cellIs" dxfId="14" priority="4" operator="between">
      <formula>6</formula>
      <formula>7</formula>
    </cfRule>
  </conditionalFormatting>
  <conditionalFormatting sqref="N6:N35">
    <cfRule type="containsText" dxfId="13" priority="1" operator="containsText" text="3">
      <formula>NOT(ISERROR(SEARCH("3",N6)))</formula>
    </cfRule>
    <cfRule type="containsText" dxfId="12" priority="2" operator="containsText" text="2">
      <formula>NOT(ISERROR(SEARCH("2",N6)))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8"/>
  <sheetViews>
    <sheetView topLeftCell="A35" workbookViewId="0">
      <selection activeCell="E40" sqref="E40"/>
    </sheetView>
  </sheetViews>
  <sheetFormatPr defaultRowHeight="15.75" x14ac:dyDescent="0.25"/>
  <cols>
    <col min="1" max="1" width="0.75" customWidth="1"/>
    <col min="2" max="2" width="15.625" customWidth="1"/>
    <col min="3" max="3" width="13.125" customWidth="1"/>
    <col min="4" max="4" width="10" customWidth="1"/>
    <col min="5" max="6" width="9.125" customWidth="1"/>
    <col min="7" max="8" width="10" customWidth="1"/>
    <col min="9" max="9" width="12.625" customWidth="1"/>
    <col min="10" max="10" width="11.625" customWidth="1"/>
    <col min="11" max="11" width="9.75" customWidth="1"/>
    <col min="13" max="13" width="13.25" customWidth="1"/>
    <col min="14" max="15" width="10.5" customWidth="1"/>
    <col min="17" max="17" width="17.25" customWidth="1"/>
  </cols>
  <sheetData>
    <row r="1" spans="2:17" ht="4.5" customHeight="1" thickBot="1" x14ac:dyDescent="0.3"/>
    <row r="2" spans="2:17" ht="24" thickBot="1" x14ac:dyDescent="0.4">
      <c r="D2" s="97" t="s">
        <v>52</v>
      </c>
      <c r="E2" s="98"/>
      <c r="F2" s="98"/>
      <c r="G2" s="124"/>
      <c r="H2" s="124"/>
      <c r="I2" s="124"/>
      <c r="J2" s="124"/>
      <c r="K2" s="124"/>
      <c r="L2" s="124"/>
      <c r="M2" s="98"/>
      <c r="N2" s="98"/>
      <c r="O2" s="98"/>
    </row>
    <row r="3" spans="2:17" ht="18.75" x14ac:dyDescent="0.3">
      <c r="D3" s="127" t="s">
        <v>23</v>
      </c>
      <c r="E3" s="128"/>
      <c r="F3" s="135"/>
      <c r="G3" s="127" t="s">
        <v>10</v>
      </c>
      <c r="H3" s="128"/>
      <c r="I3" s="128"/>
      <c r="J3" s="128"/>
      <c r="K3" s="128"/>
      <c r="L3" s="129"/>
      <c r="M3" s="132" t="s">
        <v>41</v>
      </c>
      <c r="N3" s="128"/>
      <c r="O3" s="128"/>
    </row>
    <row r="4" spans="2:17" ht="19.5" customHeight="1" thickBot="1" x14ac:dyDescent="0.35">
      <c r="D4" s="101" t="s">
        <v>35</v>
      </c>
      <c r="E4" s="134" t="s">
        <v>67</v>
      </c>
      <c r="F4" s="125"/>
      <c r="G4" s="136" t="s">
        <v>4</v>
      </c>
      <c r="H4" s="134"/>
      <c r="I4" s="137" t="s">
        <v>5</v>
      </c>
      <c r="J4" s="137"/>
      <c r="K4" s="137"/>
      <c r="L4" s="54"/>
      <c r="M4" s="130" t="s">
        <v>39</v>
      </c>
      <c r="N4" s="125" t="s">
        <v>66</v>
      </c>
      <c r="O4" s="126"/>
    </row>
    <row r="5" spans="2:17" ht="36.75" customHeight="1" thickBot="1" x14ac:dyDescent="0.35">
      <c r="B5" s="3" t="s">
        <v>0</v>
      </c>
      <c r="C5" s="4" t="s">
        <v>1</v>
      </c>
      <c r="D5" s="133"/>
      <c r="E5" s="2" t="s">
        <v>36</v>
      </c>
      <c r="F5" s="5" t="s">
        <v>37</v>
      </c>
      <c r="G5" s="6" t="s">
        <v>42</v>
      </c>
      <c r="H5" s="7" t="s">
        <v>43</v>
      </c>
      <c r="I5" s="2" t="s">
        <v>44</v>
      </c>
      <c r="J5" s="7" t="s">
        <v>68</v>
      </c>
      <c r="K5" s="2" t="s">
        <v>69</v>
      </c>
      <c r="L5" s="8" t="s">
        <v>38</v>
      </c>
      <c r="M5" s="131"/>
      <c r="N5" s="7" t="s">
        <v>70</v>
      </c>
      <c r="O5" s="7" t="s">
        <v>40</v>
      </c>
      <c r="P5" s="20" t="s">
        <v>12</v>
      </c>
      <c r="Q5" s="20" t="s">
        <v>19</v>
      </c>
    </row>
    <row r="6" spans="2:17" x14ac:dyDescent="0.25">
      <c r="B6" s="55"/>
      <c r="C6" s="56"/>
      <c r="D6" s="57"/>
      <c r="E6" s="58"/>
      <c r="F6" s="58"/>
      <c r="G6" s="59"/>
      <c r="H6" s="59"/>
      <c r="I6" s="59"/>
      <c r="J6" s="59"/>
      <c r="K6" s="59"/>
      <c r="L6" s="59"/>
      <c r="M6" s="58"/>
      <c r="N6" s="58"/>
      <c r="O6" s="58"/>
      <c r="P6" s="21" t="str">
        <f t="shared" ref="P6:P35" si="0">IF(COUNT(D6:O6),SUM(D6:O6),"")</f>
        <v/>
      </c>
      <c r="Q6" s="21" t="str">
        <f>IF(ISBLANK(P6),"",IF(P6&lt;=5,"1 = Below Standard",IF(OR(P6=6,P6=7,P6=8,P6=9,P6=10),"2 = At Standard",IF(OR(P6=11,P6=12),"3 = Above Standard",""))))</f>
        <v/>
      </c>
    </row>
    <row r="7" spans="2:17" x14ac:dyDescent="0.25">
      <c r="B7" s="60"/>
      <c r="C7" s="61"/>
      <c r="D7" s="62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23" t="str">
        <f t="shared" si="0"/>
        <v/>
      </c>
      <c r="Q7" s="23" t="str">
        <f t="shared" ref="Q7:Q35" si="1">IF(ISBLANK(P7),"",IF(P7&lt;=5,"1 = Below Standard",IF(OR(P7=6,P7=7,P7=8,P7=9,P7=10),"2 = At Standard",IF(OR(P7=11,P7=12),"3 = Above Standard",""))))</f>
        <v/>
      </c>
    </row>
    <row r="8" spans="2:17" x14ac:dyDescent="0.25">
      <c r="B8" s="60"/>
      <c r="C8" s="61"/>
      <c r="D8" s="62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23" t="str">
        <f t="shared" si="0"/>
        <v/>
      </c>
      <c r="Q8" s="23" t="str">
        <f t="shared" si="1"/>
        <v/>
      </c>
    </row>
    <row r="9" spans="2:17" x14ac:dyDescent="0.25">
      <c r="B9" s="60"/>
      <c r="C9" s="61"/>
      <c r="D9" s="62"/>
      <c r="E9" s="63"/>
      <c r="F9" s="63"/>
      <c r="G9" s="63"/>
      <c r="H9" s="63"/>
      <c r="I9" s="63"/>
      <c r="J9" s="63"/>
      <c r="K9" s="63"/>
      <c r="L9" s="63"/>
      <c r="M9" s="63"/>
      <c r="N9" s="63"/>
      <c r="O9" s="63"/>
      <c r="P9" s="23" t="str">
        <f t="shared" si="0"/>
        <v/>
      </c>
      <c r="Q9" s="23" t="str">
        <f t="shared" si="1"/>
        <v/>
      </c>
    </row>
    <row r="10" spans="2:17" x14ac:dyDescent="0.25">
      <c r="B10" s="60"/>
      <c r="C10" s="61"/>
      <c r="D10" s="62"/>
      <c r="E10" s="63"/>
      <c r="F10" s="63"/>
      <c r="G10" s="63"/>
      <c r="H10" s="63"/>
      <c r="I10" s="63"/>
      <c r="J10" s="63"/>
      <c r="K10" s="63"/>
      <c r="L10" s="63"/>
      <c r="M10" s="63"/>
      <c r="N10" s="63"/>
      <c r="O10" s="63"/>
      <c r="P10" s="23" t="str">
        <f t="shared" si="0"/>
        <v/>
      </c>
      <c r="Q10" s="23" t="str">
        <f t="shared" si="1"/>
        <v/>
      </c>
    </row>
    <row r="11" spans="2:17" x14ac:dyDescent="0.25">
      <c r="B11" s="60"/>
      <c r="C11" s="61"/>
      <c r="D11" s="62"/>
      <c r="E11" s="63"/>
      <c r="F11" s="63"/>
      <c r="G11" s="63"/>
      <c r="H11" s="63"/>
      <c r="I11" s="63"/>
      <c r="J11" s="63"/>
      <c r="K11" s="63"/>
      <c r="L11" s="63"/>
      <c r="M11" s="63"/>
      <c r="N11" s="63"/>
      <c r="O11" s="63"/>
      <c r="P11" s="23" t="str">
        <f t="shared" si="0"/>
        <v/>
      </c>
      <c r="Q11" s="23" t="str">
        <f t="shared" si="1"/>
        <v/>
      </c>
    </row>
    <row r="12" spans="2:17" x14ac:dyDescent="0.25">
      <c r="B12" s="60"/>
      <c r="C12" s="61"/>
      <c r="D12" s="62"/>
      <c r="E12" s="63"/>
      <c r="F12" s="63"/>
      <c r="G12" s="63"/>
      <c r="H12" s="63"/>
      <c r="I12" s="63"/>
      <c r="J12" s="63"/>
      <c r="K12" s="63"/>
      <c r="L12" s="63"/>
      <c r="M12" s="63"/>
      <c r="N12" s="63"/>
      <c r="O12" s="63"/>
      <c r="P12" s="23" t="str">
        <f t="shared" si="0"/>
        <v/>
      </c>
      <c r="Q12" s="23" t="str">
        <f t="shared" si="1"/>
        <v/>
      </c>
    </row>
    <row r="13" spans="2:17" x14ac:dyDescent="0.25">
      <c r="B13" s="60"/>
      <c r="C13" s="61"/>
      <c r="D13" s="62"/>
      <c r="E13" s="63"/>
      <c r="F13" s="63"/>
      <c r="G13" s="63"/>
      <c r="H13" s="63"/>
      <c r="I13" s="63"/>
      <c r="J13" s="63"/>
      <c r="K13" s="63"/>
      <c r="L13" s="63"/>
      <c r="M13" s="63"/>
      <c r="N13" s="63"/>
      <c r="O13" s="63"/>
      <c r="P13" s="23" t="str">
        <f t="shared" si="0"/>
        <v/>
      </c>
      <c r="Q13" s="23" t="str">
        <f t="shared" si="1"/>
        <v/>
      </c>
    </row>
    <row r="14" spans="2:17" x14ac:dyDescent="0.25">
      <c r="B14" s="60"/>
      <c r="C14" s="61"/>
      <c r="D14" s="62"/>
      <c r="E14" s="63"/>
      <c r="F14" s="63"/>
      <c r="G14" s="63"/>
      <c r="H14" s="63"/>
      <c r="I14" s="63"/>
      <c r="J14" s="63"/>
      <c r="K14" s="63"/>
      <c r="L14" s="63"/>
      <c r="M14" s="63"/>
      <c r="N14" s="63"/>
      <c r="O14" s="63"/>
      <c r="P14" s="23" t="str">
        <f t="shared" si="0"/>
        <v/>
      </c>
      <c r="Q14" s="23" t="str">
        <f t="shared" si="1"/>
        <v/>
      </c>
    </row>
    <row r="15" spans="2:17" x14ac:dyDescent="0.25">
      <c r="B15" s="60"/>
      <c r="C15" s="61"/>
      <c r="D15" s="62"/>
      <c r="E15" s="63"/>
      <c r="F15" s="63"/>
      <c r="G15" s="63"/>
      <c r="H15" s="63"/>
      <c r="I15" s="63"/>
      <c r="J15" s="63"/>
      <c r="K15" s="63"/>
      <c r="L15" s="63"/>
      <c r="M15" s="63"/>
      <c r="N15" s="63"/>
      <c r="O15" s="63"/>
      <c r="P15" s="23" t="str">
        <f t="shared" si="0"/>
        <v/>
      </c>
      <c r="Q15" s="23" t="str">
        <f t="shared" si="1"/>
        <v/>
      </c>
    </row>
    <row r="16" spans="2:17" x14ac:dyDescent="0.25">
      <c r="B16" s="60"/>
      <c r="C16" s="61"/>
      <c r="D16" s="62"/>
      <c r="E16" s="63"/>
      <c r="F16" s="63"/>
      <c r="G16" s="63"/>
      <c r="H16" s="63"/>
      <c r="I16" s="63"/>
      <c r="J16" s="63"/>
      <c r="K16" s="63"/>
      <c r="L16" s="63"/>
      <c r="M16" s="63"/>
      <c r="N16" s="63"/>
      <c r="O16" s="63"/>
      <c r="P16" s="23" t="str">
        <f t="shared" si="0"/>
        <v/>
      </c>
      <c r="Q16" s="23" t="str">
        <f t="shared" si="1"/>
        <v/>
      </c>
    </row>
    <row r="17" spans="2:17" x14ac:dyDescent="0.25">
      <c r="B17" s="60"/>
      <c r="C17" s="61"/>
      <c r="D17" s="62"/>
      <c r="E17" s="63"/>
      <c r="F17" s="63"/>
      <c r="G17" s="63"/>
      <c r="H17" s="63"/>
      <c r="I17" s="63"/>
      <c r="J17" s="63"/>
      <c r="K17" s="63"/>
      <c r="L17" s="63"/>
      <c r="M17" s="63"/>
      <c r="N17" s="63"/>
      <c r="O17" s="63"/>
      <c r="P17" s="23" t="str">
        <f t="shared" si="0"/>
        <v/>
      </c>
      <c r="Q17" s="23" t="str">
        <f t="shared" si="1"/>
        <v/>
      </c>
    </row>
    <row r="18" spans="2:17" x14ac:dyDescent="0.25">
      <c r="B18" s="60"/>
      <c r="C18" s="61"/>
      <c r="D18" s="62"/>
      <c r="E18" s="63"/>
      <c r="F18" s="63"/>
      <c r="G18" s="63"/>
      <c r="H18" s="63"/>
      <c r="I18" s="63"/>
      <c r="J18" s="63"/>
      <c r="K18" s="63"/>
      <c r="L18" s="63"/>
      <c r="M18" s="63"/>
      <c r="N18" s="63"/>
      <c r="O18" s="63"/>
      <c r="P18" s="23" t="str">
        <f t="shared" si="0"/>
        <v/>
      </c>
      <c r="Q18" s="23" t="str">
        <f t="shared" si="1"/>
        <v/>
      </c>
    </row>
    <row r="19" spans="2:17" x14ac:dyDescent="0.25">
      <c r="B19" s="60"/>
      <c r="C19" s="61"/>
      <c r="D19" s="62"/>
      <c r="E19" s="63"/>
      <c r="F19" s="63"/>
      <c r="G19" s="63"/>
      <c r="H19" s="63"/>
      <c r="I19" s="63"/>
      <c r="J19" s="63"/>
      <c r="K19" s="63"/>
      <c r="L19" s="63"/>
      <c r="M19" s="63"/>
      <c r="N19" s="63"/>
      <c r="O19" s="63"/>
      <c r="P19" s="23" t="str">
        <f t="shared" si="0"/>
        <v/>
      </c>
      <c r="Q19" s="23" t="str">
        <f t="shared" si="1"/>
        <v/>
      </c>
    </row>
    <row r="20" spans="2:17" x14ac:dyDescent="0.25">
      <c r="B20" s="60"/>
      <c r="C20" s="61"/>
      <c r="D20" s="62"/>
      <c r="E20" s="63"/>
      <c r="F20" s="63"/>
      <c r="G20" s="63"/>
      <c r="H20" s="63"/>
      <c r="I20" s="63"/>
      <c r="J20" s="63"/>
      <c r="K20" s="63"/>
      <c r="L20" s="63"/>
      <c r="M20" s="63"/>
      <c r="N20" s="63"/>
      <c r="O20" s="63"/>
      <c r="P20" s="23" t="str">
        <f t="shared" si="0"/>
        <v/>
      </c>
      <c r="Q20" s="23" t="str">
        <f t="shared" si="1"/>
        <v/>
      </c>
    </row>
    <row r="21" spans="2:17" x14ac:dyDescent="0.25">
      <c r="B21" s="60"/>
      <c r="C21" s="61"/>
      <c r="D21" s="62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23" t="str">
        <f t="shared" si="0"/>
        <v/>
      </c>
      <c r="Q21" s="23" t="str">
        <f t="shared" si="1"/>
        <v/>
      </c>
    </row>
    <row r="22" spans="2:17" x14ac:dyDescent="0.25">
      <c r="B22" s="60"/>
      <c r="C22" s="61"/>
      <c r="D22" s="62"/>
      <c r="E22" s="63"/>
      <c r="F22" s="63"/>
      <c r="G22" s="63"/>
      <c r="H22" s="63"/>
      <c r="I22" s="63"/>
      <c r="J22" s="63"/>
      <c r="K22" s="63"/>
      <c r="L22" s="63"/>
      <c r="M22" s="63"/>
      <c r="N22" s="63"/>
      <c r="O22" s="63"/>
      <c r="P22" s="23" t="str">
        <f t="shared" si="0"/>
        <v/>
      </c>
      <c r="Q22" s="23" t="str">
        <f t="shared" si="1"/>
        <v/>
      </c>
    </row>
    <row r="23" spans="2:17" x14ac:dyDescent="0.25">
      <c r="B23" s="60"/>
      <c r="C23" s="61"/>
      <c r="D23" s="62"/>
      <c r="E23" s="63"/>
      <c r="F23" s="63"/>
      <c r="G23" s="63"/>
      <c r="H23" s="63"/>
      <c r="I23" s="63"/>
      <c r="J23" s="63"/>
      <c r="K23" s="63"/>
      <c r="L23" s="63"/>
      <c r="M23" s="63"/>
      <c r="N23" s="63"/>
      <c r="O23" s="63"/>
      <c r="P23" s="23" t="str">
        <f t="shared" si="0"/>
        <v/>
      </c>
      <c r="Q23" s="23" t="str">
        <f t="shared" si="1"/>
        <v/>
      </c>
    </row>
    <row r="24" spans="2:17" x14ac:dyDescent="0.25">
      <c r="B24" s="60"/>
      <c r="C24" s="61"/>
      <c r="D24" s="62"/>
      <c r="E24" s="63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23" t="str">
        <f t="shared" si="0"/>
        <v/>
      </c>
      <c r="Q24" s="23" t="str">
        <f t="shared" si="1"/>
        <v/>
      </c>
    </row>
    <row r="25" spans="2:17" x14ac:dyDescent="0.25">
      <c r="B25" s="60"/>
      <c r="C25" s="61"/>
      <c r="D25" s="62"/>
      <c r="E25" s="63"/>
      <c r="F25" s="63"/>
      <c r="G25" s="63"/>
      <c r="H25" s="63"/>
      <c r="I25" s="63"/>
      <c r="J25" s="63"/>
      <c r="K25" s="63"/>
      <c r="L25" s="63"/>
      <c r="M25" s="63"/>
      <c r="N25" s="63"/>
      <c r="O25" s="63"/>
      <c r="P25" s="23" t="str">
        <f t="shared" si="0"/>
        <v/>
      </c>
      <c r="Q25" s="23" t="str">
        <f t="shared" si="1"/>
        <v/>
      </c>
    </row>
    <row r="26" spans="2:17" x14ac:dyDescent="0.25">
      <c r="B26" s="60"/>
      <c r="C26" s="61"/>
      <c r="D26" s="62"/>
      <c r="E26" s="63"/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23" t="str">
        <f t="shared" si="0"/>
        <v/>
      </c>
      <c r="Q26" s="23" t="str">
        <f t="shared" si="1"/>
        <v/>
      </c>
    </row>
    <row r="27" spans="2:17" x14ac:dyDescent="0.25">
      <c r="B27" s="60"/>
      <c r="C27" s="61"/>
      <c r="D27" s="62"/>
      <c r="E27" s="63"/>
      <c r="F27" s="63"/>
      <c r="G27" s="63"/>
      <c r="H27" s="63"/>
      <c r="I27" s="63"/>
      <c r="J27" s="63"/>
      <c r="K27" s="63"/>
      <c r="L27" s="63"/>
      <c r="M27" s="63"/>
      <c r="N27" s="63"/>
      <c r="O27" s="63"/>
      <c r="P27" s="23" t="str">
        <f t="shared" si="0"/>
        <v/>
      </c>
      <c r="Q27" s="23" t="str">
        <f t="shared" si="1"/>
        <v/>
      </c>
    </row>
    <row r="28" spans="2:17" x14ac:dyDescent="0.25">
      <c r="B28" s="60"/>
      <c r="C28" s="61"/>
      <c r="D28" s="62"/>
      <c r="E28" s="63"/>
      <c r="F28" s="63"/>
      <c r="G28" s="63"/>
      <c r="H28" s="63"/>
      <c r="I28" s="63"/>
      <c r="J28" s="63"/>
      <c r="K28" s="63"/>
      <c r="L28" s="63"/>
      <c r="M28" s="63"/>
      <c r="N28" s="63"/>
      <c r="O28" s="63"/>
      <c r="P28" s="23" t="str">
        <f t="shared" si="0"/>
        <v/>
      </c>
      <c r="Q28" s="23" t="str">
        <f t="shared" si="1"/>
        <v/>
      </c>
    </row>
    <row r="29" spans="2:17" x14ac:dyDescent="0.25">
      <c r="B29" s="60"/>
      <c r="C29" s="61"/>
      <c r="D29" s="62"/>
      <c r="E29" s="63"/>
      <c r="F29" s="63"/>
      <c r="G29" s="63"/>
      <c r="H29" s="63"/>
      <c r="I29" s="63"/>
      <c r="J29" s="63"/>
      <c r="K29" s="63"/>
      <c r="L29" s="63"/>
      <c r="M29" s="63"/>
      <c r="N29" s="63"/>
      <c r="O29" s="63"/>
      <c r="P29" s="23" t="str">
        <f t="shared" si="0"/>
        <v/>
      </c>
      <c r="Q29" s="23" t="str">
        <f t="shared" si="1"/>
        <v/>
      </c>
    </row>
    <row r="30" spans="2:17" x14ac:dyDescent="0.25">
      <c r="B30" s="60"/>
      <c r="C30" s="61"/>
      <c r="D30" s="62"/>
      <c r="E30" s="63"/>
      <c r="F30" s="63"/>
      <c r="G30" s="63"/>
      <c r="H30" s="63"/>
      <c r="I30" s="63"/>
      <c r="J30" s="63"/>
      <c r="K30" s="63"/>
      <c r="L30" s="63"/>
      <c r="M30" s="63"/>
      <c r="N30" s="63"/>
      <c r="O30" s="63"/>
      <c r="P30" s="23" t="str">
        <f t="shared" si="0"/>
        <v/>
      </c>
      <c r="Q30" s="23" t="str">
        <f t="shared" si="1"/>
        <v/>
      </c>
    </row>
    <row r="31" spans="2:17" x14ac:dyDescent="0.25">
      <c r="B31" s="60"/>
      <c r="C31" s="61"/>
      <c r="D31" s="62"/>
      <c r="E31" s="63"/>
      <c r="F31" s="63"/>
      <c r="G31" s="63"/>
      <c r="H31" s="63"/>
      <c r="I31" s="63"/>
      <c r="J31" s="63"/>
      <c r="K31" s="63"/>
      <c r="L31" s="63"/>
      <c r="M31" s="63"/>
      <c r="N31" s="63"/>
      <c r="O31" s="63"/>
      <c r="P31" s="23" t="str">
        <f t="shared" si="0"/>
        <v/>
      </c>
      <c r="Q31" s="23" t="str">
        <f t="shared" si="1"/>
        <v/>
      </c>
    </row>
    <row r="32" spans="2:17" x14ac:dyDescent="0.25">
      <c r="B32" s="60"/>
      <c r="C32" s="61"/>
      <c r="D32" s="62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23" t="str">
        <f t="shared" si="0"/>
        <v/>
      </c>
      <c r="Q32" s="23" t="str">
        <f t="shared" si="1"/>
        <v/>
      </c>
    </row>
    <row r="33" spans="2:17" x14ac:dyDescent="0.25">
      <c r="B33" s="60"/>
      <c r="C33" s="61"/>
      <c r="D33" s="62"/>
      <c r="E33" s="63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23" t="str">
        <f t="shared" si="0"/>
        <v/>
      </c>
      <c r="Q33" s="23" t="str">
        <f t="shared" si="1"/>
        <v/>
      </c>
    </row>
    <row r="34" spans="2:17" x14ac:dyDescent="0.25">
      <c r="B34" s="60"/>
      <c r="C34" s="61"/>
      <c r="D34" s="62"/>
      <c r="E34" s="63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23" t="str">
        <f t="shared" si="0"/>
        <v/>
      </c>
      <c r="Q34" s="23" t="str">
        <f t="shared" si="1"/>
        <v/>
      </c>
    </row>
    <row r="35" spans="2:17" ht="16.5" thickBot="1" x14ac:dyDescent="0.3">
      <c r="B35" s="64"/>
      <c r="C35" s="65"/>
      <c r="D35" s="66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37" t="str">
        <f t="shared" si="0"/>
        <v/>
      </c>
      <c r="Q35" s="37" t="str">
        <f t="shared" si="1"/>
        <v/>
      </c>
    </row>
    <row r="36" spans="2:17" ht="16.5" thickBot="1" x14ac:dyDescent="0.3">
      <c r="B36" s="122" t="s">
        <v>59</v>
      </c>
      <c r="C36" s="123"/>
      <c r="D36" s="38" t="str">
        <f>IF(COUNT(D6:D35),SUM(D6:D35),"")</f>
        <v/>
      </c>
      <c r="E36" s="38" t="str">
        <f t="shared" ref="E36:O36" si="2">IF(COUNT(E6:E35),SUM(E6:E35),"")</f>
        <v/>
      </c>
      <c r="F36" s="38" t="str">
        <f t="shared" si="2"/>
        <v/>
      </c>
      <c r="G36" s="38" t="str">
        <f t="shared" si="2"/>
        <v/>
      </c>
      <c r="H36" s="38" t="str">
        <f t="shared" si="2"/>
        <v/>
      </c>
      <c r="I36" s="38" t="str">
        <f t="shared" si="2"/>
        <v/>
      </c>
      <c r="J36" s="38"/>
      <c r="K36" s="38"/>
      <c r="L36" s="38" t="str">
        <f t="shared" si="2"/>
        <v/>
      </c>
      <c r="M36" s="38" t="str">
        <f t="shared" si="2"/>
        <v/>
      </c>
      <c r="N36" s="38" t="str">
        <f t="shared" si="2"/>
        <v/>
      </c>
      <c r="O36" s="38" t="str">
        <f t="shared" si="2"/>
        <v/>
      </c>
      <c r="P36" s="30" t="s">
        <v>56</v>
      </c>
      <c r="Q36" s="31" t="str">
        <f>IF(COUNTIF(Q6:Q35,"1 = Below Standard"),COUNTIF(Q6:Q35,"1 = Below Standard"),"")</f>
        <v/>
      </c>
    </row>
    <row r="37" spans="2:17" x14ac:dyDescent="0.25">
      <c r="P37" s="32" t="s">
        <v>57</v>
      </c>
      <c r="Q37" s="33" t="str">
        <f>IF(COUNTIF(Q6:Q35,"2 = At Standard"),COUNTIF(Q6:Q35,"2 = At Standard"),"")</f>
        <v/>
      </c>
    </row>
    <row r="38" spans="2:17" ht="16.5" thickBot="1" x14ac:dyDescent="0.3">
      <c r="P38" s="34" t="s">
        <v>58</v>
      </c>
      <c r="Q38" s="35" t="str">
        <f>IF(COUNTIF(Q6:Q35,"3 = Above Standard"),COUNTIF(Q6:Q35,"3 = Above Standard"),"")</f>
        <v/>
      </c>
    </row>
  </sheetData>
  <sheetProtection selectLockedCells="1"/>
  <mergeCells count="11">
    <mergeCell ref="B36:C36"/>
    <mergeCell ref="D2:O2"/>
    <mergeCell ref="N4:O4"/>
    <mergeCell ref="G3:L3"/>
    <mergeCell ref="M4:M5"/>
    <mergeCell ref="M3:O3"/>
    <mergeCell ref="D4:D5"/>
    <mergeCell ref="E4:F4"/>
    <mergeCell ref="D3:F3"/>
    <mergeCell ref="G4:H4"/>
    <mergeCell ref="I4:K4"/>
  </mergeCells>
  <conditionalFormatting sqref="D6:O35">
    <cfRule type="cellIs" dxfId="11" priority="5" operator="greaterThan">
      <formula>1</formula>
    </cfRule>
    <cfRule type="cellIs" dxfId="10" priority="6" operator="equal">
      <formula>1</formula>
    </cfRule>
  </conditionalFormatting>
  <conditionalFormatting sqref="P6:P35">
    <cfRule type="cellIs" dxfId="9" priority="3" operator="between">
      <formula>11</formula>
      <formula>12</formula>
    </cfRule>
    <cfRule type="cellIs" dxfId="8" priority="4" operator="between">
      <formula>6</formula>
      <formula>10</formula>
    </cfRule>
  </conditionalFormatting>
  <conditionalFormatting sqref="Q6:Q35">
    <cfRule type="containsText" dxfId="7" priority="1" operator="containsText" text="3">
      <formula>NOT(ISERROR(SEARCH("3",Q6)))</formula>
    </cfRule>
    <cfRule type="containsText" dxfId="6" priority="2" operator="containsText" text="2">
      <formula>NOT(ISERROR(SEARCH("2",Q6)))</formula>
    </cfRule>
  </conditionalFormatting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38"/>
  <sheetViews>
    <sheetView tabSelected="1" topLeftCell="A35" workbookViewId="0">
      <selection activeCell="S38" sqref="S38"/>
    </sheetView>
  </sheetViews>
  <sheetFormatPr defaultRowHeight="15.75" x14ac:dyDescent="0.25"/>
  <cols>
    <col min="1" max="1" width="1.125" customWidth="1"/>
    <col min="2" max="2" width="15" customWidth="1"/>
    <col min="3" max="3" width="14.875" customWidth="1"/>
    <col min="4" max="4" width="9.625" customWidth="1"/>
    <col min="5" max="5" width="10.125" customWidth="1"/>
    <col min="11" max="11" width="10.625" customWidth="1"/>
    <col min="12" max="12" width="13" customWidth="1"/>
    <col min="13" max="13" width="10.375" customWidth="1"/>
    <col min="15" max="15" width="16.625" customWidth="1"/>
  </cols>
  <sheetData>
    <row r="1" spans="2:15" ht="6" customHeight="1" thickBot="1" x14ac:dyDescent="0.3"/>
    <row r="2" spans="2:15" ht="24" thickBot="1" x14ac:dyDescent="0.4">
      <c r="D2" s="97" t="s">
        <v>51</v>
      </c>
      <c r="E2" s="98"/>
      <c r="F2" s="98"/>
      <c r="G2" s="98"/>
      <c r="H2" s="98"/>
      <c r="I2" s="98"/>
      <c r="J2" s="98"/>
      <c r="K2" s="98"/>
      <c r="L2" s="98"/>
      <c r="M2" s="99"/>
    </row>
    <row r="3" spans="2:15" ht="19.5" thickBot="1" x14ac:dyDescent="0.35">
      <c r="D3" s="105" t="s">
        <v>10</v>
      </c>
      <c r="E3" s="106"/>
      <c r="F3" s="106"/>
      <c r="G3" s="106"/>
      <c r="H3" s="106"/>
      <c r="I3" s="107"/>
      <c r="J3" s="105" t="s">
        <v>11</v>
      </c>
      <c r="K3" s="106"/>
      <c r="L3" s="106"/>
      <c r="M3" s="107"/>
    </row>
    <row r="4" spans="2:15" ht="19.5" thickBot="1" x14ac:dyDescent="0.35">
      <c r="D4" s="127" t="s">
        <v>4</v>
      </c>
      <c r="E4" s="128"/>
      <c r="F4" s="128" t="s">
        <v>5</v>
      </c>
      <c r="G4" s="128"/>
      <c r="H4" s="128"/>
      <c r="I4" s="140" t="s">
        <v>38</v>
      </c>
      <c r="J4" s="142" t="s">
        <v>47</v>
      </c>
      <c r="K4" s="128" t="s">
        <v>49</v>
      </c>
      <c r="L4" s="128"/>
      <c r="M4" s="138" t="s">
        <v>50</v>
      </c>
    </row>
    <row r="5" spans="2:15" ht="46.5" customHeight="1" thickBot="1" x14ac:dyDescent="0.35">
      <c r="B5" s="3" t="s">
        <v>0</v>
      </c>
      <c r="C5" s="4" t="s">
        <v>1</v>
      </c>
      <c r="D5" s="9" t="s">
        <v>42</v>
      </c>
      <c r="E5" s="7" t="s">
        <v>43</v>
      </c>
      <c r="F5" s="7" t="s">
        <v>44</v>
      </c>
      <c r="G5" s="2" t="s">
        <v>45</v>
      </c>
      <c r="H5" s="2" t="s">
        <v>46</v>
      </c>
      <c r="I5" s="141"/>
      <c r="J5" s="143"/>
      <c r="K5" s="7" t="s">
        <v>20</v>
      </c>
      <c r="L5" s="7" t="s">
        <v>48</v>
      </c>
      <c r="M5" s="139"/>
      <c r="N5" s="24" t="s">
        <v>12</v>
      </c>
      <c r="O5" s="25" t="s">
        <v>19</v>
      </c>
    </row>
    <row r="6" spans="2:15" x14ac:dyDescent="0.25">
      <c r="B6" s="55"/>
      <c r="C6" s="56"/>
      <c r="D6" s="57"/>
      <c r="E6" s="58"/>
      <c r="F6" s="58"/>
      <c r="G6" s="58"/>
      <c r="H6" s="58"/>
      <c r="I6" s="58"/>
      <c r="J6" s="58"/>
      <c r="K6" s="58"/>
      <c r="L6" s="58"/>
      <c r="M6" s="68"/>
      <c r="N6" s="23" t="str">
        <f>IF(COUNT(D6:M6),SUM(D6:M6),"")</f>
        <v/>
      </c>
      <c r="O6" s="21" t="str">
        <f>IF(ISBLANK(N6),"",IF(N6&lt;=5,"1 = Below Standard",IF(OR(N6=6,N6=7,N6=8),"2 = At Standard",IF(OR(N6=9,N6=10),"3 = Above Standard",""))))</f>
        <v/>
      </c>
    </row>
    <row r="7" spans="2:15" x14ac:dyDescent="0.25">
      <c r="B7" s="60"/>
      <c r="C7" s="61"/>
      <c r="D7" s="62"/>
      <c r="E7" s="63"/>
      <c r="F7" s="63"/>
      <c r="G7" s="63"/>
      <c r="H7" s="63"/>
      <c r="I7" s="63"/>
      <c r="J7" s="63"/>
      <c r="K7" s="63"/>
      <c r="L7" s="63"/>
      <c r="M7" s="69"/>
      <c r="N7" s="23" t="str">
        <f t="shared" ref="N7:N35" si="0">IF(COUNT(D7:M7),SUM(D7:M7),"")</f>
        <v/>
      </c>
      <c r="O7" s="23" t="str">
        <f t="shared" ref="O7:O35" si="1">IF(ISBLANK(N7),"",IF(N7&lt;=5,"1 = Below Standard",IF(OR(N7=6,N7=7,N7=8),"2 = At Standard",IF(OR(N7=9,N7=10),"3 = Above Standard",""))))</f>
        <v/>
      </c>
    </row>
    <row r="8" spans="2:15" x14ac:dyDescent="0.25">
      <c r="B8" s="60"/>
      <c r="C8" s="61"/>
      <c r="D8" s="62"/>
      <c r="E8" s="63"/>
      <c r="F8" s="63"/>
      <c r="G8" s="63"/>
      <c r="H8" s="63"/>
      <c r="I8" s="63"/>
      <c r="J8" s="63"/>
      <c r="K8" s="63"/>
      <c r="L8" s="63"/>
      <c r="M8" s="69"/>
      <c r="N8" s="23" t="str">
        <f t="shared" si="0"/>
        <v/>
      </c>
      <c r="O8" s="23" t="str">
        <f t="shared" si="1"/>
        <v/>
      </c>
    </row>
    <row r="9" spans="2:15" x14ac:dyDescent="0.25">
      <c r="B9" s="60"/>
      <c r="C9" s="61"/>
      <c r="D9" s="62"/>
      <c r="E9" s="63"/>
      <c r="F9" s="63"/>
      <c r="G9" s="63"/>
      <c r="H9" s="63"/>
      <c r="I9" s="63"/>
      <c r="J9" s="63"/>
      <c r="K9" s="63"/>
      <c r="L9" s="63"/>
      <c r="M9" s="69"/>
      <c r="N9" s="23" t="str">
        <f t="shared" si="0"/>
        <v/>
      </c>
      <c r="O9" s="23" t="str">
        <f t="shared" si="1"/>
        <v/>
      </c>
    </row>
    <row r="10" spans="2:15" x14ac:dyDescent="0.25">
      <c r="B10" s="60"/>
      <c r="C10" s="61"/>
      <c r="D10" s="62"/>
      <c r="E10" s="63"/>
      <c r="F10" s="63"/>
      <c r="G10" s="63"/>
      <c r="H10" s="63"/>
      <c r="I10" s="63"/>
      <c r="J10" s="63"/>
      <c r="K10" s="63"/>
      <c r="L10" s="63"/>
      <c r="M10" s="69"/>
      <c r="N10" s="23" t="str">
        <f t="shared" si="0"/>
        <v/>
      </c>
      <c r="O10" s="23" t="str">
        <f t="shared" si="1"/>
        <v/>
      </c>
    </row>
    <row r="11" spans="2:15" x14ac:dyDescent="0.25">
      <c r="B11" s="60"/>
      <c r="C11" s="61"/>
      <c r="D11" s="62"/>
      <c r="E11" s="63"/>
      <c r="F11" s="63"/>
      <c r="G11" s="63"/>
      <c r="H11" s="63"/>
      <c r="I11" s="63"/>
      <c r="J11" s="63"/>
      <c r="K11" s="63"/>
      <c r="L11" s="63"/>
      <c r="M11" s="69"/>
      <c r="N11" s="23" t="str">
        <f t="shared" si="0"/>
        <v/>
      </c>
      <c r="O11" s="23" t="str">
        <f t="shared" si="1"/>
        <v/>
      </c>
    </row>
    <row r="12" spans="2:15" x14ac:dyDescent="0.25">
      <c r="B12" s="60"/>
      <c r="C12" s="61"/>
      <c r="D12" s="62"/>
      <c r="E12" s="63"/>
      <c r="F12" s="63"/>
      <c r="G12" s="63"/>
      <c r="H12" s="63"/>
      <c r="I12" s="63"/>
      <c r="J12" s="63"/>
      <c r="K12" s="63"/>
      <c r="L12" s="63"/>
      <c r="M12" s="69"/>
      <c r="N12" s="23" t="str">
        <f t="shared" si="0"/>
        <v/>
      </c>
      <c r="O12" s="23" t="str">
        <f t="shared" si="1"/>
        <v/>
      </c>
    </row>
    <row r="13" spans="2:15" x14ac:dyDescent="0.25">
      <c r="B13" s="60"/>
      <c r="C13" s="61"/>
      <c r="D13" s="62"/>
      <c r="E13" s="63"/>
      <c r="F13" s="63"/>
      <c r="G13" s="63"/>
      <c r="H13" s="63"/>
      <c r="I13" s="63"/>
      <c r="J13" s="63"/>
      <c r="K13" s="63"/>
      <c r="L13" s="63"/>
      <c r="M13" s="69"/>
      <c r="N13" s="23" t="str">
        <f t="shared" si="0"/>
        <v/>
      </c>
      <c r="O13" s="23" t="str">
        <f t="shared" si="1"/>
        <v/>
      </c>
    </row>
    <row r="14" spans="2:15" x14ac:dyDescent="0.25">
      <c r="B14" s="60"/>
      <c r="C14" s="61"/>
      <c r="D14" s="62"/>
      <c r="E14" s="63"/>
      <c r="F14" s="63"/>
      <c r="G14" s="63"/>
      <c r="H14" s="63"/>
      <c r="I14" s="63"/>
      <c r="J14" s="63"/>
      <c r="K14" s="63"/>
      <c r="L14" s="63"/>
      <c r="M14" s="69"/>
      <c r="N14" s="23" t="str">
        <f t="shared" si="0"/>
        <v/>
      </c>
      <c r="O14" s="23" t="str">
        <f t="shared" si="1"/>
        <v/>
      </c>
    </row>
    <row r="15" spans="2:15" x14ac:dyDescent="0.25">
      <c r="B15" s="60"/>
      <c r="C15" s="61"/>
      <c r="D15" s="62"/>
      <c r="E15" s="63"/>
      <c r="F15" s="63"/>
      <c r="G15" s="63"/>
      <c r="H15" s="63"/>
      <c r="I15" s="63"/>
      <c r="J15" s="63"/>
      <c r="K15" s="63"/>
      <c r="L15" s="63"/>
      <c r="M15" s="69"/>
      <c r="N15" s="23" t="str">
        <f t="shared" si="0"/>
        <v/>
      </c>
      <c r="O15" s="23" t="str">
        <f t="shared" si="1"/>
        <v/>
      </c>
    </row>
    <row r="16" spans="2:15" x14ac:dyDescent="0.25">
      <c r="B16" s="60"/>
      <c r="C16" s="61"/>
      <c r="D16" s="62"/>
      <c r="E16" s="63"/>
      <c r="F16" s="63"/>
      <c r="G16" s="63"/>
      <c r="H16" s="63"/>
      <c r="I16" s="63"/>
      <c r="J16" s="63"/>
      <c r="K16" s="63"/>
      <c r="L16" s="63"/>
      <c r="M16" s="69"/>
      <c r="N16" s="23" t="str">
        <f t="shared" si="0"/>
        <v/>
      </c>
      <c r="O16" s="23" t="str">
        <f t="shared" si="1"/>
        <v/>
      </c>
    </row>
    <row r="17" spans="2:15" x14ac:dyDescent="0.25">
      <c r="B17" s="60"/>
      <c r="C17" s="61"/>
      <c r="D17" s="62"/>
      <c r="E17" s="63"/>
      <c r="F17" s="63"/>
      <c r="G17" s="63"/>
      <c r="H17" s="63"/>
      <c r="I17" s="63"/>
      <c r="J17" s="63"/>
      <c r="K17" s="63"/>
      <c r="L17" s="63"/>
      <c r="M17" s="69"/>
      <c r="N17" s="23" t="str">
        <f t="shared" si="0"/>
        <v/>
      </c>
      <c r="O17" s="23" t="str">
        <f t="shared" si="1"/>
        <v/>
      </c>
    </row>
    <row r="18" spans="2:15" x14ac:dyDescent="0.25">
      <c r="B18" s="60"/>
      <c r="C18" s="61"/>
      <c r="D18" s="62"/>
      <c r="E18" s="63"/>
      <c r="F18" s="63"/>
      <c r="G18" s="63"/>
      <c r="H18" s="63"/>
      <c r="I18" s="63"/>
      <c r="J18" s="63"/>
      <c r="K18" s="63"/>
      <c r="L18" s="63"/>
      <c r="M18" s="69"/>
      <c r="N18" s="23" t="str">
        <f t="shared" si="0"/>
        <v/>
      </c>
      <c r="O18" s="23" t="str">
        <f t="shared" si="1"/>
        <v/>
      </c>
    </row>
    <row r="19" spans="2:15" x14ac:dyDescent="0.25">
      <c r="B19" s="60"/>
      <c r="C19" s="61"/>
      <c r="D19" s="62"/>
      <c r="E19" s="63"/>
      <c r="F19" s="63"/>
      <c r="G19" s="63"/>
      <c r="H19" s="63"/>
      <c r="I19" s="63"/>
      <c r="J19" s="63"/>
      <c r="K19" s="63"/>
      <c r="L19" s="63"/>
      <c r="M19" s="69"/>
      <c r="N19" s="23" t="str">
        <f t="shared" si="0"/>
        <v/>
      </c>
      <c r="O19" s="23" t="str">
        <f t="shared" si="1"/>
        <v/>
      </c>
    </row>
    <row r="20" spans="2:15" x14ac:dyDescent="0.25">
      <c r="B20" s="60"/>
      <c r="C20" s="61"/>
      <c r="D20" s="62"/>
      <c r="E20" s="63"/>
      <c r="F20" s="63"/>
      <c r="G20" s="63"/>
      <c r="H20" s="63"/>
      <c r="I20" s="63"/>
      <c r="J20" s="63"/>
      <c r="K20" s="63"/>
      <c r="L20" s="63"/>
      <c r="M20" s="69"/>
      <c r="N20" s="23" t="str">
        <f t="shared" si="0"/>
        <v/>
      </c>
      <c r="O20" s="23" t="str">
        <f t="shared" si="1"/>
        <v/>
      </c>
    </row>
    <row r="21" spans="2:15" x14ac:dyDescent="0.25">
      <c r="B21" s="60"/>
      <c r="C21" s="61"/>
      <c r="D21" s="62"/>
      <c r="E21" s="63"/>
      <c r="F21" s="63"/>
      <c r="G21" s="63"/>
      <c r="H21" s="63"/>
      <c r="I21" s="63"/>
      <c r="J21" s="63"/>
      <c r="K21" s="63"/>
      <c r="L21" s="63"/>
      <c r="M21" s="69"/>
      <c r="N21" s="23" t="str">
        <f t="shared" si="0"/>
        <v/>
      </c>
      <c r="O21" s="23" t="str">
        <f t="shared" si="1"/>
        <v/>
      </c>
    </row>
    <row r="22" spans="2:15" x14ac:dyDescent="0.25">
      <c r="B22" s="60"/>
      <c r="C22" s="61"/>
      <c r="D22" s="62"/>
      <c r="E22" s="63"/>
      <c r="F22" s="63"/>
      <c r="G22" s="63"/>
      <c r="H22" s="63"/>
      <c r="I22" s="63"/>
      <c r="J22" s="63"/>
      <c r="K22" s="63"/>
      <c r="L22" s="63"/>
      <c r="M22" s="69"/>
      <c r="N22" s="23" t="str">
        <f t="shared" si="0"/>
        <v/>
      </c>
      <c r="O22" s="23" t="str">
        <f t="shared" si="1"/>
        <v/>
      </c>
    </row>
    <row r="23" spans="2:15" x14ac:dyDescent="0.25">
      <c r="B23" s="60"/>
      <c r="C23" s="61"/>
      <c r="D23" s="62"/>
      <c r="E23" s="63"/>
      <c r="F23" s="63"/>
      <c r="G23" s="63"/>
      <c r="H23" s="63"/>
      <c r="I23" s="63"/>
      <c r="J23" s="63"/>
      <c r="K23" s="63"/>
      <c r="L23" s="63"/>
      <c r="M23" s="69"/>
      <c r="N23" s="23" t="str">
        <f t="shared" si="0"/>
        <v/>
      </c>
      <c r="O23" s="23" t="str">
        <f t="shared" si="1"/>
        <v/>
      </c>
    </row>
    <row r="24" spans="2:15" x14ac:dyDescent="0.25">
      <c r="B24" s="60"/>
      <c r="C24" s="61"/>
      <c r="D24" s="62"/>
      <c r="E24" s="63"/>
      <c r="F24" s="63"/>
      <c r="G24" s="63"/>
      <c r="H24" s="63"/>
      <c r="I24" s="63"/>
      <c r="J24" s="63"/>
      <c r="K24" s="63"/>
      <c r="L24" s="63"/>
      <c r="M24" s="69"/>
      <c r="N24" s="23" t="str">
        <f t="shared" si="0"/>
        <v/>
      </c>
      <c r="O24" s="23" t="str">
        <f t="shared" si="1"/>
        <v/>
      </c>
    </row>
    <row r="25" spans="2:15" x14ac:dyDescent="0.25">
      <c r="B25" s="60"/>
      <c r="C25" s="61"/>
      <c r="D25" s="62"/>
      <c r="E25" s="63"/>
      <c r="F25" s="63"/>
      <c r="G25" s="63"/>
      <c r="H25" s="63"/>
      <c r="I25" s="63"/>
      <c r="J25" s="63"/>
      <c r="K25" s="63"/>
      <c r="L25" s="63"/>
      <c r="M25" s="69"/>
      <c r="N25" s="23" t="str">
        <f t="shared" si="0"/>
        <v/>
      </c>
      <c r="O25" s="23" t="str">
        <f t="shared" si="1"/>
        <v/>
      </c>
    </row>
    <row r="26" spans="2:15" x14ac:dyDescent="0.25">
      <c r="B26" s="60"/>
      <c r="C26" s="61"/>
      <c r="D26" s="62"/>
      <c r="E26" s="63"/>
      <c r="F26" s="63"/>
      <c r="G26" s="63"/>
      <c r="H26" s="63"/>
      <c r="I26" s="63"/>
      <c r="J26" s="63"/>
      <c r="K26" s="63"/>
      <c r="L26" s="63"/>
      <c r="M26" s="69"/>
      <c r="N26" s="23" t="str">
        <f t="shared" si="0"/>
        <v/>
      </c>
      <c r="O26" s="23" t="str">
        <f t="shared" si="1"/>
        <v/>
      </c>
    </row>
    <row r="27" spans="2:15" x14ac:dyDescent="0.25">
      <c r="B27" s="60"/>
      <c r="C27" s="61"/>
      <c r="D27" s="62"/>
      <c r="E27" s="63"/>
      <c r="F27" s="63"/>
      <c r="G27" s="63"/>
      <c r="H27" s="63"/>
      <c r="I27" s="63"/>
      <c r="J27" s="63"/>
      <c r="K27" s="63"/>
      <c r="L27" s="63"/>
      <c r="M27" s="69"/>
      <c r="N27" s="23" t="str">
        <f t="shared" si="0"/>
        <v/>
      </c>
      <c r="O27" s="23" t="str">
        <f t="shared" si="1"/>
        <v/>
      </c>
    </row>
    <row r="28" spans="2:15" x14ac:dyDescent="0.25">
      <c r="B28" s="60"/>
      <c r="C28" s="61"/>
      <c r="D28" s="62"/>
      <c r="E28" s="63"/>
      <c r="F28" s="63"/>
      <c r="G28" s="63"/>
      <c r="H28" s="63"/>
      <c r="I28" s="63"/>
      <c r="J28" s="63"/>
      <c r="K28" s="63"/>
      <c r="L28" s="63"/>
      <c r="M28" s="69"/>
      <c r="N28" s="23" t="str">
        <f t="shared" si="0"/>
        <v/>
      </c>
      <c r="O28" s="23" t="str">
        <f t="shared" si="1"/>
        <v/>
      </c>
    </row>
    <row r="29" spans="2:15" x14ac:dyDescent="0.25">
      <c r="B29" s="60"/>
      <c r="C29" s="61"/>
      <c r="D29" s="62"/>
      <c r="E29" s="63"/>
      <c r="F29" s="63"/>
      <c r="G29" s="63"/>
      <c r="H29" s="63"/>
      <c r="I29" s="63"/>
      <c r="J29" s="63"/>
      <c r="K29" s="63"/>
      <c r="L29" s="63"/>
      <c r="M29" s="69"/>
      <c r="N29" s="23" t="str">
        <f t="shared" si="0"/>
        <v/>
      </c>
      <c r="O29" s="23" t="str">
        <f t="shared" si="1"/>
        <v/>
      </c>
    </row>
    <row r="30" spans="2:15" x14ac:dyDescent="0.25">
      <c r="B30" s="60"/>
      <c r="C30" s="61"/>
      <c r="D30" s="62"/>
      <c r="E30" s="63"/>
      <c r="F30" s="63"/>
      <c r="G30" s="63"/>
      <c r="H30" s="63"/>
      <c r="I30" s="63"/>
      <c r="J30" s="63"/>
      <c r="K30" s="63"/>
      <c r="L30" s="63"/>
      <c r="M30" s="69"/>
      <c r="N30" s="23" t="str">
        <f t="shared" si="0"/>
        <v/>
      </c>
      <c r="O30" s="23" t="str">
        <f t="shared" si="1"/>
        <v/>
      </c>
    </row>
    <row r="31" spans="2:15" x14ac:dyDescent="0.25">
      <c r="B31" s="60"/>
      <c r="C31" s="61"/>
      <c r="D31" s="62"/>
      <c r="E31" s="63"/>
      <c r="F31" s="63"/>
      <c r="G31" s="63"/>
      <c r="H31" s="63"/>
      <c r="I31" s="63"/>
      <c r="J31" s="63"/>
      <c r="K31" s="63"/>
      <c r="L31" s="63"/>
      <c r="M31" s="69"/>
      <c r="N31" s="23" t="str">
        <f t="shared" si="0"/>
        <v/>
      </c>
      <c r="O31" s="23" t="str">
        <f t="shared" si="1"/>
        <v/>
      </c>
    </row>
    <row r="32" spans="2:15" x14ac:dyDescent="0.25">
      <c r="B32" s="60"/>
      <c r="C32" s="61"/>
      <c r="D32" s="62"/>
      <c r="E32" s="63"/>
      <c r="F32" s="63"/>
      <c r="G32" s="63"/>
      <c r="H32" s="63"/>
      <c r="I32" s="63"/>
      <c r="J32" s="63"/>
      <c r="K32" s="63"/>
      <c r="L32" s="63"/>
      <c r="M32" s="69"/>
      <c r="N32" s="23" t="str">
        <f t="shared" si="0"/>
        <v/>
      </c>
      <c r="O32" s="23" t="str">
        <f t="shared" si="1"/>
        <v/>
      </c>
    </row>
    <row r="33" spans="2:15" x14ac:dyDescent="0.25">
      <c r="B33" s="60"/>
      <c r="C33" s="61"/>
      <c r="D33" s="62"/>
      <c r="E33" s="63"/>
      <c r="F33" s="63"/>
      <c r="G33" s="63"/>
      <c r="H33" s="63"/>
      <c r="I33" s="63"/>
      <c r="J33" s="63"/>
      <c r="K33" s="63"/>
      <c r="L33" s="63"/>
      <c r="M33" s="69"/>
      <c r="N33" s="23" t="str">
        <f t="shared" si="0"/>
        <v/>
      </c>
      <c r="O33" s="23" t="str">
        <f t="shared" si="1"/>
        <v/>
      </c>
    </row>
    <row r="34" spans="2:15" x14ac:dyDescent="0.25">
      <c r="B34" s="60"/>
      <c r="C34" s="61"/>
      <c r="D34" s="62"/>
      <c r="E34" s="63"/>
      <c r="F34" s="63"/>
      <c r="G34" s="63"/>
      <c r="H34" s="63"/>
      <c r="I34" s="63"/>
      <c r="J34" s="63"/>
      <c r="K34" s="63"/>
      <c r="L34" s="63"/>
      <c r="M34" s="69"/>
      <c r="N34" s="23" t="str">
        <f t="shared" si="0"/>
        <v/>
      </c>
      <c r="O34" s="23" t="str">
        <f t="shared" si="1"/>
        <v/>
      </c>
    </row>
    <row r="35" spans="2:15" ht="16.5" thickBot="1" x14ac:dyDescent="0.3">
      <c r="B35" s="70"/>
      <c r="C35" s="65"/>
      <c r="D35" s="66"/>
      <c r="E35" s="67"/>
      <c r="F35" s="67"/>
      <c r="G35" s="67"/>
      <c r="H35" s="67"/>
      <c r="I35" s="67"/>
      <c r="J35" s="67"/>
      <c r="K35" s="67"/>
      <c r="L35" s="67"/>
      <c r="M35" s="71"/>
      <c r="N35" s="37" t="str">
        <f t="shared" si="0"/>
        <v/>
      </c>
      <c r="O35" s="37" t="str">
        <f t="shared" si="1"/>
        <v/>
      </c>
    </row>
    <row r="36" spans="2:15" ht="16.5" thickBot="1" x14ac:dyDescent="0.3">
      <c r="B36" s="95" t="s">
        <v>59</v>
      </c>
      <c r="C36" s="96"/>
      <c r="D36" s="39" t="str">
        <f>IF(COUNT(D6:D35),SUM(D6:D35),"")</f>
        <v/>
      </c>
      <c r="E36" s="29" t="str">
        <f t="shared" ref="E36:M36" si="2">IF(COUNT(E6:E35),SUM(E6:E35),"")</f>
        <v/>
      </c>
      <c r="F36" s="29" t="str">
        <f t="shared" si="2"/>
        <v/>
      </c>
      <c r="G36" s="29" t="str">
        <f t="shared" si="2"/>
        <v/>
      </c>
      <c r="H36" s="29" t="str">
        <f t="shared" si="2"/>
        <v/>
      </c>
      <c r="I36" s="29" t="str">
        <f t="shared" si="2"/>
        <v/>
      </c>
      <c r="J36" s="29" t="str">
        <f t="shared" si="2"/>
        <v/>
      </c>
      <c r="K36" s="29" t="str">
        <f t="shared" si="2"/>
        <v/>
      </c>
      <c r="L36" s="29" t="str">
        <f t="shared" si="2"/>
        <v/>
      </c>
      <c r="M36" s="29" t="str">
        <f t="shared" si="2"/>
        <v/>
      </c>
      <c r="N36" s="30" t="s">
        <v>56</v>
      </c>
      <c r="O36" s="31" t="str">
        <f>IF(COUNTIF(O6:O35,"1 = Below Standard"),COUNTIF(O6:O35,"1 = Below Standard"),"")</f>
        <v/>
      </c>
    </row>
    <row r="37" spans="2:15" x14ac:dyDescent="0.25">
      <c r="N37" s="32" t="s">
        <v>57</v>
      </c>
      <c r="O37" s="33" t="str">
        <f>IF(COUNTIF(O6:O35,"2 = At Standard"),COUNTIF(O6:O35,"2 = At Standard"),"")</f>
        <v/>
      </c>
    </row>
    <row r="38" spans="2:15" ht="16.5" thickBot="1" x14ac:dyDescent="0.3">
      <c r="N38" s="34" t="s">
        <v>58</v>
      </c>
      <c r="O38" s="35" t="str">
        <f>IF(COUNTIF(O6:O35,"3 = Above Standard"),COUNTIF(O6:O35,"3 = Above Standard"),"")</f>
        <v/>
      </c>
    </row>
  </sheetData>
  <sheetProtection selectLockedCells="1"/>
  <mergeCells count="10">
    <mergeCell ref="B36:C36"/>
    <mergeCell ref="M4:M5"/>
    <mergeCell ref="J3:M3"/>
    <mergeCell ref="D2:M2"/>
    <mergeCell ref="D4:E4"/>
    <mergeCell ref="F4:H4"/>
    <mergeCell ref="I4:I5"/>
    <mergeCell ref="D3:I3"/>
    <mergeCell ref="K4:L4"/>
    <mergeCell ref="J4:J5"/>
  </mergeCells>
  <conditionalFormatting sqref="D6:M35">
    <cfRule type="cellIs" dxfId="5" priority="5" operator="greaterThan">
      <formula>1</formula>
    </cfRule>
    <cfRule type="cellIs" dxfId="4" priority="6" operator="equal">
      <formula>1</formula>
    </cfRule>
  </conditionalFormatting>
  <conditionalFormatting sqref="N6:N35">
    <cfRule type="cellIs" dxfId="3" priority="3" operator="between">
      <formula>9</formula>
      <formula>10</formula>
    </cfRule>
    <cfRule type="cellIs" dxfId="2" priority="4" operator="between">
      <formula>6</formula>
      <formula>8</formula>
    </cfRule>
  </conditionalFormatting>
  <conditionalFormatting sqref="O6:O35">
    <cfRule type="containsText" dxfId="1" priority="1" operator="containsText" text="3">
      <formula>NOT(ISERROR(SEARCH("3",O6)))</formula>
    </cfRule>
    <cfRule type="containsText" dxfId="0" priority="2" operator="containsText" text="2">
      <formula>NOT(ISERROR(SEARCH("2",O6)))</formula>
    </cfRule>
  </conditionalFormatting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1E775BE-B474-4EC0-BB78-F94874095757}"/>
</file>

<file path=customXml/itemProps2.xml><?xml version="1.0" encoding="utf-8"?>
<ds:datastoreItem xmlns:ds="http://schemas.openxmlformats.org/officeDocument/2006/customXml" ds:itemID="{6D3A97D4-D8C5-45F5-8C41-03B5A4E00641}"/>
</file>

<file path=customXml/itemProps3.xml><?xml version="1.0" encoding="utf-8"?>
<ds:datastoreItem xmlns:ds="http://schemas.openxmlformats.org/officeDocument/2006/customXml" ds:itemID="{75C9754F-6EA9-4E56-804E-A88A9AA143D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How to Guide</vt:lpstr>
      <vt:lpstr>Public Health</vt:lpstr>
      <vt:lpstr>Weather Patterns</vt:lpstr>
      <vt:lpstr>Speed Racer</vt:lpstr>
      <vt:lpstr>Speak Up!</vt:lpstr>
      <vt:lpstr>Social Studies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Tara Richerson</dc:creator>
  <cp:lastModifiedBy>Dennis Small</cp:lastModifiedBy>
  <cp:lastPrinted>2012-02-09T16:23:04Z</cp:lastPrinted>
  <dcterms:created xsi:type="dcterms:W3CDTF">2012-02-02T18:53:14Z</dcterms:created>
  <dcterms:modified xsi:type="dcterms:W3CDTF">2017-04-07T16:45:40Z</dcterms:modified>
</cp:coreProperties>
</file>