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docx" ContentType="application/vnd.openxmlformats-officedocument.wordprocessingml.document"/>
  <Default Extension="vml" ContentType="application/vnd.openxmlformats-officedocument.vmlDrawing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charts/chart8.xml" ContentType="application/vnd.openxmlformats-officedocument.drawingml.chart+xml"/>
  <Override PartName="/xl/charts/chart7.xml" ContentType="application/vnd.openxmlformats-officedocument.drawingml.chart+xml"/>
  <Override PartName="/xl/drawings/drawing5.xml" ContentType="application/vnd.openxmlformats-officedocument.drawing+xml"/>
  <Override PartName="/xl/charts/chart6.xml" ContentType="application/vnd.openxmlformats-officedocument.drawingml.chart+xml"/>
  <Override PartName="/xl/charts/chart5.xml" ContentType="application/vnd.openxmlformats-officedocument.drawingml.chart+xml"/>
  <Override PartName="/xl/worksheets/sheet1.xml" ContentType="application/vnd.openxmlformats-officedocument.spreadsheetml.worksheet+xml"/>
  <Override PartName="/xl/drawings/drawing4.xml" ContentType="application/vnd.openxmlformats-officedocument.drawing+xml"/>
  <Override PartName="/xl/sharedStrings.xml" ContentType="application/vnd.openxmlformats-officedocument.spreadsheetml.sharedStrings+xml"/>
  <Override PartName="/xl/charts/chart4.xml" ContentType="application/vnd.openxmlformats-officedocument.drawingml.char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charts/chart1.xml" ContentType="application/vnd.openxmlformats-officedocument.drawingml.chart+xml"/>
  <Override PartName="/xl/charts/chart3.xml" ContentType="application/vnd.openxmlformats-officedocument.drawingml.chart+xml"/>
  <Override PartName="/xl/drawings/drawing3.xml" ContentType="application/vnd.openxmlformats-officedocument.drawing+xml"/>
  <Override PartName="/xl/drawings/drawing2.xml" ContentType="application/vnd.openxmlformats-officedocument.drawing+xml"/>
  <Override PartName="/xl/worksheets/sheet5.xml" ContentType="application/vnd.openxmlformats-officedocument.spreadsheetml.worksheet+xml"/>
  <Override PartName="/xl/charts/chart2.xml" ContentType="application/vnd.openxmlformats-officedocument.drawingml.chart+xml"/>
  <Override PartName="/xl/theme/theme1.xml" ContentType="application/vnd.openxmlformats-officedocument.theme+xml"/>
  <Override PartName="/docProps/core.xml" ContentType="application/vnd.openxmlformats-package.core-properties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dennis.small\Desktop\"/>
    </mc:Choice>
  </mc:AlternateContent>
  <bookViews>
    <workbookView xWindow="0" yWindow="0" windowWidth="20370" windowHeight="7590" firstSheet="2" activeTab="4"/>
  </bookViews>
  <sheets>
    <sheet name="How To Guide" sheetId="12" r:id="rId1"/>
    <sheet name="Cooking Up a Mystery" sheetId="10" r:id="rId2"/>
    <sheet name="Speak Up!" sheetId="11" r:id="rId3"/>
    <sheet name="Social Studies" sheetId="6" r:id="rId4"/>
    <sheet name="Bubble Gum Jingle" sheetId="8" r:id="rId5"/>
  </sheets>
  <calcPr calcId="162913"/>
</workbook>
</file>

<file path=xl/calcChain.xml><?xml version="1.0" encoding="utf-8"?>
<calcChain xmlns="http://schemas.openxmlformats.org/spreadsheetml/2006/main">
  <c r="K36" i="6" l="1"/>
  <c r="L36" i="6"/>
  <c r="M36" i="6"/>
  <c r="N36" i="6"/>
  <c r="O36" i="6"/>
  <c r="P36" i="6"/>
  <c r="E36" i="8" l="1"/>
  <c r="F36" i="8"/>
  <c r="G36" i="8"/>
  <c r="H36" i="8"/>
  <c r="I36" i="8"/>
  <c r="J36" i="8"/>
  <c r="K36" i="8"/>
  <c r="L36" i="8"/>
  <c r="M36" i="8"/>
  <c r="D36" i="8"/>
  <c r="E36" i="6"/>
  <c r="F36" i="6"/>
  <c r="G36" i="6"/>
  <c r="H36" i="6"/>
  <c r="I36" i="6"/>
  <c r="J36" i="6"/>
  <c r="D36" i="6"/>
  <c r="Q6" i="6"/>
  <c r="R6" i="6" s="1"/>
  <c r="E36" i="11"/>
  <c r="F36" i="11"/>
  <c r="G36" i="11"/>
  <c r="H36" i="11"/>
  <c r="I36" i="11"/>
  <c r="J36" i="11"/>
  <c r="K36" i="11"/>
  <c r="L36" i="11"/>
  <c r="M36" i="11"/>
  <c r="N36" i="11"/>
  <c r="O36" i="11"/>
  <c r="P36" i="11"/>
  <c r="D36" i="11"/>
  <c r="E36" i="10"/>
  <c r="F36" i="10"/>
  <c r="H36" i="10"/>
  <c r="I36" i="10"/>
  <c r="J36" i="10"/>
  <c r="K36" i="10"/>
  <c r="L36" i="10"/>
  <c r="D36" i="10"/>
  <c r="N7" i="8" l="1"/>
  <c r="O7" i="8" s="1"/>
  <c r="N8" i="8"/>
  <c r="O8" i="8" s="1"/>
  <c r="N9" i="8"/>
  <c r="O9" i="8" s="1"/>
  <c r="N10" i="8"/>
  <c r="O10" i="8" s="1"/>
  <c r="N11" i="8"/>
  <c r="O11" i="8" s="1"/>
  <c r="N12" i="8"/>
  <c r="O12" i="8" s="1"/>
  <c r="N13" i="8"/>
  <c r="O13" i="8" s="1"/>
  <c r="N14" i="8"/>
  <c r="O14" i="8" s="1"/>
  <c r="N15" i="8"/>
  <c r="O15" i="8" s="1"/>
  <c r="N16" i="8"/>
  <c r="O16" i="8" s="1"/>
  <c r="N17" i="8"/>
  <c r="O17" i="8" s="1"/>
  <c r="N18" i="8"/>
  <c r="O18" i="8" s="1"/>
  <c r="N19" i="8"/>
  <c r="O19" i="8" s="1"/>
  <c r="N20" i="8"/>
  <c r="O20" i="8" s="1"/>
  <c r="N21" i="8"/>
  <c r="O21" i="8" s="1"/>
  <c r="N22" i="8"/>
  <c r="O22" i="8" s="1"/>
  <c r="N23" i="8"/>
  <c r="O23" i="8" s="1"/>
  <c r="N24" i="8"/>
  <c r="O24" i="8" s="1"/>
  <c r="N25" i="8"/>
  <c r="O25" i="8" s="1"/>
  <c r="N26" i="8"/>
  <c r="O26" i="8" s="1"/>
  <c r="N27" i="8"/>
  <c r="O27" i="8" s="1"/>
  <c r="N28" i="8"/>
  <c r="O28" i="8" s="1"/>
  <c r="N29" i="8"/>
  <c r="O29" i="8" s="1"/>
  <c r="N30" i="8"/>
  <c r="O30" i="8" s="1"/>
  <c r="N31" i="8"/>
  <c r="O31" i="8" s="1"/>
  <c r="N32" i="8"/>
  <c r="O32" i="8" s="1"/>
  <c r="N33" i="8"/>
  <c r="O33" i="8" s="1"/>
  <c r="N34" i="8"/>
  <c r="O34" i="8" s="1"/>
  <c r="N35" i="8"/>
  <c r="O35" i="8" s="1"/>
  <c r="M7" i="10" l="1"/>
  <c r="N7" i="10" s="1"/>
  <c r="M8" i="10"/>
  <c r="N8" i="10" s="1"/>
  <c r="M9" i="10"/>
  <c r="N9" i="10"/>
  <c r="M10" i="10"/>
  <c r="N10" i="10" s="1"/>
  <c r="M11" i="10"/>
  <c r="N11" i="10" s="1"/>
  <c r="M12" i="10"/>
  <c r="N12" i="10" s="1"/>
  <c r="M13" i="10"/>
  <c r="N13" i="10" s="1"/>
  <c r="M14" i="10"/>
  <c r="N14" i="10" s="1"/>
  <c r="M15" i="10"/>
  <c r="N15" i="10"/>
  <c r="M16" i="10"/>
  <c r="N16" i="10" s="1"/>
  <c r="M17" i="10"/>
  <c r="N17" i="10" s="1"/>
  <c r="M18" i="10"/>
  <c r="N18" i="10" s="1"/>
  <c r="M19" i="10"/>
  <c r="N19" i="10" s="1"/>
  <c r="M20" i="10"/>
  <c r="N20" i="10" s="1"/>
  <c r="M21" i="10"/>
  <c r="N21" i="10" s="1"/>
  <c r="M22" i="10"/>
  <c r="N22" i="10" s="1"/>
  <c r="M23" i="10"/>
  <c r="N23" i="10" s="1"/>
  <c r="M24" i="10"/>
  <c r="N24" i="10" s="1"/>
  <c r="M25" i="10"/>
  <c r="N25" i="10" s="1"/>
  <c r="M26" i="10"/>
  <c r="N26" i="10" s="1"/>
  <c r="M27" i="10"/>
  <c r="N27" i="10" s="1"/>
  <c r="M28" i="10"/>
  <c r="N28" i="10" s="1"/>
  <c r="M29" i="10"/>
  <c r="N29" i="10" s="1"/>
  <c r="M30" i="10"/>
  <c r="N30" i="10" s="1"/>
  <c r="M31" i="10"/>
  <c r="N31" i="10" s="1"/>
  <c r="M32" i="10"/>
  <c r="N32" i="10" s="1"/>
  <c r="M33" i="10"/>
  <c r="N33" i="10" s="1"/>
  <c r="M34" i="10"/>
  <c r="N34" i="10" s="1"/>
  <c r="M35" i="10"/>
  <c r="N35" i="10" s="1"/>
  <c r="M6" i="10"/>
  <c r="N6" i="10" s="1"/>
  <c r="Q7" i="11"/>
  <c r="R7" i="11" s="1"/>
  <c r="Q8" i="11"/>
  <c r="Q9" i="11"/>
  <c r="Q10" i="11"/>
  <c r="Q11" i="11"/>
  <c r="R11" i="11" s="1"/>
  <c r="Q12" i="11"/>
  <c r="Q13" i="11"/>
  <c r="R13" i="11" s="1"/>
  <c r="Q14" i="11"/>
  <c r="Q15" i="11"/>
  <c r="R15" i="11" s="1"/>
  <c r="Q16" i="11"/>
  <c r="Q17" i="11"/>
  <c r="R17" i="11" s="1"/>
  <c r="Q18" i="11"/>
  <c r="Q19" i="11"/>
  <c r="R19" i="11" s="1"/>
  <c r="Q20" i="11"/>
  <c r="Q21" i="11"/>
  <c r="R21" i="11" s="1"/>
  <c r="Q22" i="11"/>
  <c r="Q23" i="11"/>
  <c r="R23" i="11" s="1"/>
  <c r="Q24" i="11"/>
  <c r="Q25" i="11"/>
  <c r="Q26" i="11"/>
  <c r="Q27" i="11"/>
  <c r="R27" i="11" s="1"/>
  <c r="Q28" i="11"/>
  <c r="R28" i="11" s="1"/>
  <c r="Q29" i="11"/>
  <c r="R29" i="11" s="1"/>
  <c r="Q30" i="11"/>
  <c r="R30" i="11" s="1"/>
  <c r="Q31" i="11"/>
  <c r="R31" i="11" s="1"/>
  <c r="Q32" i="11"/>
  <c r="R32" i="11" s="1"/>
  <c r="Q33" i="11"/>
  <c r="R33" i="11" s="1"/>
  <c r="Q34" i="11"/>
  <c r="R34" i="11" s="1"/>
  <c r="Q35" i="11"/>
  <c r="R35" i="11" s="1"/>
  <c r="R8" i="11"/>
  <c r="R9" i="11"/>
  <c r="R10" i="11"/>
  <c r="R12" i="11"/>
  <c r="R14" i="11"/>
  <c r="R16" i="11"/>
  <c r="R18" i="11"/>
  <c r="R20" i="11"/>
  <c r="R22" i="11"/>
  <c r="R24" i="11"/>
  <c r="R25" i="11"/>
  <c r="R26" i="11"/>
  <c r="Q6" i="11"/>
  <c r="R6" i="11" s="1"/>
  <c r="N6" i="8"/>
  <c r="O6" i="8" s="1"/>
  <c r="O38" i="8" s="1"/>
  <c r="Q7" i="6"/>
  <c r="R7" i="6" s="1"/>
  <c r="Q8" i="6"/>
  <c r="R8" i="6" s="1"/>
  <c r="Q9" i="6"/>
  <c r="R9" i="6" s="1"/>
  <c r="Q10" i="6"/>
  <c r="R10" i="6" s="1"/>
  <c r="Q11" i="6"/>
  <c r="R11" i="6" s="1"/>
  <c r="Q12" i="6"/>
  <c r="R12" i="6" s="1"/>
  <c r="Q13" i="6"/>
  <c r="R13" i="6" s="1"/>
  <c r="Q14" i="6"/>
  <c r="R14" i="6" s="1"/>
  <c r="Q15" i="6"/>
  <c r="R15" i="6" s="1"/>
  <c r="Q16" i="6"/>
  <c r="R16" i="6" s="1"/>
  <c r="Q17" i="6"/>
  <c r="R17" i="6" s="1"/>
  <c r="Q18" i="6"/>
  <c r="R18" i="6" s="1"/>
  <c r="Q19" i="6"/>
  <c r="R19" i="6" s="1"/>
  <c r="Q20" i="6"/>
  <c r="R20" i="6" s="1"/>
  <c r="Q21" i="6"/>
  <c r="R21" i="6" s="1"/>
  <c r="Q22" i="6"/>
  <c r="R22" i="6" s="1"/>
  <c r="Q23" i="6"/>
  <c r="R23" i="6" s="1"/>
  <c r="Q24" i="6"/>
  <c r="R24" i="6" s="1"/>
  <c r="Q25" i="6"/>
  <c r="R25" i="6" s="1"/>
  <c r="Q26" i="6"/>
  <c r="R26" i="6" s="1"/>
  <c r="Q27" i="6"/>
  <c r="R27" i="6" s="1"/>
  <c r="Q28" i="6"/>
  <c r="R28" i="6" s="1"/>
  <c r="Q29" i="6"/>
  <c r="R29" i="6" s="1"/>
  <c r="Q30" i="6"/>
  <c r="R30" i="6" s="1"/>
  <c r="Q31" i="6"/>
  <c r="R31" i="6" s="1"/>
  <c r="Q32" i="6"/>
  <c r="R32" i="6" s="1"/>
  <c r="Q33" i="6"/>
  <c r="R33" i="6" s="1"/>
  <c r="Q34" i="6"/>
  <c r="R34" i="6" s="1"/>
  <c r="Q35" i="6"/>
  <c r="R35" i="6" s="1"/>
  <c r="O37" i="8" l="1"/>
  <c r="O36" i="8"/>
  <c r="R38" i="6"/>
  <c r="R37" i="6"/>
  <c r="R36" i="6"/>
  <c r="R38" i="11"/>
  <c r="R36" i="11"/>
  <c r="R37" i="11"/>
  <c r="N37" i="10"/>
  <c r="N38" i="10"/>
  <c r="N36" i="10"/>
</calcChain>
</file>

<file path=xl/sharedStrings.xml><?xml version="1.0" encoding="utf-8"?>
<sst xmlns="http://schemas.openxmlformats.org/spreadsheetml/2006/main" count="99" uniqueCount="58">
  <si>
    <t>Last Name</t>
  </si>
  <si>
    <t>First Name</t>
  </si>
  <si>
    <t>1.2.1</t>
  </si>
  <si>
    <t>1.3.2</t>
  </si>
  <si>
    <t>1.3.3</t>
  </si>
  <si>
    <t>Total</t>
  </si>
  <si>
    <t>Solution</t>
  </si>
  <si>
    <t>Performance Level</t>
  </si>
  <si>
    <t>Forecast Possibilities</t>
  </si>
  <si>
    <t>1.1.1</t>
  </si>
  <si>
    <t>1.1.2</t>
  </si>
  <si>
    <t>1.3.1</t>
  </si>
  <si>
    <t>Digital Sources</t>
  </si>
  <si>
    <t>Digital Tool</t>
  </si>
  <si>
    <t>L1 Total</t>
  </si>
  <si>
    <t>L2 Total</t>
  </si>
  <si>
    <t>L3 Total</t>
  </si>
  <si>
    <t>Attribute Totals</t>
  </si>
  <si>
    <t>Grades 6 - 8 Social Studies</t>
  </si>
  <si>
    <t>Significant Questions</t>
  </si>
  <si>
    <t>Plan Strategies</t>
  </si>
  <si>
    <t>Search Engines</t>
  </si>
  <si>
    <t>Locate Information</t>
  </si>
  <si>
    <t>Organize Sources</t>
  </si>
  <si>
    <t>Combine Information</t>
  </si>
  <si>
    <t>Digital Bibliography</t>
  </si>
  <si>
    <t>Relevant Sources</t>
  </si>
  <si>
    <t>Storyboard</t>
  </si>
  <si>
    <t>Sequence</t>
  </si>
  <si>
    <t>Organization</t>
  </si>
  <si>
    <t>Description</t>
  </si>
  <si>
    <t>Sounds</t>
  </si>
  <si>
    <t>Audio</t>
  </si>
  <si>
    <t>Narration</t>
  </si>
  <si>
    <t>Commercial</t>
  </si>
  <si>
    <t>Safe Sharing</t>
  </si>
  <si>
    <t>Citation</t>
  </si>
  <si>
    <t>Public Data</t>
  </si>
  <si>
    <t>2.1.1</t>
  </si>
  <si>
    <t>Grade 8 Bubble Gum Jingle</t>
  </si>
  <si>
    <t>Grades 6 - 8 Speak Up!</t>
  </si>
  <si>
    <t>Digital Resources</t>
  </si>
  <si>
    <t>Solve a Problem</t>
  </si>
  <si>
    <t>Gather Data</t>
  </si>
  <si>
    <t>Information &amp; Ideas</t>
  </si>
  <si>
    <t>Communicate Effectively</t>
  </si>
  <si>
    <t>Responsible Sharing</t>
  </si>
  <si>
    <t>Potential Dangers</t>
  </si>
  <si>
    <t>Grades 6 - 8 Cooking Up a Mystery</t>
  </si>
  <si>
    <t>Credible Sources</t>
  </si>
  <si>
    <t>Ethical Use</t>
  </si>
  <si>
    <t>Complete Product</t>
  </si>
  <si>
    <t>Related to Task</t>
  </si>
  <si>
    <t>2 or More Elements</t>
  </si>
  <si>
    <t>Software Features</t>
  </si>
  <si>
    <t>Collaborate</t>
  </si>
  <si>
    <t>2+ Media</t>
  </si>
  <si>
    <t>PSA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</si>
</sst>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" x14ac:knownFonts="1">
    <font>
      <sz val="12"/>
      <color theme="1"/>
      <name val="Calibri"/>
      <family val="2"/>
    </font>
    <font>
      <sz val="14"/>
      <color theme="1"/>
      <name val="Calibri"/>
      <family val="2"/>
    </font>
    <font>
      <sz val="18"/>
      <color theme="1"/>
      <name val="Calibri"/>
      <family val="2"/>
    </font>
  </fonts>
  <fills count="6">
    <fill>
      <patternFill patternType="none"/>
    </fill>
    <fill>
      <patternFill patternType="gray125"/>
    </fill>
    <fill>
      <patternFill patternType="solid">
        <fgColor rgb="FFFC8D59"/>
        <bgColor indexed="64"/>
      </patternFill>
    </fill>
    <fill>
      <patternFill patternType="solid">
        <fgColor rgb="FFFEE09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</fills>
  <borders count="71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theme="1" tint="0.34998626667073579"/>
      </left>
      <right style="thin">
        <color theme="1" tint="0.34998626667073579"/>
      </right>
      <top style="thin">
        <color theme="1" tint="0.34998626667073579"/>
      </top>
      <bottom style="thin">
        <color theme="1" tint="0.34998626667073579"/>
      </bottom>
      <diagonal/>
    </border>
    <border>
      <left style="thin">
        <color theme="1" tint="0.34998626667073579"/>
      </left>
      <right style="medium">
        <color indexed="64"/>
      </right>
      <top style="medium">
        <color indexed="64"/>
      </top>
      <bottom style="thin">
        <color theme="1" tint="0.34998626667073579"/>
      </bottom>
      <diagonal/>
    </border>
    <border>
      <left style="thin">
        <color theme="1" tint="0.34998626667073579"/>
      </left>
      <right style="medium">
        <color indexed="64"/>
      </right>
      <top style="thin">
        <color theme="1" tint="0.34998626667073579"/>
      </top>
      <bottom style="thin">
        <color theme="1" tint="0.34998626667073579"/>
      </bottom>
      <diagonal/>
    </border>
    <border>
      <left style="thin">
        <color theme="1" tint="0.34998626667073579"/>
      </left>
      <right style="medium">
        <color indexed="64"/>
      </right>
      <top style="thin">
        <color theme="1" tint="0.34998626667073579"/>
      </top>
      <bottom style="medium">
        <color indexed="64"/>
      </bottom>
      <diagonal/>
    </border>
    <border>
      <left style="medium">
        <color indexed="64"/>
      </left>
      <right style="thin">
        <color theme="1" tint="0.34998626667073579"/>
      </right>
      <top style="medium">
        <color indexed="64"/>
      </top>
      <bottom style="thin">
        <color theme="1" tint="0.34998626667073579"/>
      </bottom>
      <diagonal/>
    </border>
    <border>
      <left style="thin">
        <color theme="1" tint="0.34998626667073579"/>
      </left>
      <right style="thin">
        <color theme="1" tint="0.34998626667073579"/>
      </right>
      <top style="medium">
        <color indexed="64"/>
      </top>
      <bottom style="thin">
        <color theme="1" tint="0.34998626667073579"/>
      </bottom>
      <diagonal/>
    </border>
    <border>
      <left style="medium">
        <color indexed="64"/>
      </left>
      <right style="thin">
        <color theme="1" tint="0.34998626667073579"/>
      </right>
      <top style="thin">
        <color theme="1" tint="0.34998626667073579"/>
      </top>
      <bottom style="thin">
        <color theme="1" tint="0.34998626667073579"/>
      </bottom>
      <diagonal/>
    </border>
    <border>
      <left style="medium">
        <color indexed="64"/>
      </left>
      <right style="thin">
        <color theme="1" tint="0.34998626667073579"/>
      </right>
      <top style="thin">
        <color theme="1" tint="0.34998626667073579"/>
      </top>
      <bottom style="medium">
        <color indexed="64"/>
      </bottom>
      <diagonal/>
    </border>
    <border>
      <left style="thin">
        <color theme="1" tint="0.34998626667073579"/>
      </left>
      <right style="thin">
        <color theme="1" tint="0.34998626667073579"/>
      </right>
      <top style="thin">
        <color theme="1" tint="0.34998626667073579"/>
      </top>
      <bottom style="medium">
        <color indexed="64"/>
      </bottom>
      <diagonal/>
    </border>
    <border>
      <left style="thin">
        <color theme="1" tint="0.34998626667073579"/>
      </left>
      <right/>
      <top style="medium">
        <color indexed="64"/>
      </top>
      <bottom style="thin">
        <color theme="1" tint="0.34998626667073579"/>
      </bottom>
      <diagonal/>
    </border>
    <border>
      <left style="thin">
        <color theme="1" tint="0.34998626667073579"/>
      </left>
      <right/>
      <top style="thin">
        <color theme="1" tint="0.34998626667073579"/>
      </top>
      <bottom style="thin">
        <color theme="1" tint="0.34998626667073579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theme="1" tint="0.34998626667073579"/>
      </bottom>
      <diagonal/>
    </border>
    <border>
      <left style="medium">
        <color indexed="64"/>
      </left>
      <right style="medium">
        <color indexed="64"/>
      </right>
      <top style="thin">
        <color theme="1" tint="0.34998626667073579"/>
      </top>
      <bottom style="thin">
        <color theme="1" tint="0.34998626667073579"/>
      </bottom>
      <diagonal/>
    </border>
    <border>
      <left style="medium">
        <color indexed="64"/>
      </left>
      <right style="thin">
        <color theme="1" tint="0.34998626667073579"/>
      </right>
      <top style="thin">
        <color theme="1" tint="0.34998626667073579"/>
      </top>
      <bottom/>
      <diagonal/>
    </border>
    <border>
      <left style="thin">
        <color theme="1" tint="0.34998626667073579"/>
      </left>
      <right style="medium">
        <color indexed="64"/>
      </right>
      <top style="thin">
        <color theme="1" tint="0.34998626667073579"/>
      </top>
      <bottom/>
      <diagonal/>
    </border>
    <border>
      <left style="thin">
        <color theme="1" tint="0.34998626667073579"/>
      </left>
      <right style="thin">
        <color theme="1" tint="0.34998626667073579"/>
      </right>
      <top style="thin">
        <color theme="1" tint="0.34998626667073579"/>
      </top>
      <bottom/>
      <diagonal/>
    </border>
    <border>
      <left style="thin">
        <color theme="1" tint="0.34998626667073579"/>
      </left>
      <right/>
      <top style="thin">
        <color theme="1" tint="0.34998626667073579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theme="1" tint="0.34998626667073579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theme="1" tint="0.34998626667073579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theme="1" tint="0.34998626667073579"/>
      </left>
      <right style="thin">
        <color theme="1" tint="0.34998626667073579"/>
      </right>
      <top/>
      <bottom style="thin">
        <color theme="1" tint="0.34998626667073579"/>
      </bottom>
      <diagonal/>
    </border>
    <border>
      <left/>
      <right style="medium">
        <color theme="1"/>
      </right>
      <top style="medium">
        <color theme="1"/>
      </top>
      <bottom style="thin">
        <color theme="1" tint="0.34998626667073579"/>
      </bottom>
      <diagonal/>
    </border>
    <border>
      <left/>
      <right style="medium">
        <color theme="1"/>
      </right>
      <top style="thin">
        <color theme="1" tint="0.34998626667073579"/>
      </top>
      <bottom style="thin">
        <color theme="1" tint="0.34998626667073579"/>
      </bottom>
      <diagonal/>
    </border>
    <border>
      <left/>
      <right style="medium">
        <color theme="1"/>
      </right>
      <top style="thin">
        <color theme="1" tint="0.34998626667073579"/>
      </top>
      <bottom/>
      <diagonal/>
    </border>
    <border>
      <left style="medium">
        <color indexed="64"/>
      </left>
      <right style="thin">
        <color theme="1" tint="0.34998626667073579"/>
      </right>
      <top style="medium">
        <color indexed="64"/>
      </top>
      <bottom style="medium">
        <color indexed="64"/>
      </bottom>
      <diagonal/>
    </border>
    <border>
      <left style="thin">
        <color theme="1" tint="0.34998626667073579"/>
      </left>
      <right style="thin">
        <color theme="1" tint="0.34998626667073579"/>
      </right>
      <top style="medium">
        <color indexed="64"/>
      </top>
      <bottom style="medium">
        <color indexed="64"/>
      </bottom>
      <diagonal/>
    </border>
    <border>
      <left style="thin">
        <color theme="1" tint="0.34998626667073579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theme="1" tint="0.34998626667073579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theme="1" tint="0.34998626667073579"/>
      </left>
      <right style="medium">
        <color indexed="64"/>
      </right>
      <top/>
      <bottom style="thin">
        <color theme="1" tint="0.34998626667073579"/>
      </bottom>
      <diagonal/>
    </border>
    <border>
      <left/>
      <right/>
      <top/>
      <bottom style="thin">
        <color theme="1" tint="0.34998626667073579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112">
    <xf numFmtId="0" fontId="0" fillId="0" borderId="0" xfId="0"/>
    <xf numFmtId="0" fontId="1" fillId="0" borderId="0" xfId="0" applyFont="1"/>
    <xf numFmtId="0" fontId="1" fillId="0" borderId="7" xfId="0" applyFont="1" applyBorder="1"/>
    <xf numFmtId="0" fontId="1" fillId="0" borderId="9" xfId="0" applyFont="1" applyBorder="1"/>
    <xf numFmtId="0" fontId="1" fillId="0" borderId="10" xfId="0" applyFont="1" applyBorder="1"/>
    <xf numFmtId="0" fontId="1" fillId="0" borderId="16" xfId="0" applyFont="1" applyBorder="1"/>
    <xf numFmtId="0" fontId="1" fillId="0" borderId="7" xfId="0" applyFont="1" applyBorder="1" applyAlignment="1">
      <alignment wrapText="1"/>
    </xf>
    <xf numFmtId="0" fontId="1" fillId="0" borderId="17" xfId="0" applyFont="1" applyBorder="1" applyAlignment="1">
      <alignment wrapText="1"/>
    </xf>
    <xf numFmtId="0" fontId="0" fillId="2" borderId="41" xfId="0" applyFill="1" applyBorder="1"/>
    <xf numFmtId="0" fontId="0" fillId="2" borderId="42" xfId="0" applyFill="1" applyBorder="1"/>
    <xf numFmtId="0" fontId="0" fillId="5" borderId="1" xfId="0" applyFill="1" applyBorder="1"/>
    <xf numFmtId="0" fontId="0" fillId="5" borderId="4" xfId="0" applyFill="1" applyBorder="1"/>
    <xf numFmtId="0" fontId="0" fillId="5" borderId="5" xfId="0" applyFill="1" applyBorder="1"/>
    <xf numFmtId="0" fontId="0" fillId="5" borderId="48" xfId="0" applyFill="1" applyBorder="1"/>
    <xf numFmtId="0" fontId="0" fillId="5" borderId="6" xfId="0" applyFill="1" applyBorder="1"/>
    <xf numFmtId="0" fontId="0" fillId="5" borderId="8" xfId="0" applyFill="1" applyBorder="1"/>
    <xf numFmtId="0" fontId="0" fillId="2" borderId="49" xfId="0" applyFill="1" applyBorder="1"/>
    <xf numFmtId="0" fontId="1" fillId="0" borderId="47" xfId="0" applyFont="1" applyBorder="1"/>
    <xf numFmtId="0" fontId="0" fillId="4" borderId="39" xfId="0" applyFill="1" applyBorder="1"/>
    <xf numFmtId="0" fontId="0" fillId="2" borderId="54" xfId="0" applyFill="1" applyBorder="1"/>
    <xf numFmtId="0" fontId="1" fillId="0" borderId="17" xfId="0" applyFont="1" applyBorder="1"/>
    <xf numFmtId="0" fontId="0" fillId="5" borderId="50" xfId="0" applyFill="1" applyBorder="1"/>
    <xf numFmtId="0" fontId="0" fillId="2" borderId="58" xfId="0" applyFill="1" applyBorder="1"/>
    <xf numFmtId="0" fontId="0" fillId="2" borderId="59" xfId="0" applyFill="1" applyBorder="1"/>
    <xf numFmtId="0" fontId="0" fillId="2" borderId="60" xfId="0" applyFill="1" applyBorder="1"/>
    <xf numFmtId="0" fontId="0" fillId="2" borderId="30" xfId="0" applyFill="1" applyBorder="1"/>
    <xf numFmtId="0" fontId="0" fillId="2" borderId="27" xfId="0" applyFill="1" applyBorder="1"/>
    <xf numFmtId="0" fontId="0" fillId="2" borderId="32" xfId="0" applyFill="1" applyBorder="1"/>
    <xf numFmtId="0" fontId="0" fillId="2" borderId="28" xfId="0" applyFill="1" applyBorder="1"/>
    <xf numFmtId="0" fontId="0" fillId="2" borderId="33" xfId="0" applyFill="1" applyBorder="1"/>
    <xf numFmtId="0" fontId="0" fillId="2" borderId="29" xfId="0" applyFill="1" applyBorder="1"/>
    <xf numFmtId="0" fontId="0" fillId="4" borderId="61" xfId="0" applyFill="1" applyBorder="1"/>
    <xf numFmtId="0" fontId="0" fillId="4" borderId="62" xfId="0" applyFill="1" applyBorder="1"/>
    <xf numFmtId="0" fontId="0" fillId="4" borderId="63" xfId="0" applyFill="1" applyBorder="1"/>
    <xf numFmtId="0" fontId="0" fillId="4" borderId="64" xfId="0" applyFill="1" applyBorder="1"/>
    <xf numFmtId="0" fontId="0" fillId="4" borderId="52" xfId="0" applyFill="1" applyBorder="1"/>
    <xf numFmtId="0" fontId="0" fillId="5" borderId="8" xfId="0" applyFont="1" applyFill="1" applyBorder="1"/>
    <xf numFmtId="0" fontId="1" fillId="0" borderId="15" xfId="0" applyFont="1" applyBorder="1"/>
    <xf numFmtId="0" fontId="0" fillId="2" borderId="66" xfId="0" applyFill="1" applyBorder="1"/>
    <xf numFmtId="0" fontId="1" fillId="0" borderId="11" xfId="0" applyFont="1" applyBorder="1" applyAlignment="1">
      <alignment wrapText="1"/>
    </xf>
    <xf numFmtId="0" fontId="0" fillId="5" borderId="67" xfId="0" applyFill="1" applyBorder="1"/>
    <xf numFmtId="0" fontId="0" fillId="2" borderId="68" xfId="0" applyFill="1" applyBorder="1"/>
    <xf numFmtId="0" fontId="0" fillId="2" borderId="69" xfId="0" applyFill="1" applyBorder="1"/>
    <xf numFmtId="0" fontId="0" fillId="2" borderId="70" xfId="0" applyFill="1" applyBorder="1"/>
    <xf numFmtId="0" fontId="0" fillId="0" borderId="30" xfId="0" applyBorder="1" applyProtection="1">
      <protection locked="0"/>
    </xf>
    <xf numFmtId="0" fontId="0" fillId="0" borderId="27" xfId="0" applyBorder="1" applyProtection="1">
      <protection locked="0"/>
    </xf>
    <xf numFmtId="0" fontId="0" fillId="3" borderId="30" xfId="0" applyFill="1" applyBorder="1" applyProtection="1">
      <protection locked="0"/>
    </xf>
    <xf numFmtId="0" fontId="0" fillId="3" borderId="31" xfId="0" applyFill="1" applyBorder="1" applyProtection="1">
      <protection locked="0"/>
    </xf>
    <xf numFmtId="0" fontId="0" fillId="0" borderId="32" xfId="0" applyBorder="1" applyProtection="1">
      <protection locked="0"/>
    </xf>
    <xf numFmtId="0" fontId="0" fillId="0" borderId="28" xfId="0" applyBorder="1" applyProtection="1">
      <protection locked="0"/>
    </xf>
    <xf numFmtId="0" fontId="0" fillId="3" borderId="32" xfId="0" applyFill="1" applyBorder="1" applyProtection="1">
      <protection locked="0"/>
    </xf>
    <xf numFmtId="0" fontId="0" fillId="3" borderId="26" xfId="0" applyFill="1" applyBorder="1" applyProtection="1">
      <protection locked="0"/>
    </xf>
    <xf numFmtId="0" fontId="0" fillId="0" borderId="33" xfId="0" applyBorder="1" applyProtection="1">
      <protection locked="0"/>
    </xf>
    <xf numFmtId="0" fontId="0" fillId="0" borderId="29" xfId="0" applyBorder="1" applyProtection="1">
      <protection locked="0"/>
    </xf>
    <xf numFmtId="0" fontId="0" fillId="3" borderId="43" xfId="0" applyFill="1" applyBorder="1" applyProtection="1">
      <protection locked="0"/>
    </xf>
    <xf numFmtId="0" fontId="0" fillId="3" borderId="45" xfId="0" applyFill="1" applyBorder="1" applyProtection="1">
      <protection locked="0"/>
    </xf>
    <xf numFmtId="0" fontId="0" fillId="3" borderId="57" xfId="0" applyFill="1" applyBorder="1" applyProtection="1">
      <protection locked="0"/>
    </xf>
    <xf numFmtId="0" fontId="0" fillId="3" borderId="27" xfId="0" applyFill="1" applyBorder="1" applyProtection="1">
      <protection locked="0"/>
    </xf>
    <xf numFmtId="0" fontId="0" fillId="3" borderId="28" xfId="0" applyFill="1" applyBorder="1" applyProtection="1">
      <protection locked="0"/>
    </xf>
    <xf numFmtId="0" fontId="0" fillId="3" borderId="44" xfId="0" applyFill="1" applyBorder="1" applyProtection="1">
      <protection locked="0"/>
    </xf>
    <xf numFmtId="0" fontId="0" fillId="0" borderId="35" xfId="0" applyBorder="1" applyProtection="1">
      <protection locked="0"/>
    </xf>
    <xf numFmtId="0" fontId="0" fillId="3" borderId="65" xfId="0" applyFill="1" applyBorder="1" applyProtection="1">
      <protection locked="0"/>
    </xf>
    <xf numFmtId="0" fontId="0" fillId="0" borderId="36" xfId="0" applyBorder="1" applyProtection="1">
      <protection locked="0"/>
    </xf>
    <xf numFmtId="0" fontId="0" fillId="0" borderId="43" xfId="0" applyBorder="1" applyProtection="1">
      <protection locked="0"/>
    </xf>
    <xf numFmtId="0" fontId="0" fillId="0" borderId="46" xfId="0" applyBorder="1" applyProtection="1">
      <protection locked="0"/>
    </xf>
    <xf numFmtId="0" fontId="0" fillId="3" borderId="33" xfId="0" applyFill="1" applyBorder="1" applyProtection="1">
      <protection locked="0"/>
    </xf>
    <xf numFmtId="0" fontId="0" fillId="3" borderId="34" xfId="0" applyFill="1" applyBorder="1" applyProtection="1">
      <protection locked="0"/>
    </xf>
    <xf numFmtId="0" fontId="0" fillId="3" borderId="29" xfId="0" applyFill="1" applyBorder="1" applyProtection="1">
      <protection locked="0"/>
    </xf>
    <xf numFmtId="0" fontId="1" fillId="0" borderId="14" xfId="0" applyFont="1" applyBorder="1" applyAlignment="1">
      <alignment horizontal="center"/>
    </xf>
    <xf numFmtId="0" fontId="1" fillId="0" borderId="15" xfId="0" applyFont="1" applyBorder="1" applyAlignment="1">
      <alignment horizontal="center"/>
    </xf>
    <xf numFmtId="0" fontId="2" fillId="0" borderId="14" xfId="0" applyFont="1" applyBorder="1" applyAlignment="1">
      <alignment horizontal="center"/>
    </xf>
    <xf numFmtId="0" fontId="2" fillId="0" borderId="13" xfId="0" applyFont="1" applyBorder="1" applyAlignment="1">
      <alignment horizontal="center"/>
    </xf>
    <xf numFmtId="0" fontId="2" fillId="0" borderId="15" xfId="0" applyFont="1" applyBorder="1" applyAlignment="1">
      <alignment horizontal="center"/>
    </xf>
    <xf numFmtId="0" fontId="1" fillId="0" borderId="11" xfId="0" applyFont="1" applyBorder="1" applyAlignment="1">
      <alignment horizontal="center"/>
    </xf>
    <xf numFmtId="0" fontId="1" fillId="0" borderId="12" xfId="0" applyFont="1" applyBorder="1" applyAlignment="1">
      <alignment horizontal="center"/>
    </xf>
    <xf numFmtId="0" fontId="1" fillId="0" borderId="1" xfId="0" applyFont="1" applyBorder="1" applyAlignment="1">
      <alignment horizontal="center"/>
    </xf>
    <xf numFmtId="0" fontId="1" fillId="0" borderId="2" xfId="0" applyFont="1" applyBorder="1" applyAlignment="1">
      <alignment horizontal="center"/>
    </xf>
    <xf numFmtId="0" fontId="1" fillId="0" borderId="23" xfId="0" applyFont="1" applyBorder="1" applyAlignment="1">
      <alignment horizontal="center"/>
    </xf>
    <xf numFmtId="0" fontId="1" fillId="0" borderId="24" xfId="0" applyFont="1" applyBorder="1" applyAlignment="1">
      <alignment horizontal="center"/>
    </xf>
    <xf numFmtId="0" fontId="1" fillId="0" borderId="3" xfId="0" applyFont="1" applyBorder="1" applyAlignment="1">
      <alignment horizontal="center"/>
    </xf>
    <xf numFmtId="0" fontId="1" fillId="0" borderId="1" xfId="0" applyFont="1" applyBorder="1" applyAlignment="1">
      <alignment horizontal="center" wrapText="1"/>
    </xf>
    <xf numFmtId="0" fontId="1" fillId="0" borderId="6" xfId="0" applyFont="1" applyBorder="1" applyAlignment="1">
      <alignment horizontal="center" wrapText="1"/>
    </xf>
    <xf numFmtId="0" fontId="1" fillId="0" borderId="19" xfId="0" applyFont="1" applyBorder="1" applyAlignment="1">
      <alignment horizontal="center" wrapText="1"/>
    </xf>
    <xf numFmtId="0" fontId="1" fillId="0" borderId="40" xfId="0" applyFont="1" applyBorder="1" applyAlignment="1">
      <alignment horizontal="center" wrapText="1"/>
    </xf>
    <xf numFmtId="0" fontId="1" fillId="0" borderId="13" xfId="0" applyFont="1" applyBorder="1" applyAlignment="1">
      <alignment horizontal="center"/>
    </xf>
    <xf numFmtId="0" fontId="1" fillId="0" borderId="11" xfId="0" applyFont="1" applyBorder="1" applyAlignment="1">
      <alignment horizontal="center" wrapText="1"/>
    </xf>
    <xf numFmtId="0" fontId="1" fillId="0" borderId="56" xfId="0" applyFont="1" applyBorder="1" applyAlignment="1">
      <alignment horizontal="center" wrapText="1"/>
    </xf>
    <xf numFmtId="0" fontId="1" fillId="0" borderId="11" xfId="0" applyFont="1" applyBorder="1" applyAlignment="1">
      <alignment horizontal="left" wrapText="1"/>
    </xf>
    <xf numFmtId="0" fontId="1" fillId="0" borderId="12" xfId="0" applyFont="1" applyBorder="1" applyAlignment="1">
      <alignment horizontal="left" wrapText="1"/>
    </xf>
    <xf numFmtId="0" fontId="0" fillId="4" borderId="14" xfId="0" applyFill="1" applyBorder="1" applyAlignment="1">
      <alignment horizontal="left"/>
    </xf>
    <xf numFmtId="0" fontId="0" fillId="4" borderId="15" xfId="0" applyFill="1" applyBorder="1" applyAlignment="1">
      <alignment horizontal="left"/>
    </xf>
    <xf numFmtId="0" fontId="1" fillId="0" borderId="2" xfId="0" applyFont="1" applyBorder="1" applyAlignment="1">
      <alignment horizontal="center" wrapText="1"/>
    </xf>
    <xf numFmtId="0" fontId="1" fillId="0" borderId="7" xfId="0" applyFont="1" applyBorder="1" applyAlignment="1">
      <alignment horizontal="center" wrapText="1"/>
    </xf>
    <xf numFmtId="0" fontId="1" fillId="0" borderId="25" xfId="0" applyFont="1" applyBorder="1" applyAlignment="1">
      <alignment horizontal="center"/>
    </xf>
    <xf numFmtId="0" fontId="1" fillId="0" borderId="51" xfId="0" applyFont="1" applyBorder="1" applyAlignment="1">
      <alignment horizontal="center" wrapText="1"/>
    </xf>
    <xf numFmtId="0" fontId="1" fillId="0" borderId="52" xfId="0" applyFont="1" applyBorder="1" applyAlignment="1">
      <alignment horizontal="center" wrapText="1"/>
    </xf>
    <xf numFmtId="0" fontId="1" fillId="0" borderId="7" xfId="0" applyFont="1" applyBorder="1" applyAlignment="1">
      <alignment horizontal="center"/>
    </xf>
    <xf numFmtId="0" fontId="1" fillId="0" borderId="55" xfId="0" applyFont="1" applyBorder="1" applyAlignment="1">
      <alignment horizontal="center"/>
    </xf>
    <xf numFmtId="0" fontId="1" fillId="0" borderId="56" xfId="0" applyFont="1" applyBorder="1" applyAlignment="1">
      <alignment horizontal="left" wrapText="1"/>
    </xf>
    <xf numFmtId="0" fontId="1" fillId="0" borderId="4" xfId="0" applyFont="1" applyBorder="1" applyAlignment="1">
      <alignment horizontal="center" wrapText="1"/>
    </xf>
    <xf numFmtId="0" fontId="1" fillId="0" borderId="8" xfId="0" applyFont="1" applyBorder="1" applyAlignment="1">
      <alignment horizontal="center" wrapText="1"/>
    </xf>
    <xf numFmtId="0" fontId="0" fillId="4" borderId="9" xfId="0" applyFill="1" applyBorder="1" applyAlignment="1">
      <alignment horizontal="left"/>
    </xf>
    <xf numFmtId="0" fontId="0" fillId="4" borderId="10" xfId="0" applyFill="1" applyBorder="1" applyAlignment="1">
      <alignment horizontal="left"/>
    </xf>
    <xf numFmtId="0" fontId="1" fillId="0" borderId="3" xfId="0" applyFont="1" applyBorder="1" applyAlignment="1">
      <alignment horizontal="center" wrapText="1"/>
    </xf>
    <xf numFmtId="0" fontId="1" fillId="0" borderId="20" xfId="0" applyFont="1" applyBorder="1" applyAlignment="1">
      <alignment horizontal="center" wrapText="1"/>
    </xf>
    <xf numFmtId="0" fontId="1" fillId="0" borderId="22" xfId="0" applyFont="1" applyBorder="1" applyAlignment="1">
      <alignment horizontal="center" wrapText="1"/>
    </xf>
    <xf numFmtId="0" fontId="1" fillId="0" borderId="21" xfId="0" applyFont="1" applyBorder="1" applyAlignment="1">
      <alignment horizontal="center" wrapText="1"/>
    </xf>
    <xf numFmtId="0" fontId="1" fillId="0" borderId="18" xfId="0" applyFont="1" applyBorder="1" applyAlignment="1">
      <alignment horizontal="center" wrapText="1"/>
    </xf>
    <xf numFmtId="0" fontId="1" fillId="0" borderId="37" xfId="0" applyFont="1" applyBorder="1" applyAlignment="1">
      <alignment horizontal="center" wrapText="1"/>
    </xf>
    <xf numFmtId="0" fontId="1" fillId="0" borderId="53" xfId="0" applyFont="1" applyBorder="1" applyAlignment="1">
      <alignment horizontal="center" wrapText="1"/>
    </xf>
    <xf numFmtId="0" fontId="1" fillId="0" borderId="39" xfId="0" applyFont="1" applyBorder="1" applyAlignment="1">
      <alignment horizontal="center" wrapText="1"/>
    </xf>
    <xf numFmtId="0" fontId="1" fillId="0" borderId="38" xfId="0" applyFont="1" applyBorder="1" applyAlignment="1">
      <alignment horizontal="center" wrapText="1"/>
    </xf>
  </cellXfs>
  <cellStyles count="1">
    <cellStyle name="Normal" xfId="0" builtinId="0"/>
  </cellStyles>
  <dxfs count="24">
    <dxf>
      <fill>
        <patternFill>
          <bgColor rgb="FFFFFFBF"/>
        </patternFill>
      </fill>
    </dxf>
    <dxf>
      <fill>
        <patternFill>
          <bgColor rgb="FF91BFDB"/>
        </patternFill>
      </fill>
    </dxf>
    <dxf>
      <fill>
        <patternFill>
          <bgColor rgb="FFFFFFBF"/>
        </patternFill>
      </fill>
    </dxf>
    <dxf>
      <fill>
        <patternFill>
          <bgColor rgb="FF91BFDB"/>
        </patternFill>
      </fill>
    </dxf>
    <dxf>
      <fill>
        <patternFill>
          <bgColor rgb="FFE0F3F8"/>
        </patternFill>
      </fill>
    </dxf>
    <dxf>
      <fill>
        <patternFill>
          <bgColor rgb="FFE0F3F8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  <vertical/>
        <horizontal/>
      </border>
    </dxf>
    <dxf>
      <fill>
        <patternFill>
          <fgColor rgb="FF91BFDB"/>
          <bgColor rgb="FFE0F3F8"/>
        </patternFill>
      </fill>
    </dxf>
    <dxf>
      <fill>
        <patternFill>
          <bgColor rgb="FFDFF3F8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  <vertical/>
        <horizontal/>
      </border>
    </dxf>
    <dxf>
      <fill>
        <patternFill>
          <bgColor rgb="FFFFFFBF"/>
        </patternFill>
      </fill>
    </dxf>
    <dxf>
      <fill>
        <patternFill>
          <bgColor rgb="FF91BFDB"/>
        </patternFill>
      </fill>
    </dxf>
    <dxf>
      <fill>
        <patternFill>
          <bgColor rgb="FFFFFFBF"/>
        </patternFill>
      </fill>
    </dxf>
    <dxf>
      <fill>
        <patternFill>
          <bgColor rgb="FF91BFDB"/>
        </patternFill>
      </fill>
    </dxf>
    <dxf>
      <fill>
        <patternFill>
          <bgColor rgb="FFFFFFBF"/>
        </patternFill>
      </fill>
    </dxf>
    <dxf>
      <fill>
        <patternFill>
          <bgColor rgb="FF91BFDB"/>
        </patternFill>
      </fill>
    </dxf>
    <dxf>
      <fill>
        <patternFill>
          <bgColor rgb="FFFFFFBF"/>
        </patternFill>
      </fill>
    </dxf>
    <dxf>
      <fill>
        <patternFill>
          <bgColor rgb="FF91BFDB"/>
        </patternFill>
      </fill>
    </dxf>
    <dxf>
      <fill>
        <patternFill>
          <bgColor rgb="FFE0F3F8"/>
        </patternFill>
      </fill>
    </dxf>
    <dxf>
      <fill>
        <patternFill>
          <bgColor rgb="FFE0F3F8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  <vertical/>
        <horizontal/>
      </border>
    </dxf>
    <dxf>
      <fill>
        <patternFill>
          <bgColor rgb="FFFFFFBF"/>
        </patternFill>
      </fill>
    </dxf>
    <dxf>
      <fill>
        <patternFill>
          <bgColor rgb="FF91BFDB"/>
        </patternFill>
      </fill>
    </dxf>
    <dxf>
      <fill>
        <patternFill>
          <bgColor rgb="FFFFFFBF"/>
        </patternFill>
      </fill>
    </dxf>
    <dxf>
      <fill>
        <patternFill>
          <bgColor rgb="FF91BFDB"/>
        </patternFill>
      </fill>
    </dxf>
    <dxf>
      <fill>
        <patternFill>
          <bgColor rgb="FFE0F3F8"/>
        </patternFill>
      </fill>
    </dxf>
    <dxf>
      <fill>
        <patternFill>
          <bgColor rgb="FFE0F3F8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  <vertical/>
        <horizontal/>
      </border>
    </dxf>
  </dxfs>
  <tableStyles count="0" defaultTableStyle="TableStyleMedium2" defaultPivotStyle="PivotStyleLight16"/>
  <colors>
    <mruColors>
      <color rgb="FF0570B0"/>
      <color rgb="FF74A8CF"/>
      <color rgb="FFFEE090"/>
      <color rgb="FF67A9CF"/>
      <color rgb="FF91BFDB"/>
      <color rgb="FFFFFFBF"/>
      <color rgb="FFFC8D59"/>
      <color rgb="FFE0F3F8"/>
      <color rgb="FFDFF3F8"/>
      <color rgb="FFE0F39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Cooking Up a</a:t>
            </a:r>
            <a:r>
              <a:rPr lang="en-US" sz="1400" baseline="0"/>
              <a:t> Mystery</a:t>
            </a:r>
            <a:r>
              <a:rPr lang="en-US" sz="1400"/>
              <a:t>: Summary of Student Performance</a:t>
            </a:r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74A8CF"/>
            </a:solidFill>
          </c:spPr>
          <c:invertIfNegative val="0"/>
          <c:val>
            <c:numRef>
              <c:f>'Cooking Up a Mystery'!$D$36:$L$36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2C2-409C-9175-E67E24DB5D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838272"/>
        <c:axId val="44594688"/>
      </c:barChart>
      <c:catAx>
        <c:axId val="448382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Attributes</a:t>
                </a:r>
              </a:p>
            </c:rich>
          </c:tx>
          <c:layout/>
          <c:overlay val="0"/>
        </c:title>
        <c:majorTickMark val="out"/>
        <c:minorTickMark val="none"/>
        <c:tickLblPos val="nextTo"/>
        <c:crossAx val="44594688"/>
        <c:crosses val="autoZero"/>
        <c:auto val="1"/>
        <c:lblAlgn val="ctr"/>
        <c:lblOffset val="100"/>
        <c:noMultiLvlLbl val="0"/>
      </c:catAx>
      <c:valAx>
        <c:axId val="44594688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 sz="1200"/>
                </a:pPr>
                <a:r>
                  <a:rPr lang="en-US" sz="1200"/>
                  <a:t>Number Students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44838272"/>
        <c:crosses val="autoZero"/>
        <c:crossBetween val="between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Cooking Up a Mystery: Summary of Class Performance</a:t>
            </a:r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6">
                <a:lumMod val="50000"/>
              </a:schemeClr>
            </a:solidFill>
          </c:spPr>
          <c:invertIfNegative val="0"/>
          <c:dPt>
            <c:idx val="0"/>
            <c:invertIfNegative val="0"/>
            <c:bubble3D val="0"/>
            <c:spPr>
              <a:solidFill>
                <a:srgbClr val="FEE090"/>
              </a:solidFill>
            </c:spPr>
            <c:extLst>
              <c:ext xmlns:c16="http://schemas.microsoft.com/office/drawing/2014/chart" uri="{C3380CC4-5D6E-409C-BE32-E72D297353CC}">
                <c16:uniqueId val="{00000001-810E-4A40-BC7A-B402C7886E90}"/>
              </c:ext>
            </c:extLst>
          </c:dPt>
          <c:dPt>
            <c:idx val="1"/>
            <c:invertIfNegative val="0"/>
            <c:bubble3D val="0"/>
            <c:spPr>
              <a:solidFill>
                <a:srgbClr val="74A8CF"/>
              </a:solidFill>
            </c:spPr>
            <c:extLst>
              <c:ext xmlns:c16="http://schemas.microsoft.com/office/drawing/2014/chart" uri="{C3380CC4-5D6E-409C-BE32-E72D297353CC}">
                <c16:uniqueId val="{00000003-810E-4A40-BC7A-B402C7886E90}"/>
              </c:ext>
            </c:extLst>
          </c:dPt>
          <c:dPt>
            <c:idx val="2"/>
            <c:invertIfNegative val="0"/>
            <c:bubble3D val="0"/>
            <c:spPr>
              <a:solidFill>
                <a:srgbClr val="0570B0"/>
              </a:solidFill>
            </c:spPr>
            <c:extLst>
              <c:ext xmlns:c16="http://schemas.microsoft.com/office/drawing/2014/chart" uri="{C3380CC4-5D6E-409C-BE32-E72D297353CC}">
                <c16:uniqueId val="{00000005-810E-4A40-BC7A-B402C7886E90}"/>
              </c:ext>
            </c:extLst>
          </c:dPt>
          <c:cat>
            <c:strRef>
              <c:f>'Cooking Up a Mystery'!$M$36:$M$38</c:f>
              <c:strCache>
                <c:ptCount val="3"/>
                <c:pt idx="0">
                  <c:v>L1 Total</c:v>
                </c:pt>
                <c:pt idx="1">
                  <c:v>L2 Total</c:v>
                </c:pt>
                <c:pt idx="2">
                  <c:v>L3 Total</c:v>
                </c:pt>
              </c:strCache>
            </c:strRef>
          </c:cat>
          <c:val>
            <c:numRef>
              <c:f>'Cooking Up a Mystery'!$N$36:$N$38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10E-4A40-BC7A-B402C7886E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628608"/>
        <c:axId val="46514944"/>
      </c:barChart>
      <c:catAx>
        <c:axId val="446286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Performance Level</a:t>
                </a:r>
              </a:p>
            </c:rich>
          </c:tx>
          <c:layout/>
          <c:overlay val="0"/>
        </c:title>
        <c:numFmt formatCode="General" sourceLinked="0"/>
        <c:majorTickMark val="out"/>
        <c:minorTickMark val="none"/>
        <c:tickLblPos val="nextTo"/>
        <c:crossAx val="46514944"/>
        <c:crosses val="autoZero"/>
        <c:auto val="1"/>
        <c:lblAlgn val="ctr"/>
        <c:lblOffset val="100"/>
        <c:noMultiLvlLbl val="0"/>
      </c:catAx>
      <c:valAx>
        <c:axId val="46514944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 sz="1200"/>
                </a:pPr>
                <a:r>
                  <a:rPr lang="en-US" sz="1200"/>
                  <a:t>Number of Students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44628608"/>
        <c:crosses val="autoZero"/>
        <c:crossBetween val="between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Speak Up!: Summary of Student Performance</a:t>
            </a:r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74A8CF"/>
            </a:solidFill>
          </c:spPr>
          <c:invertIfNegative val="0"/>
          <c:val>
            <c:numRef>
              <c:f>'Speak Up!'!$D$36:$P$36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2C-4DF0-B1CC-902427AADC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7074816"/>
        <c:axId val="57076736"/>
      </c:barChart>
      <c:catAx>
        <c:axId val="570748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Attributes</a:t>
                </a:r>
              </a:p>
            </c:rich>
          </c:tx>
          <c:layout/>
          <c:overlay val="0"/>
        </c:title>
        <c:majorTickMark val="out"/>
        <c:minorTickMark val="none"/>
        <c:tickLblPos val="nextTo"/>
        <c:crossAx val="57076736"/>
        <c:crosses val="autoZero"/>
        <c:auto val="1"/>
        <c:lblAlgn val="ctr"/>
        <c:lblOffset val="100"/>
        <c:noMultiLvlLbl val="0"/>
      </c:catAx>
      <c:valAx>
        <c:axId val="57076736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 sz="1200"/>
                </a:pPr>
                <a:r>
                  <a:rPr lang="en-US" sz="1200"/>
                  <a:t>Number Students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57074816"/>
        <c:crosses val="autoZero"/>
        <c:crossBetween val="between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Speak Up!: Summary of Class Performance</a:t>
            </a:r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6">
                <a:lumMod val="50000"/>
              </a:schemeClr>
            </a:solidFill>
          </c:spPr>
          <c:invertIfNegative val="0"/>
          <c:dPt>
            <c:idx val="0"/>
            <c:invertIfNegative val="0"/>
            <c:bubble3D val="0"/>
            <c:spPr>
              <a:solidFill>
                <a:srgbClr val="FEE090"/>
              </a:solidFill>
            </c:spPr>
            <c:extLst>
              <c:ext xmlns:c16="http://schemas.microsoft.com/office/drawing/2014/chart" uri="{C3380CC4-5D6E-409C-BE32-E72D297353CC}">
                <c16:uniqueId val="{00000001-484A-4858-9EA2-E935AD54C590}"/>
              </c:ext>
            </c:extLst>
          </c:dPt>
          <c:dPt>
            <c:idx val="1"/>
            <c:invertIfNegative val="0"/>
            <c:bubble3D val="0"/>
            <c:spPr>
              <a:solidFill>
                <a:srgbClr val="74A8CF"/>
              </a:solidFill>
            </c:spPr>
            <c:extLst>
              <c:ext xmlns:c16="http://schemas.microsoft.com/office/drawing/2014/chart" uri="{C3380CC4-5D6E-409C-BE32-E72D297353CC}">
                <c16:uniqueId val="{00000003-484A-4858-9EA2-E935AD54C590}"/>
              </c:ext>
            </c:extLst>
          </c:dPt>
          <c:dPt>
            <c:idx val="2"/>
            <c:invertIfNegative val="0"/>
            <c:bubble3D val="0"/>
            <c:spPr>
              <a:solidFill>
                <a:srgbClr val="0570B0"/>
              </a:solidFill>
            </c:spPr>
            <c:extLst>
              <c:ext xmlns:c16="http://schemas.microsoft.com/office/drawing/2014/chart" uri="{C3380CC4-5D6E-409C-BE32-E72D297353CC}">
                <c16:uniqueId val="{00000005-484A-4858-9EA2-E935AD54C590}"/>
              </c:ext>
            </c:extLst>
          </c:dPt>
          <c:cat>
            <c:strRef>
              <c:f>'Speak Up!'!$Q$36:$Q$38</c:f>
              <c:strCache>
                <c:ptCount val="3"/>
                <c:pt idx="0">
                  <c:v>L1 Total</c:v>
                </c:pt>
                <c:pt idx="1">
                  <c:v>L2 Total</c:v>
                </c:pt>
                <c:pt idx="2">
                  <c:v>L3 Total</c:v>
                </c:pt>
              </c:strCache>
            </c:strRef>
          </c:cat>
          <c:val>
            <c:numRef>
              <c:f>'Speak Up!'!$R$36:$R$38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84A-4858-9EA2-E935AD54C5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0391808"/>
        <c:axId val="60393728"/>
      </c:barChart>
      <c:catAx>
        <c:axId val="603918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Performance Level</a:t>
                </a:r>
              </a:p>
            </c:rich>
          </c:tx>
          <c:layout/>
          <c:overlay val="0"/>
        </c:title>
        <c:numFmt formatCode="General" sourceLinked="0"/>
        <c:majorTickMark val="out"/>
        <c:minorTickMark val="none"/>
        <c:tickLblPos val="nextTo"/>
        <c:crossAx val="60393728"/>
        <c:crosses val="autoZero"/>
        <c:auto val="1"/>
        <c:lblAlgn val="ctr"/>
        <c:lblOffset val="100"/>
        <c:noMultiLvlLbl val="0"/>
      </c:catAx>
      <c:valAx>
        <c:axId val="60393728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 sz="1200"/>
                </a:pPr>
                <a:r>
                  <a:rPr lang="en-US" sz="1200"/>
                  <a:t>Number of Students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60391808"/>
        <c:crosses val="autoZero"/>
        <c:crossBetween val="between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Social Studies: Summary of Student Performance</a:t>
            </a:r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74A8CF"/>
            </a:solidFill>
          </c:spPr>
          <c:invertIfNegative val="0"/>
          <c:val>
            <c:numRef>
              <c:f>'Social Studies'!$D$36:$P$36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26F-43D0-9B0D-D1E55ACCA0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0445056"/>
        <c:axId val="60446976"/>
      </c:barChart>
      <c:catAx>
        <c:axId val="604450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Attributes</a:t>
                </a:r>
              </a:p>
            </c:rich>
          </c:tx>
          <c:layout/>
          <c:overlay val="0"/>
        </c:title>
        <c:majorTickMark val="out"/>
        <c:minorTickMark val="none"/>
        <c:tickLblPos val="nextTo"/>
        <c:crossAx val="60446976"/>
        <c:crosses val="autoZero"/>
        <c:auto val="1"/>
        <c:lblAlgn val="ctr"/>
        <c:lblOffset val="100"/>
        <c:noMultiLvlLbl val="0"/>
      </c:catAx>
      <c:valAx>
        <c:axId val="60446976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 sz="1200"/>
                </a:pPr>
                <a:r>
                  <a:rPr lang="en-US" sz="1200"/>
                  <a:t>Number Students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60445056"/>
        <c:crosses val="autoZero"/>
        <c:crossBetween val="between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Social Studies: Summary of Class Performance</a:t>
            </a:r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6">
                <a:lumMod val="50000"/>
              </a:schemeClr>
            </a:solidFill>
          </c:spPr>
          <c:invertIfNegative val="0"/>
          <c:dPt>
            <c:idx val="0"/>
            <c:invertIfNegative val="0"/>
            <c:bubble3D val="0"/>
            <c:spPr>
              <a:solidFill>
                <a:srgbClr val="FEE090"/>
              </a:solidFill>
            </c:spPr>
            <c:extLst>
              <c:ext xmlns:c16="http://schemas.microsoft.com/office/drawing/2014/chart" uri="{C3380CC4-5D6E-409C-BE32-E72D297353CC}">
                <c16:uniqueId val="{00000001-DD69-4A4E-A0C5-74AF1DD36C3C}"/>
              </c:ext>
            </c:extLst>
          </c:dPt>
          <c:dPt>
            <c:idx val="1"/>
            <c:invertIfNegative val="0"/>
            <c:bubble3D val="0"/>
            <c:spPr>
              <a:solidFill>
                <a:srgbClr val="74A8CF"/>
              </a:solidFill>
            </c:spPr>
            <c:extLst>
              <c:ext xmlns:c16="http://schemas.microsoft.com/office/drawing/2014/chart" uri="{C3380CC4-5D6E-409C-BE32-E72D297353CC}">
                <c16:uniqueId val="{00000003-DD69-4A4E-A0C5-74AF1DD36C3C}"/>
              </c:ext>
            </c:extLst>
          </c:dPt>
          <c:dPt>
            <c:idx val="2"/>
            <c:invertIfNegative val="0"/>
            <c:bubble3D val="0"/>
            <c:spPr>
              <a:solidFill>
                <a:srgbClr val="0570B0"/>
              </a:solidFill>
            </c:spPr>
            <c:extLst>
              <c:ext xmlns:c16="http://schemas.microsoft.com/office/drawing/2014/chart" uri="{C3380CC4-5D6E-409C-BE32-E72D297353CC}">
                <c16:uniqueId val="{00000005-DD69-4A4E-A0C5-74AF1DD36C3C}"/>
              </c:ext>
            </c:extLst>
          </c:dPt>
          <c:cat>
            <c:strRef>
              <c:f>'Social Studies'!$Q$36:$Q$38</c:f>
              <c:strCache>
                <c:ptCount val="3"/>
                <c:pt idx="0">
                  <c:v>L1 Total</c:v>
                </c:pt>
                <c:pt idx="1">
                  <c:v>L2 Total</c:v>
                </c:pt>
                <c:pt idx="2">
                  <c:v>L3 Total</c:v>
                </c:pt>
              </c:strCache>
            </c:strRef>
          </c:cat>
          <c:val>
            <c:numRef>
              <c:f>'Social Studies'!$R$36:$R$38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D69-4A4E-A0C5-74AF1DD36C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0468608"/>
        <c:axId val="60474880"/>
      </c:barChart>
      <c:catAx>
        <c:axId val="604686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Performance Level</a:t>
                </a:r>
              </a:p>
            </c:rich>
          </c:tx>
          <c:layout/>
          <c:overlay val="0"/>
        </c:title>
        <c:numFmt formatCode="General" sourceLinked="0"/>
        <c:majorTickMark val="out"/>
        <c:minorTickMark val="none"/>
        <c:tickLblPos val="nextTo"/>
        <c:crossAx val="60474880"/>
        <c:crosses val="autoZero"/>
        <c:auto val="1"/>
        <c:lblAlgn val="ctr"/>
        <c:lblOffset val="100"/>
        <c:noMultiLvlLbl val="0"/>
      </c:catAx>
      <c:valAx>
        <c:axId val="60474880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 sz="1200"/>
                </a:pPr>
                <a:r>
                  <a:rPr lang="en-US" sz="1200"/>
                  <a:t>Number of Students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60468608"/>
        <c:crosses val="autoZero"/>
        <c:crossBetween val="between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Bubble Gum Jingle: Summary of Student Performance</a:t>
            </a:r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74A8CF"/>
            </a:solidFill>
          </c:spPr>
          <c:invertIfNegative val="0"/>
          <c:val>
            <c:numRef>
              <c:f>'Bubble Gum Jingle'!$D$36:$M$36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7A-4BDC-9E1A-2CCCC34C88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0907904"/>
        <c:axId val="60909824"/>
      </c:barChart>
      <c:catAx>
        <c:axId val="609079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Attributes</a:t>
                </a:r>
              </a:p>
            </c:rich>
          </c:tx>
          <c:layout/>
          <c:overlay val="0"/>
        </c:title>
        <c:majorTickMark val="out"/>
        <c:minorTickMark val="none"/>
        <c:tickLblPos val="nextTo"/>
        <c:crossAx val="60909824"/>
        <c:crosses val="autoZero"/>
        <c:auto val="1"/>
        <c:lblAlgn val="ctr"/>
        <c:lblOffset val="100"/>
        <c:noMultiLvlLbl val="0"/>
      </c:catAx>
      <c:valAx>
        <c:axId val="60909824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 sz="1200"/>
                </a:pPr>
                <a:r>
                  <a:rPr lang="en-US" sz="1200"/>
                  <a:t>Number Students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60907904"/>
        <c:crosses val="autoZero"/>
        <c:crossBetween val="between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Bubble</a:t>
            </a:r>
            <a:r>
              <a:rPr lang="en-US" sz="1400" baseline="0"/>
              <a:t> Gum Jingle</a:t>
            </a:r>
            <a:r>
              <a:rPr lang="en-US" sz="1400"/>
              <a:t>: Summary of Class Performance</a:t>
            </a:r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6">
                <a:lumMod val="50000"/>
              </a:schemeClr>
            </a:solidFill>
          </c:spPr>
          <c:invertIfNegative val="0"/>
          <c:dPt>
            <c:idx val="0"/>
            <c:invertIfNegative val="0"/>
            <c:bubble3D val="0"/>
            <c:spPr>
              <a:solidFill>
                <a:srgbClr val="FEE090"/>
              </a:solidFill>
            </c:spPr>
            <c:extLst>
              <c:ext xmlns:c16="http://schemas.microsoft.com/office/drawing/2014/chart" uri="{C3380CC4-5D6E-409C-BE32-E72D297353CC}">
                <c16:uniqueId val="{00000001-C1DC-4835-BA70-333BCE1E35D9}"/>
              </c:ext>
            </c:extLst>
          </c:dPt>
          <c:dPt>
            <c:idx val="1"/>
            <c:invertIfNegative val="0"/>
            <c:bubble3D val="0"/>
            <c:spPr>
              <a:solidFill>
                <a:srgbClr val="74A8CF"/>
              </a:solidFill>
            </c:spPr>
            <c:extLst>
              <c:ext xmlns:c16="http://schemas.microsoft.com/office/drawing/2014/chart" uri="{C3380CC4-5D6E-409C-BE32-E72D297353CC}">
                <c16:uniqueId val="{00000003-C1DC-4835-BA70-333BCE1E35D9}"/>
              </c:ext>
            </c:extLst>
          </c:dPt>
          <c:dPt>
            <c:idx val="2"/>
            <c:invertIfNegative val="0"/>
            <c:bubble3D val="0"/>
            <c:spPr>
              <a:solidFill>
                <a:srgbClr val="0570B0"/>
              </a:solidFill>
            </c:spPr>
            <c:extLst>
              <c:ext xmlns:c16="http://schemas.microsoft.com/office/drawing/2014/chart" uri="{C3380CC4-5D6E-409C-BE32-E72D297353CC}">
                <c16:uniqueId val="{00000005-C1DC-4835-BA70-333BCE1E35D9}"/>
              </c:ext>
            </c:extLst>
          </c:dPt>
          <c:cat>
            <c:strRef>
              <c:f>'Bubble Gum Jingle'!$N$36:$N$38</c:f>
              <c:strCache>
                <c:ptCount val="3"/>
                <c:pt idx="0">
                  <c:v>L1 Total</c:v>
                </c:pt>
                <c:pt idx="1">
                  <c:v>L2 Total</c:v>
                </c:pt>
                <c:pt idx="2">
                  <c:v>L3 Total</c:v>
                </c:pt>
              </c:strCache>
            </c:strRef>
          </c:cat>
          <c:val>
            <c:numRef>
              <c:f>'Bubble Gum Jingle'!$O$36:$O$38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1DC-4835-BA70-333BCE1E35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0574720"/>
        <c:axId val="60576896"/>
      </c:barChart>
      <c:catAx>
        <c:axId val="605747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Performance Level</a:t>
                </a:r>
              </a:p>
            </c:rich>
          </c:tx>
          <c:layout/>
          <c:overlay val="0"/>
        </c:title>
        <c:numFmt formatCode="General" sourceLinked="0"/>
        <c:majorTickMark val="out"/>
        <c:minorTickMark val="none"/>
        <c:tickLblPos val="nextTo"/>
        <c:crossAx val="60576896"/>
        <c:crosses val="autoZero"/>
        <c:auto val="1"/>
        <c:lblAlgn val="ctr"/>
        <c:lblOffset val="100"/>
        <c:noMultiLvlLbl val="0"/>
      </c:catAx>
      <c:valAx>
        <c:axId val="60576896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 sz="1200"/>
                </a:pPr>
                <a:r>
                  <a:rPr lang="en-US" sz="1200"/>
                  <a:t>Number of Students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60574720"/>
        <c:crosses val="autoZero"/>
        <c:crossBetween val="between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</xdr:row>
          <xdr:rowOff>0</xdr:rowOff>
        </xdr:from>
        <xdr:to>
          <xdr:col>9</xdr:col>
          <xdr:colOff>590550</xdr:colOff>
          <xdr:row>40</xdr:row>
          <xdr:rowOff>171450</xdr:rowOff>
        </xdr:to>
        <xdr:sp macro="" textlink="">
          <xdr:nvSpPr>
            <xdr:cNvPr id="5121" name="Object 1" hidden="1">
              <a:extLst>
                <a:ext uri="{63B3BB69-23CF-44E3-9099-C40C66FF867C}">
                  <a14:compatExt spid="_x0000_s51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42</xdr:row>
          <xdr:rowOff>171450</xdr:rowOff>
        </xdr:from>
        <xdr:to>
          <xdr:col>9</xdr:col>
          <xdr:colOff>581025</xdr:colOff>
          <xdr:row>82</xdr:row>
          <xdr:rowOff>9525</xdr:rowOff>
        </xdr:to>
        <xdr:sp macro="" textlink="">
          <xdr:nvSpPr>
            <xdr:cNvPr id="5122" name="Object 2" hidden="1">
              <a:extLst>
                <a:ext uri="{63B3BB69-23CF-44E3-9099-C40C66FF867C}">
                  <a14:compatExt spid="_x0000_s51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</xdr:colOff>
      <xdr:row>40</xdr:row>
      <xdr:rowOff>0</xdr:rowOff>
    </xdr:from>
    <xdr:to>
      <xdr:col>8</xdr:col>
      <xdr:colOff>342901</xdr:colOff>
      <xdr:row>54</xdr:row>
      <xdr:rowOff>42863</xdr:rowOff>
    </xdr:to>
    <xdr:graphicFrame macro="">
      <xdr:nvGraphicFramePr>
        <xdr:cNvPr id="2" name="Chart 1" descr="Number of students, Attributes" title="Cooking Up a Mystery: Summary of Student Performance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571501</xdr:colOff>
      <xdr:row>40</xdr:row>
      <xdr:rowOff>0</xdr:rowOff>
    </xdr:from>
    <xdr:to>
      <xdr:col>13</xdr:col>
      <xdr:colOff>704850</xdr:colOff>
      <xdr:row>54</xdr:row>
      <xdr:rowOff>28576</xdr:rowOff>
    </xdr:to>
    <xdr:graphicFrame macro="">
      <xdr:nvGraphicFramePr>
        <xdr:cNvPr id="3" name="Chart 2" descr="Number of students, Performance Level" title="Cooking Up a Mystery: Summary of Class Performance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876300</xdr:colOff>
      <xdr:row>39</xdr:row>
      <xdr:rowOff>0</xdr:rowOff>
    </xdr:from>
    <xdr:to>
      <xdr:col>9</xdr:col>
      <xdr:colOff>0</xdr:colOff>
      <xdr:row>53</xdr:row>
      <xdr:rowOff>42863</xdr:rowOff>
    </xdr:to>
    <xdr:graphicFrame macro="">
      <xdr:nvGraphicFramePr>
        <xdr:cNvPr id="2" name="Chart 1" descr="Number of students, Attributes" title="Speak Up!: Summary of Student Performance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95252</xdr:colOff>
      <xdr:row>39</xdr:row>
      <xdr:rowOff>0</xdr:rowOff>
    </xdr:from>
    <xdr:to>
      <xdr:col>16</xdr:col>
      <xdr:colOff>0</xdr:colOff>
      <xdr:row>53</xdr:row>
      <xdr:rowOff>28576</xdr:rowOff>
    </xdr:to>
    <xdr:graphicFrame macro="">
      <xdr:nvGraphicFramePr>
        <xdr:cNvPr id="3" name="Chart 2" descr="Number of students, Performance level" title="Speak Up!: Summary of Class Performance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9525</xdr:colOff>
      <xdr:row>40</xdr:row>
      <xdr:rowOff>0</xdr:rowOff>
    </xdr:from>
    <xdr:to>
      <xdr:col>8</xdr:col>
      <xdr:colOff>381000</xdr:colOff>
      <xdr:row>54</xdr:row>
      <xdr:rowOff>42863</xdr:rowOff>
    </xdr:to>
    <xdr:graphicFrame macro="">
      <xdr:nvGraphicFramePr>
        <xdr:cNvPr id="2" name="Chart 1" descr="Number of students, Attributes" title="Social Studies: Summary of Student Performance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590550</xdr:colOff>
      <xdr:row>40</xdr:row>
      <xdr:rowOff>9525</xdr:rowOff>
    </xdr:from>
    <xdr:to>
      <xdr:col>14</xdr:col>
      <xdr:colOff>352425</xdr:colOff>
      <xdr:row>54</xdr:row>
      <xdr:rowOff>38101</xdr:rowOff>
    </xdr:to>
    <xdr:graphicFrame macro="">
      <xdr:nvGraphicFramePr>
        <xdr:cNvPr id="3" name="Chart 2" descr="Number of students, Performance level" title="Social Studies: Summary of Class Performance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</xdr:colOff>
      <xdr:row>39</xdr:row>
      <xdr:rowOff>9525</xdr:rowOff>
    </xdr:from>
    <xdr:to>
      <xdr:col>8</xdr:col>
      <xdr:colOff>0</xdr:colOff>
      <xdr:row>53</xdr:row>
      <xdr:rowOff>52388</xdr:rowOff>
    </xdr:to>
    <xdr:graphicFrame macro="">
      <xdr:nvGraphicFramePr>
        <xdr:cNvPr id="2" name="Chart 1" descr="Number of students, Attributes" title="Bubble Gum Jingle: Summary of Student Performance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0</xdr:colOff>
      <xdr:row>39</xdr:row>
      <xdr:rowOff>9525</xdr:rowOff>
    </xdr:from>
    <xdr:to>
      <xdr:col>14</xdr:col>
      <xdr:colOff>1200150</xdr:colOff>
      <xdr:row>53</xdr:row>
      <xdr:rowOff>38101</xdr:rowOff>
    </xdr:to>
    <xdr:graphicFrame macro="">
      <xdr:nvGraphicFramePr>
        <xdr:cNvPr id="3" name="Chart 2" descr="Number of students, Performance level" title="Bubble Gum Jingle: Summary of Class Performance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7" Type="http://schemas.openxmlformats.org/officeDocument/2006/relationships/image" Target="../media/image2.emf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package" Target="../embeddings/Microsoft_Word_Document1.docx"/><Relationship Id="rId5" Type="http://schemas.openxmlformats.org/officeDocument/2006/relationships/image" Target="../media/image1.emf"/><Relationship Id="rId4" Type="http://schemas.openxmlformats.org/officeDocument/2006/relationships/package" Target="../embeddings/Microsoft_Word_Document.docx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"/>
  <sheetViews>
    <sheetView topLeftCell="A44" zoomScaleNormal="100" workbookViewId="0">
      <selection activeCell="L59" sqref="L59"/>
    </sheetView>
  </sheetViews>
  <sheetFormatPr defaultRowHeight="15.75" x14ac:dyDescent="0.25"/>
  <cols>
    <col min="1" max="1" width="2.125" customWidth="1"/>
  </cols>
  <sheetData>
    <row r="1" ht="9.75" customHeight="1" x14ac:dyDescent="0.25"/>
  </sheetData>
  <pageMargins left="0.7" right="0.7" top="0.75" bottom="0.75" header="0.3" footer="0.3"/>
  <pageSetup orientation="portrait" r:id="rId1"/>
  <rowBreaks count="1" manualBreakCount="1">
    <brk id="41" max="16383" man="1"/>
  </rowBreaks>
  <drawing r:id="rId2"/>
  <legacyDrawing r:id="rId3"/>
  <oleObjects>
    <mc:AlternateContent xmlns:mc="http://schemas.openxmlformats.org/markup-compatibility/2006">
      <mc:Choice Requires="x14">
        <oleObject progId="Word.Document.12" shapeId="5121" r:id="rId4">
          <objectPr defaultSize="0" altText="1. Use the tabs at the bottom of the Excel workbook to select an assessment._x000a_2. Fill in your students names." r:id="rId5">
            <anchor moveWithCells="1">
              <from>
                <xdr:col>1</xdr:col>
                <xdr:colOff>0</xdr:colOff>
                <xdr:row>1</xdr:row>
                <xdr:rowOff>0</xdr:rowOff>
              </from>
              <to>
                <xdr:col>9</xdr:col>
                <xdr:colOff>590550</xdr:colOff>
                <xdr:row>40</xdr:row>
                <xdr:rowOff>171450</xdr:rowOff>
              </to>
            </anchor>
          </objectPr>
        </oleObject>
      </mc:Choice>
      <mc:Fallback>
        <oleObject progId="Word.Document.12" shapeId="5121" r:id="rId4"/>
      </mc:Fallback>
    </mc:AlternateContent>
    <mc:AlternateContent xmlns:mc="http://schemas.openxmlformats.org/markup-compatibility/2006">
      <mc:Choice Requires="x14">
        <oleObject progId="Word.Document.12" shapeId="5122" r:id="rId6">
          <objectPr defaultSize="0" autoPict="0" altText="3. Enter student data. There is one column for every attribute point on the Scoring Tool._x000a_4. At the bottom of the worksheet, two graphs summarize student achievement at the individual attribute and class performance levels." r:id="rId7">
            <anchor moveWithCells="1">
              <from>
                <xdr:col>1</xdr:col>
                <xdr:colOff>0</xdr:colOff>
                <xdr:row>42</xdr:row>
                <xdr:rowOff>171450</xdr:rowOff>
              </from>
              <to>
                <xdr:col>9</xdr:col>
                <xdr:colOff>581025</xdr:colOff>
                <xdr:row>82</xdr:row>
                <xdr:rowOff>9525</xdr:rowOff>
              </to>
            </anchor>
          </objectPr>
        </oleObject>
      </mc:Choice>
      <mc:Fallback>
        <oleObject progId="Word.Document.12" shapeId="5122" r:id="rId6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N38"/>
  <sheetViews>
    <sheetView topLeftCell="D35" workbookViewId="0">
      <selection activeCell="B6" sqref="B6"/>
    </sheetView>
  </sheetViews>
  <sheetFormatPr defaultRowHeight="15.75" x14ac:dyDescent="0.25"/>
  <cols>
    <col min="1" max="1" width="0.875" customWidth="1"/>
    <col min="2" max="2" width="16.5" customWidth="1"/>
    <col min="3" max="3" width="13.5" customWidth="1"/>
    <col min="5" max="5" width="10.75" customWidth="1"/>
    <col min="6" max="7" width="12.5" customWidth="1"/>
    <col min="8" max="8" width="12.875" customWidth="1"/>
    <col min="9" max="10" width="12.5" customWidth="1"/>
    <col min="11" max="11" width="12.875" customWidth="1"/>
    <col min="12" max="12" width="10.75" customWidth="1"/>
    <col min="14" max="14" width="18.125" customWidth="1"/>
  </cols>
  <sheetData>
    <row r="1" spans="2:14" ht="4.5" customHeight="1" thickBot="1" x14ac:dyDescent="0.3"/>
    <row r="2" spans="2:14" ht="24" thickBot="1" x14ac:dyDescent="0.4">
      <c r="D2" s="70" t="s">
        <v>48</v>
      </c>
      <c r="E2" s="71"/>
      <c r="F2" s="71"/>
      <c r="G2" s="71"/>
      <c r="H2" s="71"/>
      <c r="I2" s="71"/>
      <c r="J2" s="71"/>
      <c r="K2" s="71"/>
      <c r="L2" s="72"/>
    </row>
    <row r="3" spans="2:14" ht="19.5" thickBot="1" x14ac:dyDescent="0.35">
      <c r="B3" s="1"/>
      <c r="C3" s="1"/>
      <c r="D3" s="77" t="s">
        <v>10</v>
      </c>
      <c r="E3" s="78"/>
      <c r="F3" s="78"/>
      <c r="G3" s="84" t="s">
        <v>2</v>
      </c>
      <c r="H3" s="84"/>
      <c r="I3" s="84"/>
      <c r="J3" s="69"/>
      <c r="K3" s="68" t="s">
        <v>38</v>
      </c>
      <c r="L3" s="69"/>
    </row>
    <row r="4" spans="2:14" ht="19.5" customHeight="1" thickBot="1" x14ac:dyDescent="0.35">
      <c r="B4" s="1"/>
      <c r="C4" s="1"/>
      <c r="D4" s="75" t="s">
        <v>43</v>
      </c>
      <c r="E4" s="76"/>
      <c r="F4" s="82" t="s">
        <v>8</v>
      </c>
      <c r="G4" s="85" t="s">
        <v>55</v>
      </c>
      <c r="H4" s="80" t="s">
        <v>44</v>
      </c>
      <c r="I4" s="76" t="s">
        <v>45</v>
      </c>
      <c r="J4" s="79"/>
      <c r="K4" s="80" t="s">
        <v>46</v>
      </c>
      <c r="L4" s="91" t="s">
        <v>47</v>
      </c>
      <c r="M4" s="73" t="s">
        <v>5</v>
      </c>
      <c r="N4" s="87" t="s">
        <v>7</v>
      </c>
    </row>
    <row r="5" spans="2:14" ht="38.25" thickBot="1" x14ac:dyDescent="0.35">
      <c r="B5" s="3" t="s">
        <v>0</v>
      </c>
      <c r="C5" s="4" t="s">
        <v>1</v>
      </c>
      <c r="D5" s="7" t="s">
        <v>12</v>
      </c>
      <c r="E5" s="6" t="s">
        <v>13</v>
      </c>
      <c r="F5" s="83"/>
      <c r="G5" s="86"/>
      <c r="H5" s="81"/>
      <c r="I5" s="6" t="s">
        <v>56</v>
      </c>
      <c r="J5" s="5" t="s">
        <v>13</v>
      </c>
      <c r="K5" s="81"/>
      <c r="L5" s="92"/>
      <c r="M5" s="74"/>
      <c r="N5" s="88"/>
    </row>
    <row r="6" spans="2:14" x14ac:dyDescent="0.25">
      <c r="B6" s="44"/>
      <c r="C6" s="45"/>
      <c r="D6" s="46"/>
      <c r="E6" s="47"/>
      <c r="F6" s="47"/>
      <c r="G6" s="47"/>
      <c r="H6" s="47"/>
      <c r="I6" s="47"/>
      <c r="J6" s="47"/>
      <c r="K6" s="47"/>
      <c r="L6" s="47"/>
      <c r="M6" s="8" t="str">
        <f t="shared" ref="M6:M35" si="0">IF(COUNT(D6:L6),SUM(D6:L6),"")</f>
        <v/>
      </c>
      <c r="N6" s="22" t="str">
        <f>IF(ISBLANK(M6),"",IF(M6&lt;=4,"1 = Below Standard",IF(OR(M6=5,M6=6,M6=7,M6=8),"2 = At Standard",IF(OR(M6=9,M6=10),"3 = Above Standard",""))))</f>
        <v/>
      </c>
    </row>
    <row r="7" spans="2:14" x14ac:dyDescent="0.25">
      <c r="B7" s="48"/>
      <c r="C7" s="49"/>
      <c r="D7" s="50"/>
      <c r="E7" s="51"/>
      <c r="F7" s="51"/>
      <c r="G7" s="51"/>
      <c r="H7" s="51"/>
      <c r="I7" s="51"/>
      <c r="J7" s="51"/>
      <c r="K7" s="51"/>
      <c r="L7" s="51"/>
      <c r="M7" s="9" t="str">
        <f t="shared" si="0"/>
        <v/>
      </c>
      <c r="N7" s="23" t="str">
        <f t="shared" ref="N7:N35" si="1">IF(ISBLANK(M7),"",IF(M7&lt;=4,"1 = Below Standard",IF(OR(M7=5,M7=6,M7=7,M7=8),"2 = At Standard",IF(OR(M7=9,M7=10),"3 = Above Standard",""))))</f>
        <v/>
      </c>
    </row>
    <row r="8" spans="2:14" x14ac:dyDescent="0.25">
      <c r="B8" s="48"/>
      <c r="C8" s="49"/>
      <c r="D8" s="50"/>
      <c r="E8" s="51"/>
      <c r="F8" s="51"/>
      <c r="G8" s="51"/>
      <c r="H8" s="51"/>
      <c r="I8" s="51"/>
      <c r="J8" s="51"/>
      <c r="K8" s="51"/>
      <c r="L8" s="51"/>
      <c r="M8" s="9" t="str">
        <f t="shared" si="0"/>
        <v/>
      </c>
      <c r="N8" s="23" t="str">
        <f t="shared" si="1"/>
        <v/>
      </c>
    </row>
    <row r="9" spans="2:14" x14ac:dyDescent="0.25">
      <c r="B9" s="48"/>
      <c r="C9" s="49"/>
      <c r="D9" s="50"/>
      <c r="E9" s="51"/>
      <c r="F9" s="51"/>
      <c r="G9" s="51"/>
      <c r="H9" s="51"/>
      <c r="I9" s="51"/>
      <c r="J9" s="51"/>
      <c r="K9" s="51"/>
      <c r="L9" s="51"/>
      <c r="M9" s="9" t="str">
        <f t="shared" si="0"/>
        <v/>
      </c>
      <c r="N9" s="23" t="str">
        <f t="shared" si="1"/>
        <v/>
      </c>
    </row>
    <row r="10" spans="2:14" x14ac:dyDescent="0.25">
      <c r="B10" s="48"/>
      <c r="C10" s="49"/>
      <c r="D10" s="50"/>
      <c r="E10" s="51"/>
      <c r="F10" s="51"/>
      <c r="G10" s="51"/>
      <c r="H10" s="51"/>
      <c r="I10" s="51"/>
      <c r="J10" s="51"/>
      <c r="K10" s="51"/>
      <c r="L10" s="51"/>
      <c r="M10" s="9" t="str">
        <f t="shared" si="0"/>
        <v/>
      </c>
      <c r="N10" s="23" t="str">
        <f t="shared" si="1"/>
        <v/>
      </c>
    </row>
    <row r="11" spans="2:14" x14ac:dyDescent="0.25">
      <c r="B11" s="48"/>
      <c r="C11" s="49"/>
      <c r="D11" s="50"/>
      <c r="E11" s="51"/>
      <c r="F11" s="51"/>
      <c r="G11" s="51"/>
      <c r="H11" s="51"/>
      <c r="I11" s="51"/>
      <c r="J11" s="51"/>
      <c r="K11" s="51"/>
      <c r="L11" s="51"/>
      <c r="M11" s="9" t="str">
        <f t="shared" si="0"/>
        <v/>
      </c>
      <c r="N11" s="23" t="str">
        <f t="shared" si="1"/>
        <v/>
      </c>
    </row>
    <row r="12" spans="2:14" x14ac:dyDescent="0.25">
      <c r="B12" s="48"/>
      <c r="C12" s="49"/>
      <c r="D12" s="50"/>
      <c r="E12" s="51"/>
      <c r="F12" s="51"/>
      <c r="G12" s="51"/>
      <c r="H12" s="51"/>
      <c r="I12" s="51"/>
      <c r="J12" s="51"/>
      <c r="K12" s="51"/>
      <c r="L12" s="51"/>
      <c r="M12" s="9" t="str">
        <f t="shared" si="0"/>
        <v/>
      </c>
      <c r="N12" s="23" t="str">
        <f t="shared" si="1"/>
        <v/>
      </c>
    </row>
    <row r="13" spans="2:14" x14ac:dyDescent="0.25">
      <c r="B13" s="48"/>
      <c r="C13" s="49"/>
      <c r="D13" s="50"/>
      <c r="E13" s="51"/>
      <c r="F13" s="51"/>
      <c r="G13" s="51"/>
      <c r="H13" s="51"/>
      <c r="I13" s="51"/>
      <c r="J13" s="51"/>
      <c r="K13" s="51"/>
      <c r="L13" s="51"/>
      <c r="M13" s="9" t="str">
        <f t="shared" si="0"/>
        <v/>
      </c>
      <c r="N13" s="23" t="str">
        <f t="shared" si="1"/>
        <v/>
      </c>
    </row>
    <row r="14" spans="2:14" x14ac:dyDescent="0.25">
      <c r="B14" s="48"/>
      <c r="C14" s="49"/>
      <c r="D14" s="50"/>
      <c r="E14" s="51"/>
      <c r="F14" s="51"/>
      <c r="G14" s="51"/>
      <c r="H14" s="51"/>
      <c r="I14" s="51"/>
      <c r="J14" s="51"/>
      <c r="K14" s="51"/>
      <c r="L14" s="51"/>
      <c r="M14" s="9" t="str">
        <f t="shared" si="0"/>
        <v/>
      </c>
      <c r="N14" s="23" t="str">
        <f t="shared" si="1"/>
        <v/>
      </c>
    </row>
    <row r="15" spans="2:14" x14ac:dyDescent="0.25">
      <c r="B15" s="48"/>
      <c r="C15" s="49"/>
      <c r="D15" s="50"/>
      <c r="E15" s="51"/>
      <c r="F15" s="51"/>
      <c r="G15" s="51"/>
      <c r="H15" s="51"/>
      <c r="I15" s="51"/>
      <c r="J15" s="51"/>
      <c r="K15" s="51"/>
      <c r="L15" s="51"/>
      <c r="M15" s="9" t="str">
        <f t="shared" si="0"/>
        <v/>
      </c>
      <c r="N15" s="23" t="str">
        <f t="shared" si="1"/>
        <v/>
      </c>
    </row>
    <row r="16" spans="2:14" x14ac:dyDescent="0.25">
      <c r="B16" s="48"/>
      <c r="C16" s="49"/>
      <c r="D16" s="50"/>
      <c r="E16" s="51"/>
      <c r="F16" s="51"/>
      <c r="G16" s="51"/>
      <c r="H16" s="51"/>
      <c r="I16" s="51"/>
      <c r="J16" s="51"/>
      <c r="K16" s="51"/>
      <c r="L16" s="51"/>
      <c r="M16" s="9" t="str">
        <f t="shared" si="0"/>
        <v/>
      </c>
      <c r="N16" s="23" t="str">
        <f t="shared" si="1"/>
        <v/>
      </c>
    </row>
    <row r="17" spans="2:14" x14ac:dyDescent="0.25">
      <c r="B17" s="48"/>
      <c r="C17" s="49"/>
      <c r="D17" s="50"/>
      <c r="E17" s="51"/>
      <c r="F17" s="51"/>
      <c r="G17" s="51"/>
      <c r="H17" s="51"/>
      <c r="I17" s="51"/>
      <c r="J17" s="51"/>
      <c r="K17" s="51"/>
      <c r="L17" s="51"/>
      <c r="M17" s="9" t="str">
        <f t="shared" si="0"/>
        <v/>
      </c>
      <c r="N17" s="23" t="str">
        <f t="shared" si="1"/>
        <v/>
      </c>
    </row>
    <row r="18" spans="2:14" x14ac:dyDescent="0.25">
      <c r="B18" s="48"/>
      <c r="C18" s="49"/>
      <c r="D18" s="50"/>
      <c r="E18" s="51"/>
      <c r="F18" s="51"/>
      <c r="G18" s="51"/>
      <c r="H18" s="51"/>
      <c r="I18" s="51"/>
      <c r="J18" s="51"/>
      <c r="K18" s="51"/>
      <c r="L18" s="51"/>
      <c r="M18" s="9" t="str">
        <f t="shared" si="0"/>
        <v/>
      </c>
      <c r="N18" s="23" t="str">
        <f t="shared" si="1"/>
        <v/>
      </c>
    </row>
    <row r="19" spans="2:14" x14ac:dyDescent="0.25">
      <c r="B19" s="48"/>
      <c r="C19" s="49"/>
      <c r="D19" s="50"/>
      <c r="E19" s="51"/>
      <c r="F19" s="51"/>
      <c r="G19" s="51"/>
      <c r="H19" s="51"/>
      <c r="I19" s="51"/>
      <c r="J19" s="51"/>
      <c r="K19" s="51"/>
      <c r="L19" s="51"/>
      <c r="M19" s="9" t="str">
        <f t="shared" si="0"/>
        <v/>
      </c>
      <c r="N19" s="23" t="str">
        <f t="shared" si="1"/>
        <v/>
      </c>
    </row>
    <row r="20" spans="2:14" x14ac:dyDescent="0.25">
      <c r="B20" s="48"/>
      <c r="C20" s="49"/>
      <c r="D20" s="50"/>
      <c r="E20" s="51"/>
      <c r="F20" s="51"/>
      <c r="G20" s="51"/>
      <c r="H20" s="51"/>
      <c r="I20" s="51"/>
      <c r="J20" s="51"/>
      <c r="K20" s="51"/>
      <c r="L20" s="51"/>
      <c r="M20" s="9" t="str">
        <f t="shared" si="0"/>
        <v/>
      </c>
      <c r="N20" s="23" t="str">
        <f t="shared" si="1"/>
        <v/>
      </c>
    </row>
    <row r="21" spans="2:14" x14ac:dyDescent="0.25">
      <c r="B21" s="48"/>
      <c r="C21" s="49"/>
      <c r="D21" s="50"/>
      <c r="E21" s="51"/>
      <c r="F21" s="51"/>
      <c r="G21" s="51"/>
      <c r="H21" s="51"/>
      <c r="I21" s="51"/>
      <c r="J21" s="51"/>
      <c r="K21" s="51"/>
      <c r="L21" s="51"/>
      <c r="M21" s="9" t="str">
        <f t="shared" si="0"/>
        <v/>
      </c>
      <c r="N21" s="23" t="str">
        <f t="shared" si="1"/>
        <v/>
      </c>
    </row>
    <row r="22" spans="2:14" x14ac:dyDescent="0.25">
      <c r="B22" s="48"/>
      <c r="C22" s="49"/>
      <c r="D22" s="50"/>
      <c r="E22" s="51"/>
      <c r="F22" s="51"/>
      <c r="G22" s="51"/>
      <c r="H22" s="51"/>
      <c r="I22" s="51"/>
      <c r="J22" s="51"/>
      <c r="K22" s="51"/>
      <c r="L22" s="51"/>
      <c r="M22" s="9" t="str">
        <f t="shared" si="0"/>
        <v/>
      </c>
      <c r="N22" s="23" t="str">
        <f t="shared" si="1"/>
        <v/>
      </c>
    </row>
    <row r="23" spans="2:14" x14ac:dyDescent="0.25">
      <c r="B23" s="48"/>
      <c r="C23" s="49"/>
      <c r="D23" s="50"/>
      <c r="E23" s="51"/>
      <c r="F23" s="51"/>
      <c r="G23" s="51"/>
      <c r="H23" s="51"/>
      <c r="I23" s="51"/>
      <c r="J23" s="51"/>
      <c r="K23" s="51"/>
      <c r="L23" s="51"/>
      <c r="M23" s="9" t="str">
        <f t="shared" si="0"/>
        <v/>
      </c>
      <c r="N23" s="23" t="str">
        <f t="shared" si="1"/>
        <v/>
      </c>
    </row>
    <row r="24" spans="2:14" x14ac:dyDescent="0.25">
      <c r="B24" s="48"/>
      <c r="C24" s="49"/>
      <c r="D24" s="50"/>
      <c r="E24" s="51"/>
      <c r="F24" s="51"/>
      <c r="G24" s="51"/>
      <c r="H24" s="51"/>
      <c r="I24" s="51"/>
      <c r="J24" s="51"/>
      <c r="K24" s="51"/>
      <c r="L24" s="51"/>
      <c r="M24" s="9" t="str">
        <f t="shared" si="0"/>
        <v/>
      </c>
      <c r="N24" s="23" t="str">
        <f t="shared" si="1"/>
        <v/>
      </c>
    </row>
    <row r="25" spans="2:14" x14ac:dyDescent="0.25">
      <c r="B25" s="48"/>
      <c r="C25" s="49"/>
      <c r="D25" s="50"/>
      <c r="E25" s="51"/>
      <c r="F25" s="51"/>
      <c r="G25" s="51"/>
      <c r="H25" s="51"/>
      <c r="I25" s="51"/>
      <c r="J25" s="51"/>
      <c r="K25" s="51"/>
      <c r="L25" s="51"/>
      <c r="M25" s="9" t="str">
        <f t="shared" si="0"/>
        <v/>
      </c>
      <c r="N25" s="23" t="str">
        <f t="shared" si="1"/>
        <v/>
      </c>
    </row>
    <row r="26" spans="2:14" x14ac:dyDescent="0.25">
      <c r="B26" s="48"/>
      <c r="C26" s="49"/>
      <c r="D26" s="50"/>
      <c r="E26" s="51"/>
      <c r="F26" s="51"/>
      <c r="G26" s="51"/>
      <c r="H26" s="51"/>
      <c r="I26" s="51"/>
      <c r="J26" s="51"/>
      <c r="K26" s="51"/>
      <c r="L26" s="51"/>
      <c r="M26" s="9" t="str">
        <f t="shared" si="0"/>
        <v/>
      </c>
      <c r="N26" s="23" t="str">
        <f t="shared" si="1"/>
        <v/>
      </c>
    </row>
    <row r="27" spans="2:14" x14ac:dyDescent="0.25">
      <c r="B27" s="48"/>
      <c r="C27" s="49"/>
      <c r="D27" s="50"/>
      <c r="E27" s="51"/>
      <c r="F27" s="51"/>
      <c r="G27" s="51"/>
      <c r="H27" s="51"/>
      <c r="I27" s="51"/>
      <c r="J27" s="51"/>
      <c r="K27" s="51"/>
      <c r="L27" s="51"/>
      <c r="M27" s="9" t="str">
        <f t="shared" si="0"/>
        <v/>
      </c>
      <c r="N27" s="23" t="str">
        <f t="shared" si="1"/>
        <v/>
      </c>
    </row>
    <row r="28" spans="2:14" x14ac:dyDescent="0.25">
      <c r="B28" s="48"/>
      <c r="C28" s="49"/>
      <c r="D28" s="50"/>
      <c r="E28" s="51"/>
      <c r="F28" s="51"/>
      <c r="G28" s="51"/>
      <c r="H28" s="51"/>
      <c r="I28" s="51"/>
      <c r="J28" s="51"/>
      <c r="K28" s="51"/>
      <c r="L28" s="51"/>
      <c r="M28" s="9" t="str">
        <f t="shared" si="0"/>
        <v/>
      </c>
      <c r="N28" s="23" t="str">
        <f t="shared" si="1"/>
        <v/>
      </c>
    </row>
    <row r="29" spans="2:14" x14ac:dyDescent="0.25">
      <c r="B29" s="48"/>
      <c r="C29" s="49"/>
      <c r="D29" s="50"/>
      <c r="E29" s="51"/>
      <c r="F29" s="51"/>
      <c r="G29" s="51"/>
      <c r="H29" s="51"/>
      <c r="I29" s="51"/>
      <c r="J29" s="51"/>
      <c r="K29" s="51"/>
      <c r="L29" s="51"/>
      <c r="M29" s="9" t="str">
        <f t="shared" si="0"/>
        <v/>
      </c>
      <c r="N29" s="23" t="str">
        <f t="shared" si="1"/>
        <v/>
      </c>
    </row>
    <row r="30" spans="2:14" x14ac:dyDescent="0.25">
      <c r="B30" s="48"/>
      <c r="C30" s="49"/>
      <c r="D30" s="50"/>
      <c r="E30" s="51"/>
      <c r="F30" s="51"/>
      <c r="G30" s="51"/>
      <c r="H30" s="51"/>
      <c r="I30" s="51"/>
      <c r="J30" s="51"/>
      <c r="K30" s="51"/>
      <c r="L30" s="51"/>
      <c r="M30" s="9" t="str">
        <f t="shared" si="0"/>
        <v/>
      </c>
      <c r="N30" s="23" t="str">
        <f t="shared" si="1"/>
        <v/>
      </c>
    </row>
    <row r="31" spans="2:14" x14ac:dyDescent="0.25">
      <c r="B31" s="48"/>
      <c r="C31" s="49"/>
      <c r="D31" s="50"/>
      <c r="E31" s="51"/>
      <c r="F31" s="51"/>
      <c r="G31" s="51"/>
      <c r="H31" s="51"/>
      <c r="I31" s="51"/>
      <c r="J31" s="51"/>
      <c r="K31" s="51"/>
      <c r="L31" s="51"/>
      <c r="M31" s="9" t="str">
        <f t="shared" si="0"/>
        <v/>
      </c>
      <c r="N31" s="23" t="str">
        <f t="shared" si="1"/>
        <v/>
      </c>
    </row>
    <row r="32" spans="2:14" x14ac:dyDescent="0.25">
      <c r="B32" s="48"/>
      <c r="C32" s="49"/>
      <c r="D32" s="50"/>
      <c r="E32" s="51"/>
      <c r="F32" s="51"/>
      <c r="G32" s="51"/>
      <c r="H32" s="51"/>
      <c r="I32" s="51"/>
      <c r="J32" s="51"/>
      <c r="K32" s="51"/>
      <c r="L32" s="51"/>
      <c r="M32" s="9" t="str">
        <f t="shared" si="0"/>
        <v/>
      </c>
      <c r="N32" s="23" t="str">
        <f t="shared" si="1"/>
        <v/>
      </c>
    </row>
    <row r="33" spans="2:14" x14ac:dyDescent="0.25">
      <c r="B33" s="48"/>
      <c r="C33" s="49"/>
      <c r="D33" s="50"/>
      <c r="E33" s="51"/>
      <c r="F33" s="51"/>
      <c r="G33" s="51"/>
      <c r="H33" s="51"/>
      <c r="I33" s="51"/>
      <c r="J33" s="51"/>
      <c r="K33" s="51"/>
      <c r="L33" s="51"/>
      <c r="M33" s="9" t="str">
        <f t="shared" si="0"/>
        <v/>
      </c>
      <c r="N33" s="23" t="str">
        <f t="shared" si="1"/>
        <v/>
      </c>
    </row>
    <row r="34" spans="2:14" x14ac:dyDescent="0.25">
      <c r="B34" s="48"/>
      <c r="C34" s="49"/>
      <c r="D34" s="50"/>
      <c r="E34" s="51"/>
      <c r="F34" s="51"/>
      <c r="G34" s="51"/>
      <c r="H34" s="51"/>
      <c r="I34" s="51"/>
      <c r="J34" s="51"/>
      <c r="K34" s="51"/>
      <c r="L34" s="51"/>
      <c r="M34" s="9" t="str">
        <f t="shared" si="0"/>
        <v/>
      </c>
      <c r="N34" s="23" t="str">
        <f t="shared" si="1"/>
        <v/>
      </c>
    </row>
    <row r="35" spans="2:14" ht="16.5" thickBot="1" x14ac:dyDescent="0.3">
      <c r="B35" s="52"/>
      <c r="C35" s="53"/>
      <c r="D35" s="54"/>
      <c r="E35" s="55"/>
      <c r="F35" s="55"/>
      <c r="G35" s="55"/>
      <c r="H35" s="55"/>
      <c r="I35" s="55"/>
      <c r="J35" s="55"/>
      <c r="K35" s="55"/>
      <c r="L35" s="55"/>
      <c r="M35" s="16" t="str">
        <f t="shared" si="0"/>
        <v/>
      </c>
      <c r="N35" s="24" t="str">
        <f t="shared" si="1"/>
        <v/>
      </c>
    </row>
    <row r="36" spans="2:14" ht="16.5" thickBot="1" x14ac:dyDescent="0.3">
      <c r="B36" s="89" t="s">
        <v>17</v>
      </c>
      <c r="C36" s="90"/>
      <c r="D36" s="31" t="str">
        <f>IF(COUNT(D6:D35),SUM(D6:D35),"")</f>
        <v/>
      </c>
      <c r="E36" s="32" t="str">
        <f t="shared" ref="E36:L36" si="2">IF(COUNT(E6:E35),SUM(E6:E35),"")</f>
        <v/>
      </c>
      <c r="F36" s="32" t="str">
        <f t="shared" si="2"/>
        <v/>
      </c>
      <c r="G36" s="32"/>
      <c r="H36" s="32" t="str">
        <f t="shared" si="2"/>
        <v/>
      </c>
      <c r="I36" s="32" t="str">
        <f t="shared" si="2"/>
        <v/>
      </c>
      <c r="J36" s="32" t="str">
        <f t="shared" si="2"/>
        <v/>
      </c>
      <c r="K36" s="32" t="str">
        <f t="shared" si="2"/>
        <v/>
      </c>
      <c r="L36" s="32" t="str">
        <f t="shared" si="2"/>
        <v/>
      </c>
      <c r="M36" s="10" t="s">
        <v>14</v>
      </c>
      <c r="N36" s="11" t="str">
        <f>IF(COUNTIF(N6:N35,"1 = Below Standard"),COUNTIF(N6:N35,"1 = Below Standard"),"")</f>
        <v/>
      </c>
    </row>
    <row r="37" spans="2:14" x14ac:dyDescent="0.25">
      <c r="M37" s="12" t="s">
        <v>15</v>
      </c>
      <c r="N37" s="13" t="str">
        <f>IF(COUNTIF(N6:N35,"2 = At Standard"),COUNTIF(N6:N35,"2 = At Standard"),"")</f>
        <v/>
      </c>
    </row>
    <row r="38" spans="2:14" ht="16.5" thickBot="1" x14ac:dyDescent="0.3">
      <c r="M38" s="14" t="s">
        <v>16</v>
      </c>
      <c r="N38" s="15" t="str">
        <f>IF(COUNTIF(N6:N35,"3 = Above Standard"),COUNTIF(N6:N35,"3 = Above Standard"),"")</f>
        <v/>
      </c>
    </row>
  </sheetData>
  <sheetProtection selectLockedCells="1"/>
  <mergeCells count="14">
    <mergeCell ref="N4:N5"/>
    <mergeCell ref="B36:C36"/>
    <mergeCell ref="K4:K5"/>
    <mergeCell ref="L4:L5"/>
    <mergeCell ref="K3:L3"/>
    <mergeCell ref="D2:L2"/>
    <mergeCell ref="M4:M5"/>
    <mergeCell ref="D4:E4"/>
    <mergeCell ref="D3:F3"/>
    <mergeCell ref="I4:J4"/>
    <mergeCell ref="H4:H5"/>
    <mergeCell ref="F4:F5"/>
    <mergeCell ref="G3:J3"/>
    <mergeCell ref="G4:G5"/>
  </mergeCells>
  <conditionalFormatting sqref="D6:L35">
    <cfRule type="cellIs" dxfId="23" priority="5" operator="greaterThan">
      <formula>1</formula>
    </cfRule>
    <cfRule type="cellIs" dxfId="22" priority="6" operator="equal">
      <formula>1</formula>
    </cfRule>
  </conditionalFormatting>
  <conditionalFormatting sqref="M6:M35">
    <cfRule type="cellIs" dxfId="21" priority="3" operator="between">
      <formula>9</formula>
      <formula>10</formula>
    </cfRule>
    <cfRule type="cellIs" dxfId="20" priority="4" operator="between">
      <formula>5</formula>
      <formula>8</formula>
    </cfRule>
  </conditionalFormatting>
  <conditionalFormatting sqref="N6:N35">
    <cfRule type="containsText" dxfId="19" priority="1" operator="containsText" text="3">
      <formula>NOT(ISERROR(SEARCH("3",N6)))</formula>
    </cfRule>
    <cfRule type="containsText" dxfId="18" priority="2" operator="containsText" text="2">
      <formula>NOT(ISERROR(SEARCH("2",N6)))</formula>
    </cfRule>
  </conditionalFormatting>
  <pageMargins left="0.7" right="0.7" top="0.75" bottom="0.75" header="0.3" footer="0.3"/>
  <pageSetup paperSize="9" orientation="portrait" horizontalDpi="4294967293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38"/>
  <sheetViews>
    <sheetView topLeftCell="D34" workbookViewId="0">
      <selection activeCell="K39" sqref="K39"/>
    </sheetView>
  </sheetViews>
  <sheetFormatPr defaultRowHeight="15.75" x14ac:dyDescent="0.25"/>
  <cols>
    <col min="1" max="1" width="0.875" customWidth="1"/>
    <col min="2" max="2" width="14.5" customWidth="1"/>
    <col min="3" max="3" width="11.875" customWidth="1"/>
    <col min="4" max="4" width="10" customWidth="1"/>
    <col min="5" max="5" width="13.25" customWidth="1"/>
    <col min="6" max="6" width="12" customWidth="1"/>
    <col min="7" max="7" width="10.25" customWidth="1"/>
    <col min="8" max="8" width="8.5" customWidth="1"/>
    <col min="9" max="9" width="7" customWidth="1"/>
    <col min="11" max="11" width="10.875" customWidth="1"/>
    <col min="12" max="12" width="11.25" customWidth="1"/>
    <col min="14" max="14" width="8.75" customWidth="1"/>
    <col min="15" max="15" width="8.5" customWidth="1"/>
    <col min="16" max="16" width="7.375" customWidth="1"/>
    <col min="18" max="18" width="18" customWidth="1"/>
  </cols>
  <sheetData>
    <row r="1" spans="2:18" ht="4.5" customHeight="1" thickBot="1" x14ac:dyDescent="0.3"/>
    <row r="2" spans="2:18" ht="24" thickBot="1" x14ac:dyDescent="0.4">
      <c r="B2" s="1"/>
      <c r="C2" s="1"/>
      <c r="D2" s="70" t="s">
        <v>40</v>
      </c>
      <c r="E2" s="71"/>
      <c r="F2" s="71"/>
      <c r="G2" s="71"/>
      <c r="H2" s="71"/>
      <c r="I2" s="71"/>
      <c r="J2" s="71"/>
      <c r="K2" s="71"/>
      <c r="L2" s="71"/>
      <c r="M2" s="71"/>
      <c r="N2" s="71"/>
      <c r="O2" s="71"/>
      <c r="P2" s="72"/>
      <c r="Q2" s="1"/>
      <c r="R2" s="1"/>
    </row>
    <row r="3" spans="2:18" ht="19.5" thickBot="1" x14ac:dyDescent="0.35">
      <c r="B3" s="1"/>
      <c r="C3" s="1"/>
      <c r="D3" s="77" t="s">
        <v>9</v>
      </c>
      <c r="E3" s="78"/>
      <c r="F3" s="78"/>
      <c r="G3" s="78"/>
      <c r="H3" s="78"/>
      <c r="I3" s="78"/>
      <c r="J3" s="93"/>
      <c r="K3" s="77" t="s">
        <v>11</v>
      </c>
      <c r="L3" s="78"/>
      <c r="M3" s="93"/>
      <c r="N3" s="77" t="s">
        <v>38</v>
      </c>
      <c r="O3" s="78"/>
      <c r="P3" s="93"/>
      <c r="Q3" s="1"/>
      <c r="R3" s="1"/>
    </row>
    <row r="4" spans="2:18" ht="19.5" thickBot="1" x14ac:dyDescent="0.35">
      <c r="B4" s="1"/>
      <c r="C4" s="1"/>
      <c r="D4" s="75" t="s">
        <v>27</v>
      </c>
      <c r="E4" s="76"/>
      <c r="F4" s="76"/>
      <c r="G4" s="76" t="s">
        <v>57</v>
      </c>
      <c r="H4" s="76"/>
      <c r="I4" s="76"/>
      <c r="J4" s="79"/>
      <c r="K4" s="80" t="s">
        <v>41</v>
      </c>
      <c r="L4" s="91" t="s">
        <v>13</v>
      </c>
      <c r="M4" s="99" t="s">
        <v>42</v>
      </c>
      <c r="N4" s="94" t="s">
        <v>35</v>
      </c>
      <c r="O4" s="76" t="s">
        <v>36</v>
      </c>
      <c r="P4" s="82" t="s">
        <v>37</v>
      </c>
      <c r="Q4" s="93" t="s">
        <v>5</v>
      </c>
      <c r="R4" s="87" t="s">
        <v>7</v>
      </c>
    </row>
    <row r="5" spans="2:18" ht="19.5" thickBot="1" x14ac:dyDescent="0.35">
      <c r="B5" s="3" t="s">
        <v>0</v>
      </c>
      <c r="C5" s="4" t="s">
        <v>1</v>
      </c>
      <c r="D5" s="20" t="s">
        <v>28</v>
      </c>
      <c r="E5" s="2" t="s">
        <v>29</v>
      </c>
      <c r="F5" s="2" t="s">
        <v>30</v>
      </c>
      <c r="G5" s="2" t="s">
        <v>33</v>
      </c>
      <c r="H5" s="2" t="s">
        <v>31</v>
      </c>
      <c r="I5" s="2" t="s">
        <v>32</v>
      </c>
      <c r="J5" s="5" t="s">
        <v>6</v>
      </c>
      <c r="K5" s="81"/>
      <c r="L5" s="92"/>
      <c r="M5" s="100"/>
      <c r="N5" s="95"/>
      <c r="O5" s="96"/>
      <c r="P5" s="83"/>
      <c r="Q5" s="97"/>
      <c r="R5" s="98"/>
    </row>
    <row r="6" spans="2:18" x14ac:dyDescent="0.25">
      <c r="B6" s="44"/>
      <c r="C6" s="45"/>
      <c r="D6" s="46"/>
      <c r="E6" s="47"/>
      <c r="F6" s="47"/>
      <c r="G6" s="47"/>
      <c r="H6" s="47"/>
      <c r="I6" s="47"/>
      <c r="J6" s="47"/>
      <c r="K6" s="56"/>
      <c r="L6" s="56"/>
      <c r="M6" s="56"/>
      <c r="N6" s="47"/>
      <c r="O6" s="47"/>
      <c r="P6" s="57"/>
      <c r="Q6" s="8" t="str">
        <f>IF(COUNT(D6:P6),SUM(D6:P6),"")</f>
        <v/>
      </c>
      <c r="R6" s="8" t="str">
        <f>IF(ISBLANK(Q6),"",IF(Q6&lt;=5,"1 = Below Standard",IF(OR(Q6=6,Q6=7,Q6=8,Q6=9,Q6=10,Q6=11),"2 = At Standard",IF(OR(Q6=12,Q6=13),"3 = Above Standard",""))))</f>
        <v/>
      </c>
    </row>
    <row r="7" spans="2:18" x14ac:dyDescent="0.25">
      <c r="B7" s="48"/>
      <c r="C7" s="49"/>
      <c r="D7" s="50"/>
      <c r="E7" s="51"/>
      <c r="F7" s="51"/>
      <c r="G7" s="51"/>
      <c r="H7" s="51"/>
      <c r="I7" s="51"/>
      <c r="J7" s="51"/>
      <c r="K7" s="51"/>
      <c r="L7" s="51"/>
      <c r="M7" s="51"/>
      <c r="N7" s="51"/>
      <c r="O7" s="51"/>
      <c r="P7" s="58"/>
      <c r="Q7" s="9" t="str">
        <f t="shared" ref="Q7:Q35" si="0">IF(COUNT(D7:P7),SUM(D7:P7),"")</f>
        <v/>
      </c>
      <c r="R7" s="9" t="str">
        <f t="shared" ref="R7:R35" si="1">IF(ISBLANK(Q7),"",IF(Q7&lt;=5,"1 = Below Standard",IF(OR(Q7=6,Q7=7,Q7=8,Q7=9,Q7=10,Q7=11),"2 = At Standard",IF(OR(Q7=12,Q7=13),"3 = Above Standard",""))))</f>
        <v/>
      </c>
    </row>
    <row r="8" spans="2:18" x14ac:dyDescent="0.25">
      <c r="B8" s="48"/>
      <c r="C8" s="49"/>
      <c r="D8" s="50"/>
      <c r="E8" s="51"/>
      <c r="F8" s="51"/>
      <c r="G8" s="51"/>
      <c r="H8" s="51"/>
      <c r="I8" s="51"/>
      <c r="J8" s="51"/>
      <c r="K8" s="51"/>
      <c r="L8" s="51"/>
      <c r="M8" s="51"/>
      <c r="N8" s="51"/>
      <c r="O8" s="51"/>
      <c r="P8" s="58"/>
      <c r="Q8" s="9" t="str">
        <f t="shared" si="0"/>
        <v/>
      </c>
      <c r="R8" s="9" t="str">
        <f t="shared" si="1"/>
        <v/>
      </c>
    </row>
    <row r="9" spans="2:18" x14ac:dyDescent="0.25">
      <c r="B9" s="48"/>
      <c r="C9" s="49"/>
      <c r="D9" s="50"/>
      <c r="E9" s="51"/>
      <c r="F9" s="51"/>
      <c r="G9" s="51"/>
      <c r="H9" s="51"/>
      <c r="I9" s="51"/>
      <c r="J9" s="51"/>
      <c r="K9" s="51"/>
      <c r="L9" s="51"/>
      <c r="M9" s="51"/>
      <c r="N9" s="51"/>
      <c r="O9" s="51"/>
      <c r="P9" s="58"/>
      <c r="Q9" s="9" t="str">
        <f t="shared" si="0"/>
        <v/>
      </c>
      <c r="R9" s="9" t="str">
        <f t="shared" si="1"/>
        <v/>
      </c>
    </row>
    <row r="10" spans="2:18" x14ac:dyDescent="0.25">
      <c r="B10" s="48"/>
      <c r="C10" s="49"/>
      <c r="D10" s="50"/>
      <c r="E10" s="51"/>
      <c r="F10" s="51"/>
      <c r="G10" s="51"/>
      <c r="H10" s="51"/>
      <c r="I10" s="51"/>
      <c r="J10" s="51"/>
      <c r="K10" s="51"/>
      <c r="L10" s="51"/>
      <c r="M10" s="51"/>
      <c r="N10" s="51"/>
      <c r="O10" s="51"/>
      <c r="P10" s="58"/>
      <c r="Q10" s="9" t="str">
        <f t="shared" si="0"/>
        <v/>
      </c>
      <c r="R10" s="9" t="str">
        <f t="shared" si="1"/>
        <v/>
      </c>
    </row>
    <row r="11" spans="2:18" x14ac:dyDescent="0.25">
      <c r="B11" s="48"/>
      <c r="C11" s="49"/>
      <c r="D11" s="50"/>
      <c r="E11" s="51"/>
      <c r="F11" s="51"/>
      <c r="G11" s="51"/>
      <c r="H11" s="51"/>
      <c r="I11" s="51"/>
      <c r="J11" s="51"/>
      <c r="K11" s="51"/>
      <c r="L11" s="51"/>
      <c r="M11" s="51"/>
      <c r="N11" s="51"/>
      <c r="O11" s="51"/>
      <c r="P11" s="58"/>
      <c r="Q11" s="9" t="str">
        <f t="shared" si="0"/>
        <v/>
      </c>
      <c r="R11" s="9" t="str">
        <f t="shared" si="1"/>
        <v/>
      </c>
    </row>
    <row r="12" spans="2:18" x14ac:dyDescent="0.25">
      <c r="B12" s="48"/>
      <c r="C12" s="49"/>
      <c r="D12" s="50"/>
      <c r="E12" s="51"/>
      <c r="F12" s="51"/>
      <c r="G12" s="51"/>
      <c r="H12" s="51"/>
      <c r="I12" s="51"/>
      <c r="J12" s="51"/>
      <c r="K12" s="51"/>
      <c r="L12" s="51"/>
      <c r="M12" s="51"/>
      <c r="N12" s="51"/>
      <c r="O12" s="51"/>
      <c r="P12" s="58"/>
      <c r="Q12" s="9" t="str">
        <f t="shared" si="0"/>
        <v/>
      </c>
      <c r="R12" s="9" t="str">
        <f t="shared" si="1"/>
        <v/>
      </c>
    </row>
    <row r="13" spans="2:18" x14ac:dyDescent="0.25">
      <c r="B13" s="48"/>
      <c r="C13" s="49"/>
      <c r="D13" s="50"/>
      <c r="E13" s="51"/>
      <c r="F13" s="51"/>
      <c r="G13" s="51"/>
      <c r="H13" s="51"/>
      <c r="I13" s="51"/>
      <c r="J13" s="51"/>
      <c r="K13" s="51"/>
      <c r="L13" s="51"/>
      <c r="M13" s="51"/>
      <c r="N13" s="51"/>
      <c r="O13" s="51"/>
      <c r="P13" s="58"/>
      <c r="Q13" s="9" t="str">
        <f t="shared" si="0"/>
        <v/>
      </c>
      <c r="R13" s="9" t="str">
        <f t="shared" si="1"/>
        <v/>
      </c>
    </row>
    <row r="14" spans="2:18" x14ac:dyDescent="0.25">
      <c r="B14" s="48"/>
      <c r="C14" s="49"/>
      <c r="D14" s="50"/>
      <c r="E14" s="51"/>
      <c r="F14" s="51"/>
      <c r="G14" s="51"/>
      <c r="H14" s="51"/>
      <c r="I14" s="51"/>
      <c r="J14" s="51"/>
      <c r="K14" s="51"/>
      <c r="L14" s="51"/>
      <c r="M14" s="51"/>
      <c r="N14" s="51"/>
      <c r="O14" s="51"/>
      <c r="P14" s="58"/>
      <c r="Q14" s="9" t="str">
        <f t="shared" si="0"/>
        <v/>
      </c>
      <c r="R14" s="9" t="str">
        <f t="shared" si="1"/>
        <v/>
      </c>
    </row>
    <row r="15" spans="2:18" x14ac:dyDescent="0.25">
      <c r="B15" s="48"/>
      <c r="C15" s="49"/>
      <c r="D15" s="50"/>
      <c r="E15" s="51"/>
      <c r="F15" s="51"/>
      <c r="G15" s="51"/>
      <c r="H15" s="51"/>
      <c r="I15" s="51"/>
      <c r="J15" s="51"/>
      <c r="K15" s="51"/>
      <c r="L15" s="51"/>
      <c r="M15" s="51"/>
      <c r="N15" s="51"/>
      <c r="O15" s="51"/>
      <c r="P15" s="58"/>
      <c r="Q15" s="9" t="str">
        <f t="shared" si="0"/>
        <v/>
      </c>
      <c r="R15" s="9" t="str">
        <f t="shared" si="1"/>
        <v/>
      </c>
    </row>
    <row r="16" spans="2:18" x14ac:dyDescent="0.25">
      <c r="B16" s="48"/>
      <c r="C16" s="49"/>
      <c r="D16" s="50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58"/>
      <c r="Q16" s="9" t="str">
        <f t="shared" si="0"/>
        <v/>
      </c>
      <c r="R16" s="9" t="str">
        <f t="shared" si="1"/>
        <v/>
      </c>
    </row>
    <row r="17" spans="2:18" x14ac:dyDescent="0.25">
      <c r="B17" s="48"/>
      <c r="C17" s="49"/>
      <c r="D17" s="50"/>
      <c r="E17" s="51"/>
      <c r="F17" s="51"/>
      <c r="G17" s="51"/>
      <c r="H17" s="51"/>
      <c r="I17" s="51"/>
      <c r="J17" s="51"/>
      <c r="K17" s="51"/>
      <c r="L17" s="51"/>
      <c r="M17" s="51"/>
      <c r="N17" s="51"/>
      <c r="O17" s="51"/>
      <c r="P17" s="58"/>
      <c r="Q17" s="9" t="str">
        <f t="shared" si="0"/>
        <v/>
      </c>
      <c r="R17" s="9" t="str">
        <f t="shared" si="1"/>
        <v/>
      </c>
    </row>
    <row r="18" spans="2:18" x14ac:dyDescent="0.25">
      <c r="B18" s="48"/>
      <c r="C18" s="49"/>
      <c r="D18" s="50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58"/>
      <c r="Q18" s="9" t="str">
        <f t="shared" si="0"/>
        <v/>
      </c>
      <c r="R18" s="9" t="str">
        <f t="shared" si="1"/>
        <v/>
      </c>
    </row>
    <row r="19" spans="2:18" x14ac:dyDescent="0.25">
      <c r="B19" s="48"/>
      <c r="C19" s="49"/>
      <c r="D19" s="50"/>
      <c r="E19" s="51"/>
      <c r="F19" s="51"/>
      <c r="G19" s="51"/>
      <c r="H19" s="51"/>
      <c r="I19" s="51"/>
      <c r="J19" s="51"/>
      <c r="K19" s="51"/>
      <c r="L19" s="51"/>
      <c r="M19" s="51"/>
      <c r="N19" s="51"/>
      <c r="O19" s="51"/>
      <c r="P19" s="58"/>
      <c r="Q19" s="9" t="str">
        <f t="shared" si="0"/>
        <v/>
      </c>
      <c r="R19" s="9" t="str">
        <f t="shared" si="1"/>
        <v/>
      </c>
    </row>
    <row r="20" spans="2:18" x14ac:dyDescent="0.25">
      <c r="B20" s="48"/>
      <c r="C20" s="49"/>
      <c r="D20" s="50"/>
      <c r="E20" s="51"/>
      <c r="F20" s="51"/>
      <c r="G20" s="51"/>
      <c r="H20" s="51"/>
      <c r="I20" s="51"/>
      <c r="J20" s="51"/>
      <c r="K20" s="51"/>
      <c r="L20" s="51"/>
      <c r="M20" s="51"/>
      <c r="N20" s="51"/>
      <c r="O20" s="51"/>
      <c r="P20" s="58"/>
      <c r="Q20" s="9" t="str">
        <f t="shared" si="0"/>
        <v/>
      </c>
      <c r="R20" s="9" t="str">
        <f t="shared" si="1"/>
        <v/>
      </c>
    </row>
    <row r="21" spans="2:18" x14ac:dyDescent="0.25">
      <c r="B21" s="48"/>
      <c r="C21" s="49"/>
      <c r="D21" s="50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8"/>
      <c r="Q21" s="9" t="str">
        <f t="shared" si="0"/>
        <v/>
      </c>
      <c r="R21" s="9" t="str">
        <f t="shared" si="1"/>
        <v/>
      </c>
    </row>
    <row r="22" spans="2:18" x14ac:dyDescent="0.25">
      <c r="B22" s="48"/>
      <c r="C22" s="49"/>
      <c r="D22" s="50"/>
      <c r="E22" s="51"/>
      <c r="F22" s="51"/>
      <c r="G22" s="51"/>
      <c r="H22" s="51"/>
      <c r="I22" s="51"/>
      <c r="J22" s="51"/>
      <c r="K22" s="51"/>
      <c r="L22" s="51"/>
      <c r="M22" s="51"/>
      <c r="N22" s="51"/>
      <c r="O22" s="51"/>
      <c r="P22" s="58"/>
      <c r="Q22" s="9" t="str">
        <f t="shared" si="0"/>
        <v/>
      </c>
      <c r="R22" s="9" t="str">
        <f t="shared" si="1"/>
        <v/>
      </c>
    </row>
    <row r="23" spans="2:18" x14ac:dyDescent="0.25">
      <c r="B23" s="48"/>
      <c r="C23" s="49"/>
      <c r="D23" s="50"/>
      <c r="E23" s="51"/>
      <c r="F23" s="51"/>
      <c r="G23" s="51"/>
      <c r="H23" s="51"/>
      <c r="I23" s="51"/>
      <c r="J23" s="51"/>
      <c r="K23" s="51"/>
      <c r="L23" s="51"/>
      <c r="M23" s="51"/>
      <c r="N23" s="51"/>
      <c r="O23" s="51"/>
      <c r="P23" s="58"/>
      <c r="Q23" s="9" t="str">
        <f t="shared" si="0"/>
        <v/>
      </c>
      <c r="R23" s="9" t="str">
        <f t="shared" si="1"/>
        <v/>
      </c>
    </row>
    <row r="24" spans="2:18" x14ac:dyDescent="0.25">
      <c r="B24" s="48"/>
      <c r="C24" s="49"/>
      <c r="D24" s="50"/>
      <c r="E24" s="51"/>
      <c r="F24" s="51"/>
      <c r="G24" s="51"/>
      <c r="H24" s="51"/>
      <c r="I24" s="51"/>
      <c r="J24" s="51"/>
      <c r="K24" s="51"/>
      <c r="L24" s="51"/>
      <c r="M24" s="51"/>
      <c r="N24" s="51"/>
      <c r="O24" s="51"/>
      <c r="P24" s="58"/>
      <c r="Q24" s="9" t="str">
        <f t="shared" si="0"/>
        <v/>
      </c>
      <c r="R24" s="9" t="str">
        <f t="shared" si="1"/>
        <v/>
      </c>
    </row>
    <row r="25" spans="2:18" x14ac:dyDescent="0.25">
      <c r="B25" s="48"/>
      <c r="C25" s="49"/>
      <c r="D25" s="50"/>
      <c r="E25" s="51"/>
      <c r="F25" s="51"/>
      <c r="G25" s="51"/>
      <c r="H25" s="51"/>
      <c r="I25" s="51"/>
      <c r="J25" s="51"/>
      <c r="K25" s="51"/>
      <c r="L25" s="51"/>
      <c r="M25" s="51"/>
      <c r="N25" s="51"/>
      <c r="O25" s="51"/>
      <c r="P25" s="58"/>
      <c r="Q25" s="9" t="str">
        <f t="shared" si="0"/>
        <v/>
      </c>
      <c r="R25" s="9" t="str">
        <f t="shared" si="1"/>
        <v/>
      </c>
    </row>
    <row r="26" spans="2:18" x14ac:dyDescent="0.25">
      <c r="B26" s="48"/>
      <c r="C26" s="49"/>
      <c r="D26" s="50"/>
      <c r="E26" s="51"/>
      <c r="F26" s="51"/>
      <c r="G26" s="51"/>
      <c r="H26" s="51"/>
      <c r="I26" s="51"/>
      <c r="J26" s="51"/>
      <c r="K26" s="51"/>
      <c r="L26" s="51"/>
      <c r="M26" s="51"/>
      <c r="N26" s="51"/>
      <c r="O26" s="51"/>
      <c r="P26" s="58"/>
      <c r="Q26" s="9" t="str">
        <f t="shared" si="0"/>
        <v/>
      </c>
      <c r="R26" s="9" t="str">
        <f t="shared" si="1"/>
        <v/>
      </c>
    </row>
    <row r="27" spans="2:18" x14ac:dyDescent="0.25">
      <c r="B27" s="48"/>
      <c r="C27" s="49"/>
      <c r="D27" s="50"/>
      <c r="E27" s="51"/>
      <c r="F27" s="51"/>
      <c r="G27" s="51"/>
      <c r="H27" s="51"/>
      <c r="I27" s="51"/>
      <c r="J27" s="51"/>
      <c r="K27" s="51"/>
      <c r="L27" s="51"/>
      <c r="M27" s="51"/>
      <c r="N27" s="51"/>
      <c r="O27" s="51"/>
      <c r="P27" s="58"/>
      <c r="Q27" s="9" t="str">
        <f t="shared" si="0"/>
        <v/>
      </c>
      <c r="R27" s="9" t="str">
        <f t="shared" si="1"/>
        <v/>
      </c>
    </row>
    <row r="28" spans="2:18" x14ac:dyDescent="0.25">
      <c r="B28" s="48"/>
      <c r="C28" s="49"/>
      <c r="D28" s="50"/>
      <c r="E28" s="51"/>
      <c r="F28" s="51"/>
      <c r="G28" s="51"/>
      <c r="H28" s="51"/>
      <c r="I28" s="51"/>
      <c r="J28" s="51"/>
      <c r="K28" s="51"/>
      <c r="L28" s="51"/>
      <c r="M28" s="51"/>
      <c r="N28" s="51"/>
      <c r="O28" s="51"/>
      <c r="P28" s="58"/>
      <c r="Q28" s="9" t="str">
        <f t="shared" si="0"/>
        <v/>
      </c>
      <c r="R28" s="9" t="str">
        <f t="shared" si="1"/>
        <v/>
      </c>
    </row>
    <row r="29" spans="2:18" x14ac:dyDescent="0.25">
      <c r="B29" s="48"/>
      <c r="C29" s="49"/>
      <c r="D29" s="50"/>
      <c r="E29" s="51"/>
      <c r="F29" s="51"/>
      <c r="G29" s="51"/>
      <c r="H29" s="51"/>
      <c r="I29" s="51"/>
      <c r="J29" s="51"/>
      <c r="K29" s="51"/>
      <c r="L29" s="51"/>
      <c r="M29" s="51"/>
      <c r="N29" s="51"/>
      <c r="O29" s="51"/>
      <c r="P29" s="58"/>
      <c r="Q29" s="9" t="str">
        <f t="shared" si="0"/>
        <v/>
      </c>
      <c r="R29" s="9" t="str">
        <f t="shared" si="1"/>
        <v/>
      </c>
    </row>
    <row r="30" spans="2:18" x14ac:dyDescent="0.25">
      <c r="B30" s="48"/>
      <c r="C30" s="49"/>
      <c r="D30" s="50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8"/>
      <c r="Q30" s="9" t="str">
        <f t="shared" si="0"/>
        <v/>
      </c>
      <c r="R30" s="9" t="str">
        <f t="shared" si="1"/>
        <v/>
      </c>
    </row>
    <row r="31" spans="2:18" x14ac:dyDescent="0.25">
      <c r="B31" s="48"/>
      <c r="C31" s="49"/>
      <c r="D31" s="50"/>
      <c r="E31" s="51"/>
      <c r="F31" s="51"/>
      <c r="G31" s="51"/>
      <c r="H31" s="51"/>
      <c r="I31" s="51"/>
      <c r="J31" s="51"/>
      <c r="K31" s="51"/>
      <c r="L31" s="51"/>
      <c r="M31" s="51"/>
      <c r="N31" s="51"/>
      <c r="O31" s="51"/>
      <c r="P31" s="58"/>
      <c r="Q31" s="9" t="str">
        <f t="shared" si="0"/>
        <v/>
      </c>
      <c r="R31" s="9" t="str">
        <f t="shared" si="1"/>
        <v/>
      </c>
    </row>
    <row r="32" spans="2:18" x14ac:dyDescent="0.25">
      <c r="B32" s="48"/>
      <c r="C32" s="49"/>
      <c r="D32" s="50"/>
      <c r="E32" s="51"/>
      <c r="F32" s="51"/>
      <c r="G32" s="51"/>
      <c r="H32" s="51"/>
      <c r="I32" s="51"/>
      <c r="J32" s="51"/>
      <c r="K32" s="51"/>
      <c r="L32" s="51"/>
      <c r="M32" s="51"/>
      <c r="N32" s="51"/>
      <c r="O32" s="51"/>
      <c r="P32" s="58"/>
      <c r="Q32" s="9" t="str">
        <f t="shared" si="0"/>
        <v/>
      </c>
      <c r="R32" s="9" t="str">
        <f t="shared" si="1"/>
        <v/>
      </c>
    </row>
    <row r="33" spans="2:18" x14ac:dyDescent="0.25">
      <c r="B33" s="48"/>
      <c r="C33" s="49"/>
      <c r="D33" s="50"/>
      <c r="E33" s="51"/>
      <c r="F33" s="51"/>
      <c r="G33" s="51"/>
      <c r="H33" s="51"/>
      <c r="I33" s="51"/>
      <c r="J33" s="51"/>
      <c r="K33" s="51"/>
      <c r="L33" s="51"/>
      <c r="M33" s="51"/>
      <c r="N33" s="51"/>
      <c r="O33" s="51"/>
      <c r="P33" s="58"/>
      <c r="Q33" s="9" t="str">
        <f t="shared" si="0"/>
        <v/>
      </c>
      <c r="R33" s="9" t="str">
        <f t="shared" si="1"/>
        <v/>
      </c>
    </row>
    <row r="34" spans="2:18" x14ac:dyDescent="0.25">
      <c r="B34" s="48"/>
      <c r="C34" s="49"/>
      <c r="D34" s="50"/>
      <c r="E34" s="51"/>
      <c r="F34" s="51"/>
      <c r="G34" s="51"/>
      <c r="H34" s="51"/>
      <c r="I34" s="51"/>
      <c r="J34" s="51"/>
      <c r="K34" s="51"/>
      <c r="L34" s="51"/>
      <c r="M34" s="51"/>
      <c r="N34" s="51"/>
      <c r="O34" s="51"/>
      <c r="P34" s="58"/>
      <c r="Q34" s="9" t="str">
        <f t="shared" si="0"/>
        <v/>
      </c>
      <c r="R34" s="9" t="str">
        <f t="shared" si="1"/>
        <v/>
      </c>
    </row>
    <row r="35" spans="2:18" ht="16.5" thickBot="1" x14ac:dyDescent="0.3">
      <c r="B35" s="52"/>
      <c r="C35" s="53"/>
      <c r="D35" s="54"/>
      <c r="E35" s="55"/>
      <c r="F35" s="55"/>
      <c r="G35" s="55"/>
      <c r="H35" s="55"/>
      <c r="I35" s="55"/>
      <c r="J35" s="55"/>
      <c r="K35" s="55"/>
      <c r="L35" s="55"/>
      <c r="M35" s="55"/>
      <c r="N35" s="55"/>
      <c r="O35" s="55"/>
      <c r="P35" s="59"/>
      <c r="Q35" s="19" t="str">
        <f t="shared" si="0"/>
        <v/>
      </c>
      <c r="R35" s="19" t="str">
        <f t="shared" si="1"/>
        <v/>
      </c>
    </row>
    <row r="36" spans="2:18" ht="16.5" thickBot="1" x14ac:dyDescent="0.3">
      <c r="B36" s="89" t="s">
        <v>17</v>
      </c>
      <c r="C36" s="90"/>
      <c r="D36" s="31" t="str">
        <f>IF(COUNT(D6:D35),SUM(D6:D35),"")</f>
        <v/>
      </c>
      <c r="E36" s="32" t="str">
        <f t="shared" ref="E36:P36" si="2">IF(COUNT(E6:E35),SUM(E6:E35),"")</f>
        <v/>
      </c>
      <c r="F36" s="32" t="str">
        <f t="shared" si="2"/>
        <v/>
      </c>
      <c r="G36" s="32" t="str">
        <f t="shared" si="2"/>
        <v/>
      </c>
      <c r="H36" s="32" t="str">
        <f t="shared" si="2"/>
        <v/>
      </c>
      <c r="I36" s="32" t="str">
        <f t="shared" si="2"/>
        <v/>
      </c>
      <c r="J36" s="32" t="str">
        <f t="shared" si="2"/>
        <v/>
      </c>
      <c r="K36" s="32" t="str">
        <f t="shared" si="2"/>
        <v/>
      </c>
      <c r="L36" s="32" t="str">
        <f t="shared" si="2"/>
        <v/>
      </c>
      <c r="M36" s="32" t="str">
        <f t="shared" si="2"/>
        <v/>
      </c>
      <c r="N36" s="32" t="str">
        <f t="shared" si="2"/>
        <v/>
      </c>
      <c r="O36" s="32" t="str">
        <f t="shared" si="2"/>
        <v/>
      </c>
      <c r="P36" s="33" t="str">
        <f t="shared" si="2"/>
        <v/>
      </c>
      <c r="Q36" s="21" t="s">
        <v>14</v>
      </c>
      <c r="R36" s="11" t="str">
        <f>IF(COUNTIF(R6:R35,"1 = Below Standard"),COUNTIF(R6:R35,"1 = Below Standard"),"")</f>
        <v/>
      </c>
    </row>
    <row r="37" spans="2:18" x14ac:dyDescent="0.25">
      <c r="Q37" s="12" t="s">
        <v>15</v>
      </c>
      <c r="R37" s="13" t="str">
        <f>IF(COUNTIF(R6:R35,"2 = At Standard"),COUNTIF(R6:R35,"2 = At Standard"),"")</f>
        <v/>
      </c>
    </row>
    <row r="38" spans="2:18" ht="16.5" thickBot="1" x14ac:dyDescent="0.3">
      <c r="Q38" s="14" t="s">
        <v>16</v>
      </c>
      <c r="R38" s="36" t="str">
        <f>IF(COUNTIF(R6:R35,"3 = Above Standard"),COUNTIF(R6:R35,"3 = Above Standard"),"")</f>
        <v/>
      </c>
    </row>
  </sheetData>
  <sheetProtection selectLockedCells="1"/>
  <mergeCells count="15">
    <mergeCell ref="Q4:Q5"/>
    <mergeCell ref="R4:R5"/>
    <mergeCell ref="B36:C36"/>
    <mergeCell ref="K3:M3"/>
    <mergeCell ref="K4:K5"/>
    <mergeCell ref="L4:L5"/>
    <mergeCell ref="M4:M5"/>
    <mergeCell ref="D2:P2"/>
    <mergeCell ref="D3:J3"/>
    <mergeCell ref="N3:P3"/>
    <mergeCell ref="D4:F4"/>
    <mergeCell ref="G4:J4"/>
    <mergeCell ref="N4:N5"/>
    <mergeCell ref="O4:O5"/>
    <mergeCell ref="P4:P5"/>
  </mergeCells>
  <conditionalFormatting sqref="D6:P35">
    <cfRule type="cellIs" dxfId="17" priority="5" operator="greaterThan">
      <formula>1</formula>
    </cfRule>
    <cfRule type="cellIs" dxfId="16" priority="6" operator="equal">
      <formula>1</formula>
    </cfRule>
  </conditionalFormatting>
  <conditionalFormatting sqref="Q6:Q35">
    <cfRule type="cellIs" dxfId="15" priority="3" operator="between">
      <formula>12</formula>
      <formula>13</formula>
    </cfRule>
    <cfRule type="cellIs" dxfId="14" priority="4" operator="between">
      <formula>6</formula>
      <formula>11</formula>
    </cfRule>
  </conditionalFormatting>
  <conditionalFormatting sqref="R6:R35">
    <cfRule type="containsText" dxfId="13" priority="1" operator="containsText" text="3">
      <formula>NOT(ISERROR(SEARCH("3",R6)))</formula>
    </cfRule>
    <cfRule type="containsText" dxfId="12" priority="2" operator="containsText" text="2">
      <formula>NOT(ISERROR(SEARCH("2",R6)))</formula>
    </cfRule>
  </conditionalFormatting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38"/>
  <sheetViews>
    <sheetView topLeftCell="D35" workbookViewId="0">
      <selection activeCell="C13" sqref="C13"/>
    </sheetView>
  </sheetViews>
  <sheetFormatPr defaultRowHeight="15.75" x14ac:dyDescent="0.25"/>
  <cols>
    <col min="1" max="1" width="1.125" customWidth="1"/>
    <col min="2" max="2" width="15" customWidth="1"/>
    <col min="3" max="3" width="14.875" customWidth="1"/>
    <col min="4" max="5" width="11.875" customWidth="1"/>
    <col min="6" max="6" width="9.625" customWidth="1"/>
    <col min="7" max="7" width="13.125" customWidth="1"/>
    <col min="8" max="8" width="9.75" customWidth="1"/>
    <col min="9" max="9" width="12.625" customWidth="1"/>
    <col min="10" max="14" width="10.625" customWidth="1"/>
    <col min="15" max="15" width="10.25" customWidth="1"/>
    <col min="16" max="16" width="13.875" customWidth="1"/>
    <col min="18" max="18" width="16.625" customWidth="1"/>
  </cols>
  <sheetData>
    <row r="1" spans="2:18" ht="6" customHeight="1" thickBot="1" x14ac:dyDescent="0.3"/>
    <row r="2" spans="2:18" ht="23.25" customHeight="1" thickBot="1" x14ac:dyDescent="0.4">
      <c r="D2" s="70" t="s">
        <v>18</v>
      </c>
      <c r="E2" s="71"/>
      <c r="F2" s="71"/>
      <c r="G2" s="71"/>
      <c r="H2" s="71"/>
      <c r="I2" s="71"/>
      <c r="J2" s="71"/>
      <c r="K2" s="71"/>
      <c r="L2" s="71"/>
      <c r="M2" s="71"/>
      <c r="N2" s="71"/>
      <c r="O2" s="71"/>
      <c r="P2" s="72"/>
    </row>
    <row r="3" spans="2:18" ht="19.5" thickBot="1" x14ac:dyDescent="0.35">
      <c r="D3" s="68" t="s">
        <v>11</v>
      </c>
      <c r="E3" s="69"/>
      <c r="F3" s="77" t="s">
        <v>3</v>
      </c>
      <c r="G3" s="78"/>
      <c r="H3" s="93"/>
      <c r="I3" s="77" t="s">
        <v>4</v>
      </c>
      <c r="J3" s="78"/>
      <c r="K3" s="78"/>
      <c r="L3" s="78"/>
      <c r="M3" s="78"/>
      <c r="N3" s="78"/>
      <c r="O3" s="78"/>
      <c r="P3" s="93"/>
    </row>
    <row r="4" spans="2:18" ht="19.5" customHeight="1" thickBot="1" x14ac:dyDescent="0.35">
      <c r="D4" s="80" t="s">
        <v>19</v>
      </c>
      <c r="E4" s="99" t="s">
        <v>20</v>
      </c>
      <c r="F4" s="107" t="s">
        <v>21</v>
      </c>
      <c r="G4" s="109" t="s">
        <v>22</v>
      </c>
      <c r="H4" s="103" t="s">
        <v>23</v>
      </c>
      <c r="I4" s="80" t="s">
        <v>49</v>
      </c>
      <c r="J4" s="91" t="s">
        <v>50</v>
      </c>
      <c r="K4" s="76" t="s">
        <v>24</v>
      </c>
      <c r="L4" s="76"/>
      <c r="M4" s="76"/>
      <c r="N4" s="76"/>
      <c r="O4" s="91" t="s">
        <v>26</v>
      </c>
      <c r="P4" s="99" t="s">
        <v>25</v>
      </c>
    </row>
    <row r="5" spans="2:18" ht="46.5" customHeight="1" thickBot="1" x14ac:dyDescent="0.35">
      <c r="B5" s="3" t="s">
        <v>0</v>
      </c>
      <c r="C5" s="17" t="s">
        <v>1</v>
      </c>
      <c r="D5" s="105"/>
      <c r="E5" s="106"/>
      <c r="F5" s="108"/>
      <c r="G5" s="110"/>
      <c r="H5" s="104"/>
      <c r="I5" s="81"/>
      <c r="J5" s="92"/>
      <c r="K5" s="6" t="s">
        <v>51</v>
      </c>
      <c r="L5" s="6" t="s">
        <v>52</v>
      </c>
      <c r="M5" s="6" t="s">
        <v>53</v>
      </c>
      <c r="N5" s="6" t="s">
        <v>54</v>
      </c>
      <c r="O5" s="92"/>
      <c r="P5" s="100"/>
      <c r="Q5" s="37" t="s">
        <v>5</v>
      </c>
      <c r="R5" s="39" t="s">
        <v>7</v>
      </c>
    </row>
    <row r="6" spans="2:18" x14ac:dyDescent="0.25">
      <c r="B6" s="44"/>
      <c r="C6" s="60"/>
      <c r="D6" s="46"/>
      <c r="E6" s="47"/>
      <c r="F6" s="47"/>
      <c r="G6" s="47"/>
      <c r="H6" s="47"/>
      <c r="I6" s="56"/>
      <c r="J6" s="56"/>
      <c r="K6" s="56"/>
      <c r="L6" s="56"/>
      <c r="M6" s="56"/>
      <c r="N6" s="56"/>
      <c r="O6" s="56"/>
      <c r="P6" s="61"/>
      <c r="Q6" s="38" t="str">
        <f t="shared" ref="Q6:Q35" si="0">IF(COUNT(D6:P6),SUM(D6:P6),"")</f>
        <v/>
      </c>
      <c r="R6" s="41" t="str">
        <f>IF(ISBLANK(Q6),"",IF(Q6&lt;=6,"1 = Below Standard",IF(OR(Q6=7,Q6=8,Q6=9,Q6=10),"2 = At Standard",IF(OR(Q6=11,Q6=12,Q6=13),"3 = Above Standard",""))))</f>
        <v/>
      </c>
    </row>
    <row r="7" spans="2:18" x14ac:dyDescent="0.25">
      <c r="B7" s="48"/>
      <c r="C7" s="62"/>
      <c r="D7" s="50"/>
      <c r="E7" s="51"/>
      <c r="F7" s="51"/>
      <c r="G7" s="51"/>
      <c r="H7" s="51"/>
      <c r="I7" s="51"/>
      <c r="J7" s="51"/>
      <c r="K7" s="51"/>
      <c r="L7" s="51"/>
      <c r="M7" s="51"/>
      <c r="N7" s="51"/>
      <c r="O7" s="51"/>
      <c r="P7" s="58"/>
      <c r="Q7" s="38" t="str">
        <f t="shared" si="0"/>
        <v/>
      </c>
      <c r="R7" s="42" t="str">
        <f t="shared" ref="R7:R35" si="1">IF(ISBLANK(Q7),"",IF(Q7&lt;=6,"1 = Below Standard",IF(OR(Q7=7,Q7=8,Q7=9,Q7=10),"2 = At Standard",IF(OR(Q7=11,Q7=12,Q7=13),"3 = Above Standard",""))))</f>
        <v/>
      </c>
    </row>
    <row r="8" spans="2:18" x14ac:dyDescent="0.25">
      <c r="B8" s="48"/>
      <c r="C8" s="62"/>
      <c r="D8" s="50"/>
      <c r="E8" s="51"/>
      <c r="F8" s="51"/>
      <c r="G8" s="51"/>
      <c r="H8" s="51"/>
      <c r="I8" s="51"/>
      <c r="J8" s="51"/>
      <c r="K8" s="51"/>
      <c r="L8" s="51"/>
      <c r="M8" s="51"/>
      <c r="N8" s="51"/>
      <c r="O8" s="51"/>
      <c r="P8" s="58"/>
      <c r="Q8" s="38" t="str">
        <f t="shared" si="0"/>
        <v/>
      </c>
      <c r="R8" s="42" t="str">
        <f t="shared" si="1"/>
        <v/>
      </c>
    </row>
    <row r="9" spans="2:18" x14ac:dyDescent="0.25">
      <c r="B9" s="48"/>
      <c r="C9" s="62"/>
      <c r="D9" s="50"/>
      <c r="E9" s="51"/>
      <c r="F9" s="51"/>
      <c r="G9" s="51"/>
      <c r="H9" s="51"/>
      <c r="I9" s="51"/>
      <c r="J9" s="51"/>
      <c r="K9" s="51"/>
      <c r="L9" s="51"/>
      <c r="M9" s="51"/>
      <c r="N9" s="51"/>
      <c r="O9" s="51"/>
      <c r="P9" s="58"/>
      <c r="Q9" s="38" t="str">
        <f t="shared" si="0"/>
        <v/>
      </c>
      <c r="R9" s="42" t="str">
        <f t="shared" si="1"/>
        <v/>
      </c>
    </row>
    <row r="10" spans="2:18" x14ac:dyDescent="0.25">
      <c r="B10" s="48"/>
      <c r="C10" s="62"/>
      <c r="D10" s="50"/>
      <c r="E10" s="51"/>
      <c r="F10" s="51"/>
      <c r="G10" s="51"/>
      <c r="H10" s="51"/>
      <c r="I10" s="51"/>
      <c r="J10" s="51"/>
      <c r="K10" s="51"/>
      <c r="L10" s="51"/>
      <c r="M10" s="51"/>
      <c r="N10" s="51"/>
      <c r="O10" s="51"/>
      <c r="P10" s="58"/>
      <c r="Q10" s="38" t="str">
        <f t="shared" si="0"/>
        <v/>
      </c>
      <c r="R10" s="42" t="str">
        <f t="shared" si="1"/>
        <v/>
      </c>
    </row>
    <row r="11" spans="2:18" x14ac:dyDescent="0.25">
      <c r="B11" s="48"/>
      <c r="C11" s="62"/>
      <c r="D11" s="50"/>
      <c r="E11" s="51"/>
      <c r="F11" s="51"/>
      <c r="G11" s="51"/>
      <c r="H11" s="51"/>
      <c r="I11" s="51"/>
      <c r="J11" s="51"/>
      <c r="K11" s="51"/>
      <c r="L11" s="51"/>
      <c r="M11" s="51"/>
      <c r="N11" s="51"/>
      <c r="O11" s="51"/>
      <c r="P11" s="58"/>
      <c r="Q11" s="38" t="str">
        <f t="shared" si="0"/>
        <v/>
      </c>
      <c r="R11" s="42" t="str">
        <f t="shared" si="1"/>
        <v/>
      </c>
    </row>
    <row r="12" spans="2:18" x14ac:dyDescent="0.25">
      <c r="B12" s="48"/>
      <c r="C12" s="62"/>
      <c r="D12" s="50"/>
      <c r="E12" s="51"/>
      <c r="F12" s="51"/>
      <c r="G12" s="51"/>
      <c r="H12" s="51"/>
      <c r="I12" s="51"/>
      <c r="J12" s="51"/>
      <c r="K12" s="51"/>
      <c r="L12" s="51"/>
      <c r="M12" s="51"/>
      <c r="N12" s="51"/>
      <c r="O12" s="51"/>
      <c r="P12" s="58"/>
      <c r="Q12" s="38" t="str">
        <f t="shared" si="0"/>
        <v/>
      </c>
      <c r="R12" s="42" t="str">
        <f t="shared" si="1"/>
        <v/>
      </c>
    </row>
    <row r="13" spans="2:18" x14ac:dyDescent="0.25">
      <c r="B13" s="48"/>
      <c r="C13" s="62"/>
      <c r="D13" s="50"/>
      <c r="E13" s="51"/>
      <c r="F13" s="51"/>
      <c r="G13" s="51"/>
      <c r="H13" s="51"/>
      <c r="I13" s="51"/>
      <c r="J13" s="51"/>
      <c r="K13" s="51"/>
      <c r="L13" s="51"/>
      <c r="M13" s="51"/>
      <c r="N13" s="51"/>
      <c r="O13" s="51"/>
      <c r="P13" s="58"/>
      <c r="Q13" s="38" t="str">
        <f t="shared" si="0"/>
        <v/>
      </c>
      <c r="R13" s="42" t="str">
        <f t="shared" si="1"/>
        <v/>
      </c>
    </row>
    <row r="14" spans="2:18" x14ac:dyDescent="0.25">
      <c r="B14" s="48"/>
      <c r="C14" s="62"/>
      <c r="D14" s="50"/>
      <c r="E14" s="51"/>
      <c r="F14" s="51"/>
      <c r="G14" s="51"/>
      <c r="H14" s="51"/>
      <c r="I14" s="51"/>
      <c r="J14" s="51"/>
      <c r="K14" s="51"/>
      <c r="L14" s="51"/>
      <c r="M14" s="51"/>
      <c r="N14" s="51"/>
      <c r="O14" s="51"/>
      <c r="P14" s="58"/>
      <c r="Q14" s="38" t="str">
        <f t="shared" si="0"/>
        <v/>
      </c>
      <c r="R14" s="42" t="str">
        <f t="shared" si="1"/>
        <v/>
      </c>
    </row>
    <row r="15" spans="2:18" x14ac:dyDescent="0.25">
      <c r="B15" s="48"/>
      <c r="C15" s="62"/>
      <c r="D15" s="50"/>
      <c r="E15" s="51"/>
      <c r="F15" s="51"/>
      <c r="G15" s="51"/>
      <c r="H15" s="51"/>
      <c r="I15" s="51"/>
      <c r="J15" s="51"/>
      <c r="K15" s="51"/>
      <c r="L15" s="51"/>
      <c r="M15" s="51"/>
      <c r="N15" s="51"/>
      <c r="O15" s="51"/>
      <c r="P15" s="58"/>
      <c r="Q15" s="38" t="str">
        <f t="shared" si="0"/>
        <v/>
      </c>
      <c r="R15" s="42" t="str">
        <f t="shared" si="1"/>
        <v/>
      </c>
    </row>
    <row r="16" spans="2:18" x14ac:dyDescent="0.25">
      <c r="B16" s="48"/>
      <c r="C16" s="62"/>
      <c r="D16" s="50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58"/>
      <c r="Q16" s="38" t="str">
        <f t="shared" si="0"/>
        <v/>
      </c>
      <c r="R16" s="42" t="str">
        <f t="shared" si="1"/>
        <v/>
      </c>
    </row>
    <row r="17" spans="2:18" x14ac:dyDescent="0.25">
      <c r="B17" s="48"/>
      <c r="C17" s="62"/>
      <c r="D17" s="50"/>
      <c r="E17" s="51"/>
      <c r="F17" s="51"/>
      <c r="G17" s="51"/>
      <c r="H17" s="51"/>
      <c r="I17" s="51"/>
      <c r="J17" s="51"/>
      <c r="K17" s="51"/>
      <c r="L17" s="51"/>
      <c r="M17" s="51"/>
      <c r="N17" s="51"/>
      <c r="O17" s="51"/>
      <c r="P17" s="58"/>
      <c r="Q17" s="38" t="str">
        <f t="shared" si="0"/>
        <v/>
      </c>
      <c r="R17" s="42" t="str">
        <f t="shared" si="1"/>
        <v/>
      </c>
    </row>
    <row r="18" spans="2:18" x14ac:dyDescent="0.25">
      <c r="B18" s="48"/>
      <c r="C18" s="62"/>
      <c r="D18" s="50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58"/>
      <c r="Q18" s="38" t="str">
        <f t="shared" si="0"/>
        <v/>
      </c>
      <c r="R18" s="42" t="str">
        <f t="shared" si="1"/>
        <v/>
      </c>
    </row>
    <row r="19" spans="2:18" x14ac:dyDescent="0.25">
      <c r="B19" s="48"/>
      <c r="C19" s="62"/>
      <c r="D19" s="50"/>
      <c r="E19" s="51"/>
      <c r="F19" s="51"/>
      <c r="G19" s="51"/>
      <c r="H19" s="51"/>
      <c r="I19" s="51"/>
      <c r="J19" s="51"/>
      <c r="K19" s="51"/>
      <c r="L19" s="51"/>
      <c r="M19" s="51"/>
      <c r="N19" s="51"/>
      <c r="O19" s="51"/>
      <c r="P19" s="58"/>
      <c r="Q19" s="38" t="str">
        <f t="shared" si="0"/>
        <v/>
      </c>
      <c r="R19" s="42" t="str">
        <f t="shared" si="1"/>
        <v/>
      </c>
    </row>
    <row r="20" spans="2:18" x14ac:dyDescent="0.25">
      <c r="B20" s="48"/>
      <c r="C20" s="62"/>
      <c r="D20" s="50"/>
      <c r="E20" s="51"/>
      <c r="F20" s="51"/>
      <c r="G20" s="51"/>
      <c r="H20" s="51"/>
      <c r="I20" s="51"/>
      <c r="J20" s="51"/>
      <c r="K20" s="51"/>
      <c r="L20" s="51"/>
      <c r="M20" s="51"/>
      <c r="N20" s="51"/>
      <c r="O20" s="51"/>
      <c r="P20" s="58"/>
      <c r="Q20" s="38" t="str">
        <f t="shared" si="0"/>
        <v/>
      </c>
      <c r="R20" s="42" t="str">
        <f t="shared" si="1"/>
        <v/>
      </c>
    </row>
    <row r="21" spans="2:18" x14ac:dyDescent="0.25">
      <c r="B21" s="48"/>
      <c r="C21" s="62"/>
      <c r="D21" s="50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8"/>
      <c r="Q21" s="38" t="str">
        <f t="shared" si="0"/>
        <v/>
      </c>
      <c r="R21" s="42" t="str">
        <f t="shared" si="1"/>
        <v/>
      </c>
    </row>
    <row r="22" spans="2:18" x14ac:dyDescent="0.25">
      <c r="B22" s="48"/>
      <c r="C22" s="62"/>
      <c r="D22" s="50"/>
      <c r="E22" s="51"/>
      <c r="F22" s="51"/>
      <c r="G22" s="51"/>
      <c r="H22" s="51"/>
      <c r="I22" s="51"/>
      <c r="J22" s="51"/>
      <c r="K22" s="51"/>
      <c r="L22" s="51"/>
      <c r="M22" s="51"/>
      <c r="N22" s="51"/>
      <c r="O22" s="51"/>
      <c r="P22" s="58"/>
      <c r="Q22" s="38" t="str">
        <f t="shared" si="0"/>
        <v/>
      </c>
      <c r="R22" s="42" t="str">
        <f t="shared" si="1"/>
        <v/>
      </c>
    </row>
    <row r="23" spans="2:18" x14ac:dyDescent="0.25">
      <c r="B23" s="48"/>
      <c r="C23" s="62"/>
      <c r="D23" s="50"/>
      <c r="E23" s="51"/>
      <c r="F23" s="51"/>
      <c r="G23" s="51"/>
      <c r="H23" s="51"/>
      <c r="I23" s="51"/>
      <c r="J23" s="51"/>
      <c r="K23" s="51"/>
      <c r="L23" s="51"/>
      <c r="M23" s="51"/>
      <c r="N23" s="51"/>
      <c r="O23" s="51"/>
      <c r="P23" s="58"/>
      <c r="Q23" s="38" t="str">
        <f t="shared" si="0"/>
        <v/>
      </c>
      <c r="R23" s="42" t="str">
        <f t="shared" si="1"/>
        <v/>
      </c>
    </row>
    <row r="24" spans="2:18" x14ac:dyDescent="0.25">
      <c r="B24" s="48"/>
      <c r="C24" s="62"/>
      <c r="D24" s="50"/>
      <c r="E24" s="51"/>
      <c r="F24" s="51"/>
      <c r="G24" s="51"/>
      <c r="H24" s="51"/>
      <c r="I24" s="51"/>
      <c r="J24" s="51"/>
      <c r="K24" s="51"/>
      <c r="L24" s="51"/>
      <c r="M24" s="51"/>
      <c r="N24" s="51"/>
      <c r="O24" s="51"/>
      <c r="P24" s="58"/>
      <c r="Q24" s="38" t="str">
        <f t="shared" si="0"/>
        <v/>
      </c>
      <c r="R24" s="42" t="str">
        <f t="shared" si="1"/>
        <v/>
      </c>
    </row>
    <row r="25" spans="2:18" x14ac:dyDescent="0.25">
      <c r="B25" s="48"/>
      <c r="C25" s="62"/>
      <c r="D25" s="50"/>
      <c r="E25" s="51"/>
      <c r="F25" s="51"/>
      <c r="G25" s="51"/>
      <c r="H25" s="51"/>
      <c r="I25" s="51"/>
      <c r="J25" s="51"/>
      <c r="K25" s="51"/>
      <c r="L25" s="51"/>
      <c r="M25" s="51"/>
      <c r="N25" s="51"/>
      <c r="O25" s="51"/>
      <c r="P25" s="58"/>
      <c r="Q25" s="38" t="str">
        <f t="shared" si="0"/>
        <v/>
      </c>
      <c r="R25" s="42" t="str">
        <f t="shared" si="1"/>
        <v/>
      </c>
    </row>
    <row r="26" spans="2:18" x14ac:dyDescent="0.25">
      <c r="B26" s="48"/>
      <c r="C26" s="62"/>
      <c r="D26" s="50"/>
      <c r="E26" s="51"/>
      <c r="F26" s="51"/>
      <c r="G26" s="51"/>
      <c r="H26" s="51"/>
      <c r="I26" s="51"/>
      <c r="J26" s="51"/>
      <c r="K26" s="51"/>
      <c r="L26" s="51"/>
      <c r="M26" s="51"/>
      <c r="N26" s="51"/>
      <c r="O26" s="51"/>
      <c r="P26" s="58"/>
      <c r="Q26" s="38" t="str">
        <f t="shared" si="0"/>
        <v/>
      </c>
      <c r="R26" s="42" t="str">
        <f t="shared" si="1"/>
        <v/>
      </c>
    </row>
    <row r="27" spans="2:18" x14ac:dyDescent="0.25">
      <c r="B27" s="48"/>
      <c r="C27" s="62"/>
      <c r="D27" s="50"/>
      <c r="E27" s="51"/>
      <c r="F27" s="51"/>
      <c r="G27" s="51"/>
      <c r="H27" s="51"/>
      <c r="I27" s="51"/>
      <c r="J27" s="51"/>
      <c r="K27" s="51"/>
      <c r="L27" s="51"/>
      <c r="M27" s="51"/>
      <c r="N27" s="51"/>
      <c r="O27" s="51"/>
      <c r="P27" s="58"/>
      <c r="Q27" s="38" t="str">
        <f t="shared" si="0"/>
        <v/>
      </c>
      <c r="R27" s="42" t="str">
        <f t="shared" si="1"/>
        <v/>
      </c>
    </row>
    <row r="28" spans="2:18" x14ac:dyDescent="0.25">
      <c r="B28" s="48"/>
      <c r="C28" s="62"/>
      <c r="D28" s="50"/>
      <c r="E28" s="51"/>
      <c r="F28" s="51"/>
      <c r="G28" s="51"/>
      <c r="H28" s="51"/>
      <c r="I28" s="51"/>
      <c r="J28" s="51"/>
      <c r="K28" s="51"/>
      <c r="L28" s="51"/>
      <c r="M28" s="51"/>
      <c r="N28" s="51"/>
      <c r="O28" s="51"/>
      <c r="P28" s="58"/>
      <c r="Q28" s="38" t="str">
        <f t="shared" si="0"/>
        <v/>
      </c>
      <c r="R28" s="42" t="str">
        <f t="shared" si="1"/>
        <v/>
      </c>
    </row>
    <row r="29" spans="2:18" x14ac:dyDescent="0.25">
      <c r="B29" s="48"/>
      <c r="C29" s="62"/>
      <c r="D29" s="50"/>
      <c r="E29" s="51"/>
      <c r="F29" s="51"/>
      <c r="G29" s="51"/>
      <c r="H29" s="51"/>
      <c r="I29" s="51"/>
      <c r="J29" s="51"/>
      <c r="K29" s="51"/>
      <c r="L29" s="51"/>
      <c r="M29" s="51"/>
      <c r="N29" s="51"/>
      <c r="O29" s="51"/>
      <c r="P29" s="58"/>
      <c r="Q29" s="38" t="str">
        <f t="shared" si="0"/>
        <v/>
      </c>
      <c r="R29" s="42" t="str">
        <f t="shared" si="1"/>
        <v/>
      </c>
    </row>
    <row r="30" spans="2:18" x14ac:dyDescent="0.25">
      <c r="B30" s="48"/>
      <c r="C30" s="62"/>
      <c r="D30" s="50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8"/>
      <c r="Q30" s="38" t="str">
        <f t="shared" si="0"/>
        <v/>
      </c>
      <c r="R30" s="42" t="str">
        <f t="shared" si="1"/>
        <v/>
      </c>
    </row>
    <row r="31" spans="2:18" x14ac:dyDescent="0.25">
      <c r="B31" s="48"/>
      <c r="C31" s="62"/>
      <c r="D31" s="50"/>
      <c r="E31" s="51"/>
      <c r="F31" s="51"/>
      <c r="G31" s="51"/>
      <c r="H31" s="51"/>
      <c r="I31" s="51"/>
      <c r="J31" s="51"/>
      <c r="K31" s="51"/>
      <c r="L31" s="51"/>
      <c r="M31" s="51"/>
      <c r="N31" s="51"/>
      <c r="O31" s="51"/>
      <c r="P31" s="58"/>
      <c r="Q31" s="38" t="str">
        <f t="shared" si="0"/>
        <v/>
      </c>
      <c r="R31" s="42" t="str">
        <f t="shared" si="1"/>
        <v/>
      </c>
    </row>
    <row r="32" spans="2:18" x14ac:dyDescent="0.25">
      <c r="B32" s="48"/>
      <c r="C32" s="62"/>
      <c r="D32" s="50"/>
      <c r="E32" s="51"/>
      <c r="F32" s="51"/>
      <c r="G32" s="51"/>
      <c r="H32" s="51"/>
      <c r="I32" s="51"/>
      <c r="J32" s="51"/>
      <c r="K32" s="51"/>
      <c r="L32" s="51"/>
      <c r="M32" s="51"/>
      <c r="N32" s="51"/>
      <c r="O32" s="51"/>
      <c r="P32" s="58"/>
      <c r="Q32" s="38" t="str">
        <f t="shared" si="0"/>
        <v/>
      </c>
      <c r="R32" s="42" t="str">
        <f t="shared" si="1"/>
        <v/>
      </c>
    </row>
    <row r="33" spans="2:18" x14ac:dyDescent="0.25">
      <c r="B33" s="48"/>
      <c r="C33" s="62"/>
      <c r="D33" s="50"/>
      <c r="E33" s="51"/>
      <c r="F33" s="51"/>
      <c r="G33" s="51"/>
      <c r="H33" s="51"/>
      <c r="I33" s="51"/>
      <c r="J33" s="51"/>
      <c r="K33" s="51"/>
      <c r="L33" s="51"/>
      <c r="M33" s="51"/>
      <c r="N33" s="51"/>
      <c r="O33" s="51"/>
      <c r="P33" s="58"/>
      <c r="Q33" s="38" t="str">
        <f t="shared" si="0"/>
        <v/>
      </c>
      <c r="R33" s="42" t="str">
        <f t="shared" si="1"/>
        <v/>
      </c>
    </row>
    <row r="34" spans="2:18" x14ac:dyDescent="0.25">
      <c r="B34" s="48"/>
      <c r="C34" s="62"/>
      <c r="D34" s="50"/>
      <c r="E34" s="51"/>
      <c r="F34" s="51"/>
      <c r="G34" s="51"/>
      <c r="H34" s="51"/>
      <c r="I34" s="51"/>
      <c r="J34" s="51"/>
      <c r="K34" s="51"/>
      <c r="L34" s="51"/>
      <c r="M34" s="51"/>
      <c r="N34" s="51"/>
      <c r="O34" s="51"/>
      <c r="P34" s="58"/>
      <c r="Q34" s="38" t="str">
        <f t="shared" si="0"/>
        <v/>
      </c>
      <c r="R34" s="42" t="str">
        <f t="shared" si="1"/>
        <v/>
      </c>
    </row>
    <row r="35" spans="2:18" ht="16.5" thickBot="1" x14ac:dyDescent="0.3">
      <c r="B35" s="63"/>
      <c r="C35" s="64"/>
      <c r="D35" s="65"/>
      <c r="E35" s="66"/>
      <c r="F35" s="66"/>
      <c r="G35" s="66"/>
      <c r="H35" s="66"/>
      <c r="I35" s="66"/>
      <c r="J35" s="66"/>
      <c r="K35" s="66"/>
      <c r="L35" s="66"/>
      <c r="M35" s="66"/>
      <c r="N35" s="66"/>
      <c r="O35" s="66"/>
      <c r="P35" s="67"/>
      <c r="Q35" s="38" t="str">
        <f t="shared" si="0"/>
        <v/>
      </c>
      <c r="R35" s="43" t="str">
        <f t="shared" si="1"/>
        <v/>
      </c>
    </row>
    <row r="36" spans="2:18" ht="16.5" thickBot="1" x14ac:dyDescent="0.3">
      <c r="B36" s="101" t="s">
        <v>17</v>
      </c>
      <c r="C36" s="102"/>
      <c r="D36" s="35" t="str">
        <f>IF(COUNT(D6:D35),SUM(D6:D35),"")</f>
        <v/>
      </c>
      <c r="E36" s="18" t="str">
        <f t="shared" ref="E36:P36" si="2">IF(COUNT(E6:E35),SUM(E6:E35),"")</f>
        <v/>
      </c>
      <c r="F36" s="18" t="str">
        <f t="shared" si="2"/>
        <v/>
      </c>
      <c r="G36" s="18" t="str">
        <f t="shared" si="2"/>
        <v/>
      </c>
      <c r="H36" s="18" t="str">
        <f t="shared" si="2"/>
        <v/>
      </c>
      <c r="I36" s="18" t="str">
        <f t="shared" si="2"/>
        <v/>
      </c>
      <c r="J36" s="18" t="str">
        <f t="shared" si="2"/>
        <v/>
      </c>
      <c r="K36" s="18" t="str">
        <f t="shared" si="2"/>
        <v/>
      </c>
      <c r="L36" s="18" t="str">
        <f t="shared" si="2"/>
        <v/>
      </c>
      <c r="M36" s="18" t="str">
        <f t="shared" si="2"/>
        <v/>
      </c>
      <c r="N36" s="18" t="str">
        <f t="shared" si="2"/>
        <v/>
      </c>
      <c r="O36" s="18" t="str">
        <f t="shared" si="2"/>
        <v/>
      </c>
      <c r="P36" s="18" t="str">
        <f t="shared" si="2"/>
        <v/>
      </c>
      <c r="Q36" s="10" t="s">
        <v>14</v>
      </c>
      <c r="R36" s="40" t="str">
        <f>IF(COUNTIF(R6:R35,"1 = Below Standard"),COUNTIF(R6:R35,"1 = Below Standard"),"")</f>
        <v/>
      </c>
    </row>
    <row r="37" spans="2:18" x14ac:dyDescent="0.25">
      <c r="Q37" s="12" t="s">
        <v>15</v>
      </c>
      <c r="R37" s="13" t="str">
        <f>IF(COUNTIF(R6:R35,"2 = At Standard"),COUNTIF(R6:R35,"2 = At Standard"),"")</f>
        <v/>
      </c>
    </row>
    <row r="38" spans="2:18" ht="16.5" thickBot="1" x14ac:dyDescent="0.3">
      <c r="Q38" s="14" t="s">
        <v>16</v>
      </c>
      <c r="R38" s="15" t="str">
        <f>IF(COUNTIF(R6:R35,"3 = Above Standard"),COUNTIF(R6:R35,"3 = Above Standard"),"")</f>
        <v/>
      </c>
    </row>
  </sheetData>
  <sheetProtection selectLockedCells="1"/>
  <mergeCells count="15">
    <mergeCell ref="O4:O5"/>
    <mergeCell ref="P4:P5"/>
    <mergeCell ref="D2:P2"/>
    <mergeCell ref="B36:C36"/>
    <mergeCell ref="I3:P3"/>
    <mergeCell ref="H4:H5"/>
    <mergeCell ref="F3:H3"/>
    <mergeCell ref="I4:I5"/>
    <mergeCell ref="D4:D5"/>
    <mergeCell ref="E4:E5"/>
    <mergeCell ref="D3:E3"/>
    <mergeCell ref="F4:F5"/>
    <mergeCell ref="J4:J5"/>
    <mergeCell ref="G4:G5"/>
    <mergeCell ref="K4:N4"/>
  </mergeCells>
  <conditionalFormatting sqref="Q6:Q35">
    <cfRule type="cellIs" dxfId="11" priority="3" operator="between">
      <formula>11</formula>
      <formula>13</formula>
    </cfRule>
    <cfRule type="cellIs" dxfId="10" priority="4" operator="between">
      <formula>7</formula>
      <formula>10</formula>
    </cfRule>
  </conditionalFormatting>
  <conditionalFormatting sqref="R6:R35">
    <cfRule type="containsText" dxfId="9" priority="1" operator="containsText" text="3">
      <formula>NOT(ISERROR(SEARCH("3",R6)))</formula>
    </cfRule>
    <cfRule type="containsText" dxfId="8" priority="2" operator="containsText" text="2">
      <formula>NOT(ISERROR(SEARCH("2",R6)))</formula>
    </cfRule>
  </conditionalFormatting>
  <conditionalFormatting sqref="D6:P35">
    <cfRule type="cellIs" dxfId="7" priority="5" operator="greaterThan">
      <formula>1</formula>
    </cfRule>
    <cfRule type="cellIs" dxfId="6" priority="6" operator="equal">
      <formula>1</formula>
    </cfRule>
  </conditionalFormatting>
  <pageMargins left="0.7" right="0.7" top="0.75" bottom="0.75" header="0.3" footer="0.3"/>
  <pageSetup paperSize="9" orientation="portrait" horizontalDpi="4294967293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O38"/>
  <sheetViews>
    <sheetView tabSelected="1" topLeftCell="D34" workbookViewId="0">
      <selection activeCell="R44" sqref="R44"/>
    </sheetView>
  </sheetViews>
  <sheetFormatPr defaultRowHeight="15.75" x14ac:dyDescent="0.25"/>
  <cols>
    <col min="1" max="1" width="0.875" customWidth="1"/>
    <col min="2" max="2" width="14.5" customWidth="1"/>
    <col min="3" max="3" width="11.875" customWidth="1"/>
    <col min="4" max="4" width="10" customWidth="1"/>
    <col min="5" max="5" width="13.25" customWidth="1"/>
    <col min="6" max="6" width="12" customWidth="1"/>
    <col min="7" max="7" width="8.25" customWidth="1"/>
    <col min="8" max="8" width="6.875" customWidth="1"/>
    <col min="9" max="9" width="7.125" customWidth="1"/>
    <col min="11" max="11" width="8.75" customWidth="1"/>
    <col min="12" max="12" width="8.5" customWidth="1"/>
    <col min="13" max="13" width="7.375" customWidth="1"/>
    <col min="15" max="15" width="18" customWidth="1"/>
  </cols>
  <sheetData>
    <row r="1" spans="2:15" ht="4.5" customHeight="1" thickBot="1" x14ac:dyDescent="0.3"/>
    <row r="2" spans="2:15" ht="24" thickBot="1" x14ac:dyDescent="0.4">
      <c r="B2" s="1"/>
      <c r="C2" s="1"/>
      <c r="D2" s="70" t="s">
        <v>39</v>
      </c>
      <c r="E2" s="71"/>
      <c r="F2" s="71"/>
      <c r="G2" s="71"/>
      <c r="H2" s="71"/>
      <c r="I2" s="71"/>
      <c r="J2" s="71"/>
      <c r="K2" s="71"/>
      <c r="L2" s="71"/>
      <c r="M2" s="72"/>
      <c r="N2" s="1"/>
      <c r="O2" s="1"/>
    </row>
    <row r="3" spans="2:15" ht="19.5" thickBot="1" x14ac:dyDescent="0.35">
      <c r="B3" s="1"/>
      <c r="C3" s="1"/>
      <c r="D3" s="77" t="s">
        <v>9</v>
      </c>
      <c r="E3" s="78"/>
      <c r="F3" s="78"/>
      <c r="G3" s="78"/>
      <c r="H3" s="78"/>
      <c r="I3" s="78"/>
      <c r="J3" s="93"/>
      <c r="K3" s="77" t="s">
        <v>38</v>
      </c>
      <c r="L3" s="78"/>
      <c r="M3" s="93"/>
      <c r="N3" s="1"/>
      <c r="O3" s="1"/>
    </row>
    <row r="4" spans="2:15" ht="19.5" thickBot="1" x14ac:dyDescent="0.35">
      <c r="B4" s="1"/>
      <c r="C4" s="1"/>
      <c r="D4" s="75" t="s">
        <v>27</v>
      </c>
      <c r="E4" s="76"/>
      <c r="F4" s="76"/>
      <c r="G4" s="76" t="s">
        <v>34</v>
      </c>
      <c r="H4" s="76"/>
      <c r="I4" s="76"/>
      <c r="J4" s="79"/>
      <c r="K4" s="107" t="s">
        <v>35</v>
      </c>
      <c r="L4" s="76" t="s">
        <v>36</v>
      </c>
      <c r="M4" s="82" t="s">
        <v>37</v>
      </c>
      <c r="N4" s="93" t="s">
        <v>5</v>
      </c>
      <c r="O4" s="87" t="s">
        <v>7</v>
      </c>
    </row>
    <row r="5" spans="2:15" ht="19.5" thickBot="1" x14ac:dyDescent="0.35">
      <c r="B5" s="3" t="s">
        <v>0</v>
      </c>
      <c r="C5" s="4" t="s">
        <v>1</v>
      </c>
      <c r="D5" s="20" t="s">
        <v>28</v>
      </c>
      <c r="E5" s="2" t="s">
        <v>29</v>
      </c>
      <c r="F5" s="2" t="s">
        <v>30</v>
      </c>
      <c r="G5" s="2" t="s">
        <v>33</v>
      </c>
      <c r="H5" s="2" t="s">
        <v>31</v>
      </c>
      <c r="I5" s="2" t="s">
        <v>32</v>
      </c>
      <c r="J5" s="5" t="s">
        <v>6</v>
      </c>
      <c r="K5" s="111"/>
      <c r="L5" s="96"/>
      <c r="M5" s="83"/>
      <c r="N5" s="97"/>
      <c r="O5" s="98"/>
    </row>
    <row r="6" spans="2:15" x14ac:dyDescent="0.25">
      <c r="B6" s="44"/>
      <c r="C6" s="45"/>
      <c r="D6" s="46"/>
      <c r="E6" s="47"/>
      <c r="F6" s="47"/>
      <c r="G6" s="47"/>
      <c r="H6" s="47"/>
      <c r="I6" s="47"/>
      <c r="J6" s="47"/>
      <c r="K6" s="47"/>
      <c r="L6" s="47"/>
      <c r="M6" s="57"/>
      <c r="N6" s="25" t="str">
        <f t="shared" ref="N6:N35" si="0">IF(COUNT(D6:M6),SUM(D6:M6),"")</f>
        <v/>
      </c>
      <c r="O6" s="26" t="str">
        <f>IF(ISBLANK(N6),"",IF(N6&lt;=4,"1 = Below Standard",IF(OR(N6=5,N6=6,N6=7,N6=8,N6=9),"2 = At Standard",IF(OR(N6=10,N6=11),"3 = Above Standard",""))))</f>
        <v/>
      </c>
    </row>
    <row r="7" spans="2:15" x14ac:dyDescent="0.25">
      <c r="B7" s="48"/>
      <c r="C7" s="49"/>
      <c r="D7" s="50"/>
      <c r="E7" s="51"/>
      <c r="F7" s="51"/>
      <c r="G7" s="51"/>
      <c r="H7" s="51"/>
      <c r="I7" s="51"/>
      <c r="J7" s="51"/>
      <c r="K7" s="51"/>
      <c r="L7" s="51"/>
      <c r="M7" s="58"/>
      <c r="N7" s="27" t="str">
        <f t="shared" si="0"/>
        <v/>
      </c>
      <c r="O7" s="28" t="str">
        <f t="shared" ref="O7:O35" si="1">IF(ISBLANK(N7),"",IF(N7&lt;=4,"1 = Below Standard",IF(OR(N7=5,N7=6,N7=7,N7=8,N7=9),"2 = At Standard",IF(OR(N7=10,N7=11),"3 = Above Standard",""))))</f>
        <v/>
      </c>
    </row>
    <row r="8" spans="2:15" x14ac:dyDescent="0.25">
      <c r="B8" s="48"/>
      <c r="C8" s="49"/>
      <c r="D8" s="50"/>
      <c r="E8" s="51"/>
      <c r="F8" s="51"/>
      <c r="G8" s="51"/>
      <c r="H8" s="51"/>
      <c r="I8" s="51"/>
      <c r="J8" s="51"/>
      <c r="K8" s="51"/>
      <c r="L8" s="51"/>
      <c r="M8" s="58"/>
      <c r="N8" s="27" t="str">
        <f t="shared" si="0"/>
        <v/>
      </c>
      <c r="O8" s="28" t="str">
        <f t="shared" si="1"/>
        <v/>
      </c>
    </row>
    <row r="9" spans="2:15" x14ac:dyDescent="0.25">
      <c r="B9" s="48"/>
      <c r="C9" s="49"/>
      <c r="D9" s="50"/>
      <c r="E9" s="51"/>
      <c r="F9" s="51"/>
      <c r="G9" s="51"/>
      <c r="H9" s="51"/>
      <c r="I9" s="51"/>
      <c r="J9" s="51"/>
      <c r="K9" s="51"/>
      <c r="L9" s="51"/>
      <c r="M9" s="58"/>
      <c r="N9" s="27" t="str">
        <f t="shared" si="0"/>
        <v/>
      </c>
      <c r="O9" s="28" t="str">
        <f t="shared" si="1"/>
        <v/>
      </c>
    </row>
    <row r="10" spans="2:15" x14ac:dyDescent="0.25">
      <c r="B10" s="48"/>
      <c r="C10" s="49"/>
      <c r="D10" s="50"/>
      <c r="E10" s="51"/>
      <c r="F10" s="51"/>
      <c r="G10" s="51"/>
      <c r="H10" s="51"/>
      <c r="I10" s="51"/>
      <c r="J10" s="51"/>
      <c r="K10" s="51"/>
      <c r="L10" s="51"/>
      <c r="M10" s="58"/>
      <c r="N10" s="27" t="str">
        <f t="shared" si="0"/>
        <v/>
      </c>
      <c r="O10" s="28" t="str">
        <f t="shared" si="1"/>
        <v/>
      </c>
    </row>
    <row r="11" spans="2:15" x14ac:dyDescent="0.25">
      <c r="B11" s="48"/>
      <c r="C11" s="49"/>
      <c r="D11" s="50"/>
      <c r="E11" s="51"/>
      <c r="F11" s="51"/>
      <c r="G11" s="51"/>
      <c r="H11" s="51"/>
      <c r="I11" s="51"/>
      <c r="J11" s="51"/>
      <c r="K11" s="51"/>
      <c r="L11" s="51"/>
      <c r="M11" s="58"/>
      <c r="N11" s="27" t="str">
        <f t="shared" si="0"/>
        <v/>
      </c>
      <c r="O11" s="28" t="str">
        <f t="shared" si="1"/>
        <v/>
      </c>
    </row>
    <row r="12" spans="2:15" x14ac:dyDescent="0.25">
      <c r="B12" s="48"/>
      <c r="C12" s="49"/>
      <c r="D12" s="50"/>
      <c r="E12" s="51"/>
      <c r="F12" s="51"/>
      <c r="G12" s="51"/>
      <c r="H12" s="51"/>
      <c r="I12" s="51"/>
      <c r="J12" s="51"/>
      <c r="K12" s="51"/>
      <c r="L12" s="51"/>
      <c r="M12" s="58"/>
      <c r="N12" s="27" t="str">
        <f t="shared" si="0"/>
        <v/>
      </c>
      <c r="O12" s="28" t="str">
        <f t="shared" si="1"/>
        <v/>
      </c>
    </row>
    <row r="13" spans="2:15" x14ac:dyDescent="0.25">
      <c r="B13" s="48"/>
      <c r="C13" s="49"/>
      <c r="D13" s="50"/>
      <c r="E13" s="51"/>
      <c r="F13" s="51"/>
      <c r="G13" s="51"/>
      <c r="H13" s="51"/>
      <c r="I13" s="51"/>
      <c r="J13" s="51"/>
      <c r="K13" s="51"/>
      <c r="L13" s="51"/>
      <c r="M13" s="58"/>
      <c r="N13" s="27" t="str">
        <f t="shared" si="0"/>
        <v/>
      </c>
      <c r="O13" s="28" t="str">
        <f t="shared" si="1"/>
        <v/>
      </c>
    </row>
    <row r="14" spans="2:15" x14ac:dyDescent="0.25">
      <c r="B14" s="48"/>
      <c r="C14" s="49"/>
      <c r="D14" s="50"/>
      <c r="E14" s="51"/>
      <c r="F14" s="51"/>
      <c r="G14" s="51"/>
      <c r="H14" s="51"/>
      <c r="I14" s="51"/>
      <c r="J14" s="51"/>
      <c r="K14" s="51"/>
      <c r="L14" s="51"/>
      <c r="M14" s="58"/>
      <c r="N14" s="27" t="str">
        <f t="shared" si="0"/>
        <v/>
      </c>
      <c r="O14" s="28" t="str">
        <f t="shared" si="1"/>
        <v/>
      </c>
    </row>
    <row r="15" spans="2:15" x14ac:dyDescent="0.25">
      <c r="B15" s="48"/>
      <c r="C15" s="49"/>
      <c r="D15" s="50"/>
      <c r="E15" s="51"/>
      <c r="F15" s="51"/>
      <c r="G15" s="51"/>
      <c r="H15" s="51"/>
      <c r="I15" s="51"/>
      <c r="J15" s="51"/>
      <c r="K15" s="51"/>
      <c r="L15" s="51"/>
      <c r="M15" s="58"/>
      <c r="N15" s="27" t="str">
        <f t="shared" si="0"/>
        <v/>
      </c>
      <c r="O15" s="28" t="str">
        <f t="shared" si="1"/>
        <v/>
      </c>
    </row>
    <row r="16" spans="2:15" x14ac:dyDescent="0.25">
      <c r="B16" s="48"/>
      <c r="C16" s="49"/>
      <c r="D16" s="50"/>
      <c r="E16" s="51"/>
      <c r="F16" s="51"/>
      <c r="G16" s="51"/>
      <c r="H16" s="51"/>
      <c r="I16" s="51"/>
      <c r="J16" s="51"/>
      <c r="K16" s="51"/>
      <c r="L16" s="51"/>
      <c r="M16" s="58"/>
      <c r="N16" s="27" t="str">
        <f t="shared" si="0"/>
        <v/>
      </c>
      <c r="O16" s="28" t="str">
        <f t="shared" si="1"/>
        <v/>
      </c>
    </row>
    <row r="17" spans="2:15" x14ac:dyDescent="0.25">
      <c r="B17" s="48"/>
      <c r="C17" s="49"/>
      <c r="D17" s="50"/>
      <c r="E17" s="51"/>
      <c r="F17" s="51"/>
      <c r="G17" s="51"/>
      <c r="H17" s="51"/>
      <c r="I17" s="51"/>
      <c r="J17" s="51"/>
      <c r="K17" s="51"/>
      <c r="L17" s="51"/>
      <c r="M17" s="58"/>
      <c r="N17" s="27" t="str">
        <f t="shared" si="0"/>
        <v/>
      </c>
      <c r="O17" s="28" t="str">
        <f t="shared" si="1"/>
        <v/>
      </c>
    </row>
    <row r="18" spans="2:15" x14ac:dyDescent="0.25">
      <c r="B18" s="48"/>
      <c r="C18" s="49"/>
      <c r="D18" s="50"/>
      <c r="E18" s="51"/>
      <c r="F18" s="51"/>
      <c r="G18" s="51"/>
      <c r="H18" s="51"/>
      <c r="I18" s="51"/>
      <c r="J18" s="51"/>
      <c r="K18" s="51"/>
      <c r="L18" s="51"/>
      <c r="M18" s="58"/>
      <c r="N18" s="27" t="str">
        <f t="shared" si="0"/>
        <v/>
      </c>
      <c r="O18" s="28" t="str">
        <f t="shared" si="1"/>
        <v/>
      </c>
    </row>
    <row r="19" spans="2:15" x14ac:dyDescent="0.25">
      <c r="B19" s="48"/>
      <c r="C19" s="49"/>
      <c r="D19" s="50"/>
      <c r="E19" s="51"/>
      <c r="F19" s="51"/>
      <c r="G19" s="51"/>
      <c r="H19" s="51"/>
      <c r="I19" s="51"/>
      <c r="J19" s="51"/>
      <c r="K19" s="51"/>
      <c r="L19" s="51"/>
      <c r="M19" s="58"/>
      <c r="N19" s="27" t="str">
        <f t="shared" si="0"/>
        <v/>
      </c>
      <c r="O19" s="28" t="str">
        <f t="shared" si="1"/>
        <v/>
      </c>
    </row>
    <row r="20" spans="2:15" x14ac:dyDescent="0.25">
      <c r="B20" s="48"/>
      <c r="C20" s="49"/>
      <c r="D20" s="50"/>
      <c r="E20" s="51"/>
      <c r="F20" s="51"/>
      <c r="G20" s="51"/>
      <c r="H20" s="51"/>
      <c r="I20" s="51"/>
      <c r="J20" s="51"/>
      <c r="K20" s="51"/>
      <c r="L20" s="51"/>
      <c r="M20" s="58"/>
      <c r="N20" s="27" t="str">
        <f t="shared" si="0"/>
        <v/>
      </c>
      <c r="O20" s="28" t="str">
        <f t="shared" si="1"/>
        <v/>
      </c>
    </row>
    <row r="21" spans="2:15" x14ac:dyDescent="0.25">
      <c r="B21" s="48"/>
      <c r="C21" s="49"/>
      <c r="D21" s="50"/>
      <c r="E21" s="51"/>
      <c r="F21" s="51"/>
      <c r="G21" s="51"/>
      <c r="H21" s="51"/>
      <c r="I21" s="51"/>
      <c r="J21" s="51"/>
      <c r="K21" s="51"/>
      <c r="L21" s="51"/>
      <c r="M21" s="58"/>
      <c r="N21" s="27" t="str">
        <f t="shared" si="0"/>
        <v/>
      </c>
      <c r="O21" s="28" t="str">
        <f t="shared" si="1"/>
        <v/>
      </c>
    </row>
    <row r="22" spans="2:15" x14ac:dyDescent="0.25">
      <c r="B22" s="48"/>
      <c r="C22" s="49"/>
      <c r="D22" s="50"/>
      <c r="E22" s="51"/>
      <c r="F22" s="51"/>
      <c r="G22" s="51"/>
      <c r="H22" s="51"/>
      <c r="I22" s="51"/>
      <c r="J22" s="51"/>
      <c r="K22" s="51"/>
      <c r="L22" s="51"/>
      <c r="M22" s="58"/>
      <c r="N22" s="27" t="str">
        <f t="shared" si="0"/>
        <v/>
      </c>
      <c r="O22" s="28" t="str">
        <f t="shared" si="1"/>
        <v/>
      </c>
    </row>
    <row r="23" spans="2:15" x14ac:dyDescent="0.25">
      <c r="B23" s="48"/>
      <c r="C23" s="49"/>
      <c r="D23" s="50"/>
      <c r="E23" s="51"/>
      <c r="F23" s="51"/>
      <c r="G23" s="51"/>
      <c r="H23" s="51"/>
      <c r="I23" s="51"/>
      <c r="J23" s="51"/>
      <c r="K23" s="51"/>
      <c r="L23" s="51"/>
      <c r="M23" s="58"/>
      <c r="N23" s="27" t="str">
        <f t="shared" si="0"/>
        <v/>
      </c>
      <c r="O23" s="28" t="str">
        <f t="shared" si="1"/>
        <v/>
      </c>
    </row>
    <row r="24" spans="2:15" x14ac:dyDescent="0.25">
      <c r="B24" s="48"/>
      <c r="C24" s="49"/>
      <c r="D24" s="50"/>
      <c r="E24" s="51"/>
      <c r="F24" s="51"/>
      <c r="G24" s="51"/>
      <c r="H24" s="51"/>
      <c r="I24" s="51"/>
      <c r="J24" s="51"/>
      <c r="K24" s="51"/>
      <c r="L24" s="51"/>
      <c r="M24" s="58"/>
      <c r="N24" s="27" t="str">
        <f t="shared" si="0"/>
        <v/>
      </c>
      <c r="O24" s="28" t="str">
        <f t="shared" si="1"/>
        <v/>
      </c>
    </row>
    <row r="25" spans="2:15" x14ac:dyDescent="0.25">
      <c r="B25" s="48"/>
      <c r="C25" s="49"/>
      <c r="D25" s="50"/>
      <c r="E25" s="51"/>
      <c r="F25" s="51"/>
      <c r="G25" s="51"/>
      <c r="H25" s="51"/>
      <c r="I25" s="51"/>
      <c r="J25" s="51"/>
      <c r="K25" s="51"/>
      <c r="L25" s="51"/>
      <c r="M25" s="58"/>
      <c r="N25" s="27" t="str">
        <f t="shared" si="0"/>
        <v/>
      </c>
      <c r="O25" s="28" t="str">
        <f t="shared" si="1"/>
        <v/>
      </c>
    </row>
    <row r="26" spans="2:15" x14ac:dyDescent="0.25">
      <c r="B26" s="48"/>
      <c r="C26" s="49"/>
      <c r="D26" s="50"/>
      <c r="E26" s="51"/>
      <c r="F26" s="51"/>
      <c r="G26" s="51"/>
      <c r="H26" s="51"/>
      <c r="I26" s="51"/>
      <c r="J26" s="51"/>
      <c r="K26" s="51"/>
      <c r="L26" s="51"/>
      <c r="M26" s="58"/>
      <c r="N26" s="27" t="str">
        <f t="shared" si="0"/>
        <v/>
      </c>
      <c r="O26" s="28" t="str">
        <f t="shared" si="1"/>
        <v/>
      </c>
    </row>
    <row r="27" spans="2:15" x14ac:dyDescent="0.25">
      <c r="B27" s="48"/>
      <c r="C27" s="49"/>
      <c r="D27" s="50"/>
      <c r="E27" s="51"/>
      <c r="F27" s="51"/>
      <c r="G27" s="51"/>
      <c r="H27" s="51"/>
      <c r="I27" s="51"/>
      <c r="J27" s="51"/>
      <c r="K27" s="51"/>
      <c r="L27" s="51"/>
      <c r="M27" s="58"/>
      <c r="N27" s="27" t="str">
        <f t="shared" si="0"/>
        <v/>
      </c>
      <c r="O27" s="28" t="str">
        <f t="shared" si="1"/>
        <v/>
      </c>
    </row>
    <row r="28" spans="2:15" x14ac:dyDescent="0.25">
      <c r="B28" s="48"/>
      <c r="C28" s="49"/>
      <c r="D28" s="50"/>
      <c r="E28" s="51"/>
      <c r="F28" s="51"/>
      <c r="G28" s="51"/>
      <c r="H28" s="51"/>
      <c r="I28" s="51"/>
      <c r="J28" s="51"/>
      <c r="K28" s="51"/>
      <c r="L28" s="51"/>
      <c r="M28" s="58"/>
      <c r="N28" s="27" t="str">
        <f t="shared" si="0"/>
        <v/>
      </c>
      <c r="O28" s="28" t="str">
        <f t="shared" si="1"/>
        <v/>
      </c>
    </row>
    <row r="29" spans="2:15" x14ac:dyDescent="0.25">
      <c r="B29" s="48"/>
      <c r="C29" s="49"/>
      <c r="D29" s="50"/>
      <c r="E29" s="51"/>
      <c r="F29" s="51"/>
      <c r="G29" s="51"/>
      <c r="H29" s="51"/>
      <c r="I29" s="51"/>
      <c r="J29" s="51"/>
      <c r="K29" s="51"/>
      <c r="L29" s="51"/>
      <c r="M29" s="58"/>
      <c r="N29" s="27" t="str">
        <f t="shared" si="0"/>
        <v/>
      </c>
      <c r="O29" s="28" t="str">
        <f t="shared" si="1"/>
        <v/>
      </c>
    </row>
    <row r="30" spans="2:15" x14ac:dyDescent="0.25">
      <c r="B30" s="48"/>
      <c r="C30" s="49"/>
      <c r="D30" s="50"/>
      <c r="E30" s="51"/>
      <c r="F30" s="51"/>
      <c r="G30" s="51"/>
      <c r="H30" s="51"/>
      <c r="I30" s="51"/>
      <c r="J30" s="51"/>
      <c r="K30" s="51"/>
      <c r="L30" s="51"/>
      <c r="M30" s="58"/>
      <c r="N30" s="27" t="str">
        <f t="shared" si="0"/>
        <v/>
      </c>
      <c r="O30" s="28" t="str">
        <f t="shared" si="1"/>
        <v/>
      </c>
    </row>
    <row r="31" spans="2:15" x14ac:dyDescent="0.25">
      <c r="B31" s="48"/>
      <c r="C31" s="49"/>
      <c r="D31" s="50"/>
      <c r="E31" s="51"/>
      <c r="F31" s="51"/>
      <c r="G31" s="51"/>
      <c r="H31" s="51"/>
      <c r="I31" s="51"/>
      <c r="J31" s="51"/>
      <c r="K31" s="51"/>
      <c r="L31" s="51"/>
      <c r="M31" s="58"/>
      <c r="N31" s="27" t="str">
        <f t="shared" si="0"/>
        <v/>
      </c>
      <c r="O31" s="28" t="str">
        <f t="shared" si="1"/>
        <v/>
      </c>
    </row>
    <row r="32" spans="2:15" x14ac:dyDescent="0.25">
      <c r="B32" s="48"/>
      <c r="C32" s="49"/>
      <c r="D32" s="50"/>
      <c r="E32" s="51"/>
      <c r="F32" s="51"/>
      <c r="G32" s="51"/>
      <c r="H32" s="51"/>
      <c r="I32" s="51"/>
      <c r="J32" s="51"/>
      <c r="K32" s="51"/>
      <c r="L32" s="51"/>
      <c r="M32" s="58"/>
      <c r="N32" s="27" t="str">
        <f t="shared" si="0"/>
        <v/>
      </c>
      <c r="O32" s="28" t="str">
        <f t="shared" si="1"/>
        <v/>
      </c>
    </row>
    <row r="33" spans="2:15" x14ac:dyDescent="0.25">
      <c r="B33" s="48"/>
      <c r="C33" s="49"/>
      <c r="D33" s="50"/>
      <c r="E33" s="51"/>
      <c r="F33" s="51"/>
      <c r="G33" s="51"/>
      <c r="H33" s="51"/>
      <c r="I33" s="51"/>
      <c r="J33" s="51"/>
      <c r="K33" s="51"/>
      <c r="L33" s="51"/>
      <c r="M33" s="58"/>
      <c r="N33" s="27" t="str">
        <f t="shared" si="0"/>
        <v/>
      </c>
      <c r="O33" s="28" t="str">
        <f t="shared" si="1"/>
        <v/>
      </c>
    </row>
    <row r="34" spans="2:15" x14ac:dyDescent="0.25">
      <c r="B34" s="48"/>
      <c r="C34" s="49"/>
      <c r="D34" s="50"/>
      <c r="E34" s="51"/>
      <c r="F34" s="51"/>
      <c r="G34" s="51"/>
      <c r="H34" s="51"/>
      <c r="I34" s="51"/>
      <c r="J34" s="51"/>
      <c r="K34" s="51"/>
      <c r="L34" s="51"/>
      <c r="M34" s="58"/>
      <c r="N34" s="27" t="str">
        <f t="shared" si="0"/>
        <v/>
      </c>
      <c r="O34" s="28" t="str">
        <f t="shared" si="1"/>
        <v/>
      </c>
    </row>
    <row r="35" spans="2:15" ht="16.5" thickBot="1" x14ac:dyDescent="0.3">
      <c r="B35" s="52"/>
      <c r="C35" s="53"/>
      <c r="D35" s="54"/>
      <c r="E35" s="55"/>
      <c r="F35" s="55"/>
      <c r="G35" s="55"/>
      <c r="H35" s="55"/>
      <c r="I35" s="55"/>
      <c r="J35" s="55"/>
      <c r="K35" s="55"/>
      <c r="L35" s="55"/>
      <c r="M35" s="59"/>
      <c r="N35" s="29" t="str">
        <f t="shared" si="0"/>
        <v/>
      </c>
      <c r="O35" s="30" t="str">
        <f t="shared" si="1"/>
        <v/>
      </c>
    </row>
    <row r="36" spans="2:15" ht="16.5" thickBot="1" x14ac:dyDescent="0.3">
      <c r="B36" s="89" t="s">
        <v>17</v>
      </c>
      <c r="C36" s="90"/>
      <c r="D36" s="31" t="str">
        <f>IF(COUNT(D6:D35),SUM(D6:D35),"")</f>
        <v/>
      </c>
      <c r="E36" s="32" t="str">
        <f t="shared" ref="E36:M36" si="2">IF(COUNT(E6:E35),SUM(E6:E35),"")</f>
        <v/>
      </c>
      <c r="F36" s="32" t="str">
        <f t="shared" si="2"/>
        <v/>
      </c>
      <c r="G36" s="32" t="str">
        <f t="shared" si="2"/>
        <v/>
      </c>
      <c r="H36" s="32" t="str">
        <f t="shared" si="2"/>
        <v/>
      </c>
      <c r="I36" s="32" t="str">
        <f t="shared" si="2"/>
        <v/>
      </c>
      <c r="J36" s="32" t="str">
        <f t="shared" si="2"/>
        <v/>
      </c>
      <c r="K36" s="32" t="str">
        <f t="shared" si="2"/>
        <v/>
      </c>
      <c r="L36" s="32" t="str">
        <f t="shared" si="2"/>
        <v/>
      </c>
      <c r="M36" s="34" t="str">
        <f t="shared" si="2"/>
        <v/>
      </c>
      <c r="N36" s="21" t="s">
        <v>14</v>
      </c>
      <c r="O36" s="11" t="str">
        <f>IF(COUNTIF(O6:O35,"1 = Below Standard"),COUNTIF(O6:O35,"1 = Below Standard"),"")</f>
        <v/>
      </c>
    </row>
    <row r="37" spans="2:15" x14ac:dyDescent="0.25">
      <c r="N37" s="12" t="s">
        <v>15</v>
      </c>
      <c r="O37" s="13" t="str">
        <f>IF(COUNTIF(O6:O35,"2 = At Standard"),COUNTIF(O6:O35,"2 = At Standard"),"")</f>
        <v/>
      </c>
    </row>
    <row r="38" spans="2:15" ht="16.5" thickBot="1" x14ac:dyDescent="0.3">
      <c r="N38" s="14" t="s">
        <v>16</v>
      </c>
      <c r="O38" s="15" t="str">
        <f>IF(COUNTIF(O6:O35,"3 = Above Standard"),COUNTIF(O6:O35,"3 = Above Standard"),"")</f>
        <v/>
      </c>
    </row>
  </sheetData>
  <sheetProtection selectLockedCells="1"/>
  <mergeCells count="11">
    <mergeCell ref="D2:M2"/>
    <mergeCell ref="N4:N5"/>
    <mergeCell ref="O4:O5"/>
    <mergeCell ref="B36:C36"/>
    <mergeCell ref="D4:F4"/>
    <mergeCell ref="G4:J4"/>
    <mergeCell ref="D3:J3"/>
    <mergeCell ref="K4:K5"/>
    <mergeCell ref="L4:L5"/>
    <mergeCell ref="M4:M5"/>
    <mergeCell ref="K3:M3"/>
  </mergeCells>
  <conditionalFormatting sqref="D6:M35">
    <cfRule type="cellIs" dxfId="5" priority="5" operator="greaterThan">
      <formula>1</formula>
    </cfRule>
    <cfRule type="cellIs" dxfId="4" priority="6" operator="equal">
      <formula>1</formula>
    </cfRule>
  </conditionalFormatting>
  <conditionalFormatting sqref="N6:N35">
    <cfRule type="cellIs" dxfId="3" priority="3" operator="between">
      <formula>10</formula>
      <formula>11</formula>
    </cfRule>
    <cfRule type="cellIs" dxfId="2" priority="4" operator="between">
      <formula>5</formula>
      <formula>9</formula>
    </cfRule>
  </conditionalFormatting>
  <conditionalFormatting sqref="O6:O35">
    <cfRule type="containsText" dxfId="1" priority="1" operator="containsText" text="3">
      <formula>NOT(ISERROR(SEARCH("3",O6)))</formula>
    </cfRule>
    <cfRule type="containsText" dxfId="0" priority="2" operator="containsText" text="2">
      <formula>NOT(ISERROR(SEARCH("2",O6)))</formula>
    </cfRule>
  </conditionalFormatting>
  <pageMargins left="0.7" right="0.7" top="0.75" bottom="0.75" header="0.3" footer="0.3"/>
  <pageSetup paperSize="9" orientation="portrait" horizontalDpi="4294967293" verticalDpi="0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Unknown Document Type" ma:contentTypeID="0x010104" ma:contentTypeVersion="0" ma:contentTypeDescription="" ma:contentTypeScope="" ma:versionID="05d83ceaa0bbd2e3bc716e6e66bd857a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b3d69fe45253d5ff147bb69036b756a7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 ma:readOnly="true"/>
        <xsd:element ref="dc:title" minOccurs="0" maxOccurs="1" ma:index="3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95FF754A-82B9-455E-A6F9-AFA6E6573A03}"/>
</file>

<file path=customXml/itemProps2.xml><?xml version="1.0" encoding="utf-8"?>
<ds:datastoreItem xmlns:ds="http://schemas.openxmlformats.org/officeDocument/2006/customXml" ds:itemID="{5DCC9B6E-8D51-449D-AFD5-34AB3FA902E0}"/>
</file>

<file path=customXml/itemProps3.xml><?xml version="1.0" encoding="utf-8"?>
<ds:datastoreItem xmlns:ds="http://schemas.openxmlformats.org/officeDocument/2006/customXml" ds:itemID="{8A6094EA-923E-4633-9058-E0F938DE374A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How To Guide</vt:lpstr>
      <vt:lpstr>Cooking Up a Mystery</vt:lpstr>
      <vt:lpstr>Speak Up!</vt:lpstr>
      <vt:lpstr>Social Studies</vt:lpstr>
      <vt:lpstr>Bubble Gum Jingle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Tara Richerson</dc:creator>
  <cp:lastModifiedBy>Dennis Small</cp:lastModifiedBy>
  <dcterms:created xsi:type="dcterms:W3CDTF">2012-02-02T18:53:14Z</dcterms:created>
  <dcterms:modified xsi:type="dcterms:W3CDTF">2017-04-07T16:52:49Z</dcterms:modified>
</cp:coreProperties>
</file>