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S:\Apportionment_NEW\Apportionment Funding\Monthly Apport Data\2324\Data Files\Sept\Backup\"/>
    </mc:Choice>
  </mc:AlternateContent>
  <xr:revisionPtr revIDLastSave="0" documentId="13_ncr:1_{5D9AF37F-D240-4F7C-B402-881FBE06CF80}" xr6:coauthVersionLast="47" xr6:coauthVersionMax="47" xr10:uidLastSave="{00000000-0000-0000-0000-000000000000}"/>
  <bookViews>
    <workbookView xWindow="6525" yWindow="3825" windowWidth="21600" windowHeight="11505" xr2:uid="{05A31416-0681-4B3C-B28A-E93768FA9E77}"/>
  </bookViews>
  <sheets>
    <sheet name="Notes" sheetId="2" r:id="rId1"/>
    <sheet name="Guidance Counselor Enroll" sheetId="1" r:id="rId2"/>
  </sheets>
  <definedNames>
    <definedName name="_xlnm._FilterDatabase" localSheetId="1" hidden="1">'Guidance Counselor Enroll'!$A$2:$P$2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09" i="1" l="1"/>
  <c r="P121" i="1"/>
  <c r="P254" i="1"/>
  <c r="P182" i="1"/>
  <c r="P255" i="1"/>
  <c r="L182" i="1"/>
  <c r="L255" i="1"/>
  <c r="L118" i="1"/>
  <c r="L117" i="1"/>
  <c r="P293" i="1"/>
  <c r="L293" i="1"/>
  <c r="P276" i="1"/>
  <c r="L276" i="1"/>
  <c r="P207" i="1"/>
  <c r="L207" i="1"/>
  <c r="P129" i="1"/>
  <c r="L129" i="1"/>
  <c r="P115" i="1"/>
  <c r="L115" i="1"/>
  <c r="P29" i="1"/>
  <c r="L29" i="1"/>
  <c r="H210" i="1"/>
  <c r="H183" i="1"/>
  <c r="H207" i="1"/>
  <c r="H293" i="1"/>
  <c r="H276" i="1"/>
  <c r="O4" i="1"/>
  <c r="P4" i="1"/>
  <c r="O5" i="1"/>
  <c r="P5" i="1"/>
  <c r="O6" i="1"/>
  <c r="P6" i="1"/>
  <c r="O7" i="1"/>
  <c r="P7" i="1"/>
  <c r="O8" i="1"/>
  <c r="P8" i="1"/>
  <c r="O9" i="1"/>
  <c r="P9" i="1"/>
  <c r="O10" i="1"/>
  <c r="P10" i="1"/>
  <c r="O11" i="1"/>
  <c r="P11" i="1"/>
  <c r="O12" i="1"/>
  <c r="P12" i="1"/>
  <c r="O13" i="1"/>
  <c r="P13" i="1"/>
  <c r="O14" i="1"/>
  <c r="P14" i="1"/>
  <c r="O15" i="1"/>
  <c r="P15" i="1"/>
  <c r="O16" i="1"/>
  <c r="P16" i="1"/>
  <c r="O17" i="1"/>
  <c r="P17" i="1"/>
  <c r="O18" i="1"/>
  <c r="P18" i="1"/>
  <c r="O19" i="1"/>
  <c r="P19" i="1"/>
  <c r="O20" i="1"/>
  <c r="P20" i="1"/>
  <c r="O21" i="1"/>
  <c r="P21" i="1"/>
  <c r="O22" i="1"/>
  <c r="P22" i="1"/>
  <c r="O24" i="1"/>
  <c r="P24" i="1"/>
  <c r="O25" i="1"/>
  <c r="P25" i="1"/>
  <c r="O26" i="1"/>
  <c r="P26" i="1"/>
  <c r="O27" i="1"/>
  <c r="P27" i="1"/>
  <c r="O28" i="1"/>
  <c r="P28" i="1"/>
  <c r="O29" i="1"/>
  <c r="O30" i="1"/>
  <c r="P30" i="1"/>
  <c r="O31" i="1"/>
  <c r="P31" i="1"/>
  <c r="O32" i="1"/>
  <c r="P32" i="1"/>
  <c r="O33" i="1"/>
  <c r="P33" i="1"/>
  <c r="O34" i="1"/>
  <c r="P34" i="1"/>
  <c r="O35" i="1"/>
  <c r="P35" i="1"/>
  <c r="O36" i="1"/>
  <c r="P36" i="1"/>
  <c r="O37" i="1"/>
  <c r="P37" i="1"/>
  <c r="O38" i="1"/>
  <c r="P38" i="1"/>
  <c r="O40" i="1"/>
  <c r="P40" i="1"/>
  <c r="O41" i="1"/>
  <c r="P41" i="1"/>
  <c r="O42" i="1"/>
  <c r="P42" i="1"/>
  <c r="O43" i="1"/>
  <c r="P43" i="1"/>
  <c r="O44" i="1"/>
  <c r="P44" i="1"/>
  <c r="O45" i="1"/>
  <c r="P45" i="1"/>
  <c r="O46" i="1"/>
  <c r="P46" i="1"/>
  <c r="O47" i="1"/>
  <c r="P47" i="1"/>
  <c r="O48" i="1"/>
  <c r="P48" i="1"/>
  <c r="O49" i="1"/>
  <c r="P49" i="1"/>
  <c r="O50" i="1"/>
  <c r="P50" i="1"/>
  <c r="O51" i="1"/>
  <c r="P51" i="1"/>
  <c r="O52" i="1"/>
  <c r="P52" i="1"/>
  <c r="O53" i="1"/>
  <c r="P53" i="1"/>
  <c r="O54" i="1"/>
  <c r="P54" i="1"/>
  <c r="O55" i="1"/>
  <c r="P55" i="1"/>
  <c r="O56" i="1"/>
  <c r="P56" i="1"/>
  <c r="O57" i="1"/>
  <c r="P57" i="1"/>
  <c r="O58" i="1"/>
  <c r="P58" i="1"/>
  <c r="O59" i="1"/>
  <c r="P59" i="1"/>
  <c r="O60" i="1"/>
  <c r="P60" i="1"/>
  <c r="O61" i="1"/>
  <c r="P61" i="1"/>
  <c r="O62" i="1"/>
  <c r="P62" i="1"/>
  <c r="O63" i="1"/>
  <c r="P63" i="1"/>
  <c r="O64" i="1"/>
  <c r="P64" i="1"/>
  <c r="O65" i="1"/>
  <c r="P65" i="1"/>
  <c r="O66" i="1"/>
  <c r="P66" i="1"/>
  <c r="O67" i="1"/>
  <c r="P67" i="1"/>
  <c r="O68" i="1"/>
  <c r="P68" i="1"/>
  <c r="O69" i="1"/>
  <c r="P69" i="1"/>
  <c r="O70" i="1"/>
  <c r="P70" i="1"/>
  <c r="O71" i="1"/>
  <c r="P71" i="1"/>
  <c r="O72" i="1"/>
  <c r="P72" i="1"/>
  <c r="O73" i="1"/>
  <c r="P73" i="1"/>
  <c r="O74" i="1"/>
  <c r="P74" i="1"/>
  <c r="O75" i="1"/>
  <c r="P75" i="1"/>
  <c r="O76" i="1"/>
  <c r="P76" i="1"/>
  <c r="O77" i="1"/>
  <c r="P77" i="1"/>
  <c r="O78" i="1"/>
  <c r="P78" i="1"/>
  <c r="O79" i="1"/>
  <c r="P79" i="1"/>
  <c r="O80" i="1"/>
  <c r="P80" i="1"/>
  <c r="O81" i="1"/>
  <c r="P81" i="1"/>
  <c r="O82" i="1"/>
  <c r="P82" i="1"/>
  <c r="O83" i="1"/>
  <c r="P83" i="1"/>
  <c r="O84" i="1"/>
  <c r="P84" i="1"/>
  <c r="O85" i="1"/>
  <c r="P85" i="1"/>
  <c r="O86" i="1"/>
  <c r="P86" i="1"/>
  <c r="O87" i="1"/>
  <c r="P87" i="1"/>
  <c r="O88" i="1"/>
  <c r="P88" i="1"/>
  <c r="O89" i="1"/>
  <c r="P89" i="1"/>
  <c r="O90" i="1"/>
  <c r="P90" i="1"/>
  <c r="O91" i="1"/>
  <c r="P91" i="1"/>
  <c r="O92" i="1"/>
  <c r="P92" i="1"/>
  <c r="O93" i="1"/>
  <c r="P93" i="1"/>
  <c r="O94" i="1"/>
  <c r="P94" i="1"/>
  <c r="O95" i="1"/>
  <c r="P95" i="1"/>
  <c r="O96" i="1"/>
  <c r="P96" i="1"/>
  <c r="O97" i="1"/>
  <c r="P97" i="1"/>
  <c r="O98" i="1"/>
  <c r="P98" i="1"/>
  <c r="O99" i="1"/>
  <c r="P99" i="1"/>
  <c r="O100" i="1"/>
  <c r="P100" i="1"/>
  <c r="O101" i="1"/>
  <c r="P101" i="1"/>
  <c r="O102" i="1"/>
  <c r="P102" i="1"/>
  <c r="O103" i="1"/>
  <c r="P103" i="1"/>
  <c r="O104" i="1"/>
  <c r="P104" i="1"/>
  <c r="O105" i="1"/>
  <c r="P105" i="1"/>
  <c r="O106" i="1"/>
  <c r="P106" i="1"/>
  <c r="O107" i="1"/>
  <c r="P107" i="1"/>
  <c r="O108" i="1"/>
  <c r="P108" i="1"/>
  <c r="O109" i="1"/>
  <c r="P109" i="1"/>
  <c r="O110" i="1"/>
  <c r="P110" i="1"/>
  <c r="O111" i="1"/>
  <c r="P111" i="1"/>
  <c r="O112" i="1"/>
  <c r="P112" i="1"/>
  <c r="O113" i="1"/>
  <c r="P113" i="1"/>
  <c r="O115" i="1"/>
  <c r="O123" i="1"/>
  <c r="P123" i="1"/>
  <c r="O124" i="1"/>
  <c r="P124" i="1"/>
  <c r="O125" i="1"/>
  <c r="P125" i="1"/>
  <c r="O126" i="1"/>
  <c r="P126" i="1"/>
  <c r="O127" i="1"/>
  <c r="P127" i="1"/>
  <c r="O129" i="1"/>
  <c r="O130" i="1"/>
  <c r="P130" i="1"/>
  <c r="O131" i="1"/>
  <c r="P131" i="1"/>
  <c r="O132" i="1"/>
  <c r="P132" i="1"/>
  <c r="O133" i="1"/>
  <c r="P133" i="1"/>
  <c r="O134" i="1"/>
  <c r="P134" i="1"/>
  <c r="O135" i="1"/>
  <c r="P135" i="1"/>
  <c r="O136" i="1"/>
  <c r="P136" i="1"/>
  <c r="O137" i="1"/>
  <c r="P137" i="1"/>
  <c r="O138" i="1"/>
  <c r="P138" i="1"/>
  <c r="O139" i="1"/>
  <c r="P139" i="1"/>
  <c r="O140" i="1"/>
  <c r="P140" i="1"/>
  <c r="O141" i="1"/>
  <c r="P141" i="1"/>
  <c r="O142" i="1"/>
  <c r="P142" i="1"/>
  <c r="O143" i="1"/>
  <c r="P143" i="1"/>
  <c r="O144" i="1"/>
  <c r="P144" i="1"/>
  <c r="O145" i="1"/>
  <c r="P145" i="1"/>
  <c r="O146" i="1"/>
  <c r="P146" i="1"/>
  <c r="O147" i="1"/>
  <c r="P147" i="1"/>
  <c r="O148" i="1"/>
  <c r="P148" i="1"/>
  <c r="O149" i="1"/>
  <c r="P149" i="1"/>
  <c r="O150" i="1"/>
  <c r="P150" i="1"/>
  <c r="O151" i="1"/>
  <c r="P151" i="1"/>
  <c r="O152" i="1"/>
  <c r="P152" i="1"/>
  <c r="O153" i="1"/>
  <c r="P153" i="1"/>
  <c r="O154" i="1"/>
  <c r="P154" i="1"/>
  <c r="O155" i="1"/>
  <c r="P155" i="1"/>
  <c r="O156" i="1"/>
  <c r="P156" i="1"/>
  <c r="O157" i="1"/>
  <c r="P157" i="1"/>
  <c r="O158" i="1"/>
  <c r="P158" i="1"/>
  <c r="O159" i="1"/>
  <c r="P159" i="1"/>
  <c r="O160" i="1"/>
  <c r="P160" i="1"/>
  <c r="O161" i="1"/>
  <c r="P161" i="1"/>
  <c r="O162" i="1"/>
  <c r="P162" i="1"/>
  <c r="O163" i="1"/>
  <c r="P163" i="1"/>
  <c r="O164" i="1"/>
  <c r="P164" i="1"/>
  <c r="O165" i="1"/>
  <c r="P165" i="1"/>
  <c r="O166" i="1"/>
  <c r="P166" i="1"/>
  <c r="O167" i="1"/>
  <c r="P167" i="1"/>
  <c r="O168" i="1"/>
  <c r="P168" i="1"/>
  <c r="O169" i="1"/>
  <c r="P169" i="1"/>
  <c r="O170" i="1"/>
  <c r="P170" i="1"/>
  <c r="O171" i="1"/>
  <c r="P171" i="1"/>
  <c r="O172" i="1"/>
  <c r="P172" i="1"/>
  <c r="O173" i="1"/>
  <c r="P173" i="1"/>
  <c r="O174" i="1"/>
  <c r="P174" i="1"/>
  <c r="O175" i="1"/>
  <c r="P175" i="1"/>
  <c r="O176" i="1"/>
  <c r="P176" i="1"/>
  <c r="O177" i="1"/>
  <c r="P177" i="1"/>
  <c r="O178" i="1"/>
  <c r="P178" i="1"/>
  <c r="O179" i="1"/>
  <c r="P179" i="1"/>
  <c r="O180" i="1"/>
  <c r="P180" i="1"/>
  <c r="O181" i="1"/>
  <c r="P181" i="1"/>
  <c r="O183" i="1"/>
  <c r="P183" i="1"/>
  <c r="O184" i="1"/>
  <c r="P184" i="1"/>
  <c r="O185" i="1"/>
  <c r="P185" i="1"/>
  <c r="O186" i="1"/>
  <c r="P186" i="1"/>
  <c r="O187" i="1"/>
  <c r="P187" i="1"/>
  <c r="O188" i="1"/>
  <c r="P188" i="1"/>
  <c r="O189" i="1"/>
  <c r="P189" i="1"/>
  <c r="O190" i="1"/>
  <c r="P190" i="1"/>
  <c r="O191" i="1"/>
  <c r="P191" i="1"/>
  <c r="O192" i="1"/>
  <c r="P192" i="1"/>
  <c r="O193" i="1"/>
  <c r="P193" i="1"/>
  <c r="O194" i="1"/>
  <c r="P194" i="1"/>
  <c r="O195" i="1"/>
  <c r="P195" i="1"/>
  <c r="O196" i="1"/>
  <c r="P196" i="1"/>
  <c r="O197" i="1"/>
  <c r="P197" i="1"/>
  <c r="O198" i="1"/>
  <c r="P198" i="1"/>
  <c r="O199" i="1"/>
  <c r="P199" i="1"/>
  <c r="O200" i="1"/>
  <c r="P200" i="1"/>
  <c r="O201" i="1"/>
  <c r="P201" i="1"/>
  <c r="O202" i="1"/>
  <c r="P202" i="1"/>
  <c r="O203" i="1"/>
  <c r="P203" i="1"/>
  <c r="O204" i="1"/>
  <c r="P204" i="1"/>
  <c r="O205" i="1"/>
  <c r="P205" i="1"/>
  <c r="O206" i="1"/>
  <c r="P206" i="1"/>
  <c r="O207" i="1"/>
  <c r="O210" i="1"/>
  <c r="P210" i="1"/>
  <c r="O211" i="1"/>
  <c r="P211" i="1"/>
  <c r="O212" i="1"/>
  <c r="P212" i="1"/>
  <c r="O213" i="1"/>
  <c r="P213" i="1"/>
  <c r="O214" i="1"/>
  <c r="P214" i="1"/>
  <c r="O215" i="1"/>
  <c r="P215" i="1"/>
  <c r="O216" i="1"/>
  <c r="P216" i="1"/>
  <c r="O217" i="1"/>
  <c r="P217" i="1"/>
  <c r="O218" i="1"/>
  <c r="P218" i="1"/>
  <c r="O219" i="1"/>
  <c r="P219" i="1"/>
  <c r="O220" i="1"/>
  <c r="P220" i="1"/>
  <c r="O221" i="1"/>
  <c r="P221" i="1"/>
  <c r="O222" i="1"/>
  <c r="P222" i="1"/>
  <c r="O223" i="1"/>
  <c r="P223" i="1"/>
  <c r="O224" i="1"/>
  <c r="P224" i="1"/>
  <c r="O225" i="1"/>
  <c r="P225" i="1"/>
  <c r="O226" i="1"/>
  <c r="P226" i="1"/>
  <c r="O227" i="1"/>
  <c r="P227" i="1"/>
  <c r="O228" i="1"/>
  <c r="P228" i="1"/>
  <c r="O229" i="1"/>
  <c r="P229" i="1"/>
  <c r="O230" i="1"/>
  <c r="P230" i="1"/>
  <c r="O231" i="1"/>
  <c r="P231" i="1"/>
  <c r="O232" i="1"/>
  <c r="P232" i="1"/>
  <c r="O233" i="1"/>
  <c r="P233" i="1"/>
  <c r="O234" i="1"/>
  <c r="P234" i="1"/>
  <c r="O235" i="1"/>
  <c r="P235" i="1"/>
  <c r="O236" i="1"/>
  <c r="P236" i="1"/>
  <c r="O237" i="1"/>
  <c r="P237" i="1"/>
  <c r="O238" i="1"/>
  <c r="P238" i="1"/>
  <c r="O239" i="1"/>
  <c r="P239" i="1"/>
  <c r="O240" i="1"/>
  <c r="P240" i="1"/>
  <c r="O241" i="1"/>
  <c r="P241" i="1"/>
  <c r="O242" i="1"/>
  <c r="P242" i="1"/>
  <c r="O243" i="1"/>
  <c r="P243" i="1"/>
  <c r="O244" i="1"/>
  <c r="P244" i="1"/>
  <c r="O245" i="1"/>
  <c r="P245" i="1"/>
  <c r="O246" i="1"/>
  <c r="P246" i="1"/>
  <c r="O247" i="1"/>
  <c r="P247" i="1"/>
  <c r="O248" i="1"/>
  <c r="P248" i="1"/>
  <c r="O249" i="1"/>
  <c r="P249" i="1"/>
  <c r="O250" i="1"/>
  <c r="P250" i="1"/>
  <c r="O251" i="1"/>
  <c r="P251" i="1"/>
  <c r="O252" i="1"/>
  <c r="P252" i="1"/>
  <c r="O256" i="1"/>
  <c r="P256" i="1"/>
  <c r="O257" i="1"/>
  <c r="P257" i="1"/>
  <c r="O258" i="1"/>
  <c r="P258" i="1"/>
  <c r="O259" i="1"/>
  <c r="P259" i="1"/>
  <c r="O260" i="1"/>
  <c r="P260" i="1"/>
  <c r="O261" i="1"/>
  <c r="P261" i="1"/>
  <c r="O262" i="1"/>
  <c r="P262" i="1"/>
  <c r="O263" i="1"/>
  <c r="P263" i="1"/>
  <c r="O264" i="1"/>
  <c r="P264" i="1"/>
  <c r="O265" i="1"/>
  <c r="P265" i="1"/>
  <c r="O266" i="1"/>
  <c r="P266" i="1"/>
  <c r="O267" i="1"/>
  <c r="P267" i="1"/>
  <c r="O268" i="1"/>
  <c r="P268" i="1"/>
  <c r="O269" i="1"/>
  <c r="P269" i="1"/>
  <c r="O270" i="1"/>
  <c r="P270" i="1"/>
  <c r="O271" i="1"/>
  <c r="P271" i="1"/>
  <c r="O272" i="1"/>
  <c r="P272" i="1"/>
  <c r="O273" i="1"/>
  <c r="P273" i="1"/>
  <c r="O274" i="1"/>
  <c r="P274" i="1"/>
  <c r="O275" i="1"/>
  <c r="P275" i="1"/>
  <c r="O276" i="1"/>
  <c r="O277" i="1"/>
  <c r="P277" i="1"/>
  <c r="O278" i="1"/>
  <c r="P278" i="1"/>
  <c r="O279" i="1"/>
  <c r="P279" i="1"/>
  <c r="O280" i="1"/>
  <c r="P280" i="1"/>
  <c r="O281" i="1"/>
  <c r="P281" i="1"/>
  <c r="O282" i="1"/>
  <c r="P282" i="1"/>
  <c r="O283" i="1"/>
  <c r="P283" i="1"/>
  <c r="O284" i="1"/>
  <c r="P284" i="1"/>
  <c r="O285" i="1"/>
  <c r="P285" i="1"/>
  <c r="O286" i="1"/>
  <c r="P286" i="1"/>
  <c r="O287" i="1"/>
  <c r="P287" i="1"/>
  <c r="O288" i="1"/>
  <c r="P288" i="1"/>
  <c r="O289" i="1"/>
  <c r="P289" i="1"/>
  <c r="O290" i="1"/>
  <c r="P290" i="1"/>
  <c r="O291" i="1"/>
  <c r="P291" i="1"/>
  <c r="O293" i="1"/>
  <c r="O294" i="1"/>
  <c r="P294" i="1"/>
  <c r="O295" i="1"/>
  <c r="P295" i="1"/>
  <c r="O296" i="1"/>
  <c r="P296" i="1"/>
  <c r="O297" i="1"/>
  <c r="P297" i="1"/>
  <c r="O298" i="1"/>
  <c r="P298" i="1"/>
  <c r="O299" i="1"/>
  <c r="P299" i="1"/>
  <c r="O300" i="1"/>
  <c r="P300" i="1"/>
  <c r="O301" i="1"/>
  <c r="P301" i="1"/>
  <c r="O302" i="1"/>
  <c r="P302" i="1"/>
  <c r="O303" i="1"/>
  <c r="P303" i="1"/>
  <c r="O304" i="1"/>
  <c r="P304" i="1"/>
  <c r="O305" i="1"/>
  <c r="P305" i="1"/>
  <c r="O306" i="1"/>
  <c r="P306" i="1"/>
  <c r="O308" i="1"/>
  <c r="P308" i="1"/>
  <c r="O309" i="1"/>
  <c r="P309" i="1"/>
  <c r="O310" i="1"/>
  <c r="P310" i="1"/>
  <c r="O311" i="1"/>
  <c r="P311" i="1"/>
  <c r="O312" i="1"/>
  <c r="P312" i="1"/>
  <c r="O313" i="1"/>
  <c r="P313" i="1"/>
  <c r="O314" i="1"/>
  <c r="P314" i="1"/>
  <c r="O315" i="1"/>
  <c r="P315" i="1"/>
  <c r="O316" i="1"/>
  <c r="P316" i="1"/>
  <c r="O317" i="1"/>
  <c r="P317" i="1"/>
  <c r="O318" i="1"/>
  <c r="P318" i="1"/>
  <c r="O319" i="1"/>
  <c r="P319" i="1"/>
  <c r="O320" i="1"/>
  <c r="P320" i="1"/>
  <c r="O321" i="1"/>
  <c r="P321" i="1"/>
  <c r="O322" i="1"/>
  <c r="P322" i="1"/>
  <c r="O323" i="1"/>
  <c r="P323" i="1"/>
  <c r="O23" i="1"/>
  <c r="P23" i="1"/>
  <c r="O39" i="1"/>
  <c r="P39" i="1"/>
  <c r="O114" i="1"/>
  <c r="P114" i="1"/>
  <c r="O116" i="1"/>
  <c r="P116" i="1"/>
  <c r="O117" i="1"/>
  <c r="P117" i="1"/>
  <c r="O118" i="1"/>
  <c r="P118" i="1"/>
  <c r="O119" i="1"/>
  <c r="P119" i="1"/>
  <c r="O120" i="1"/>
  <c r="P120" i="1"/>
  <c r="O121" i="1"/>
  <c r="O122" i="1"/>
  <c r="P122" i="1"/>
  <c r="O128" i="1"/>
  <c r="P128" i="1"/>
  <c r="O208" i="1"/>
  <c r="P208" i="1"/>
  <c r="O209" i="1"/>
  <c r="O253" i="1"/>
  <c r="P253" i="1"/>
  <c r="O254" i="1"/>
  <c r="O255" i="1"/>
  <c r="O292" i="1"/>
  <c r="P292" i="1"/>
  <c r="O307" i="1"/>
  <c r="P307" i="1"/>
  <c r="O182" i="1"/>
  <c r="K4" i="1"/>
  <c r="L4" i="1"/>
  <c r="K5" i="1"/>
  <c r="L5" i="1"/>
  <c r="K6" i="1"/>
  <c r="L6" i="1"/>
  <c r="K7" i="1"/>
  <c r="L7" i="1"/>
  <c r="K8" i="1"/>
  <c r="L8" i="1"/>
  <c r="K9" i="1"/>
  <c r="L9" i="1"/>
  <c r="K10" i="1"/>
  <c r="L10" i="1"/>
  <c r="K11" i="1"/>
  <c r="L11" i="1"/>
  <c r="K12" i="1"/>
  <c r="L12" i="1"/>
  <c r="K13" i="1"/>
  <c r="L13" i="1"/>
  <c r="K14" i="1"/>
  <c r="L14" i="1"/>
  <c r="K15" i="1"/>
  <c r="L15" i="1"/>
  <c r="K16" i="1"/>
  <c r="L16" i="1"/>
  <c r="K17" i="1"/>
  <c r="L17" i="1"/>
  <c r="K18" i="1"/>
  <c r="L18" i="1"/>
  <c r="K19" i="1"/>
  <c r="L19" i="1"/>
  <c r="K20" i="1"/>
  <c r="L20" i="1"/>
  <c r="K21" i="1"/>
  <c r="L21" i="1"/>
  <c r="K22" i="1"/>
  <c r="L22" i="1"/>
  <c r="K24" i="1"/>
  <c r="L24" i="1"/>
  <c r="K25" i="1"/>
  <c r="L25" i="1"/>
  <c r="K26" i="1"/>
  <c r="L26" i="1"/>
  <c r="K27" i="1"/>
  <c r="L27" i="1"/>
  <c r="K28" i="1"/>
  <c r="L28" i="1"/>
  <c r="K29" i="1"/>
  <c r="K30" i="1"/>
  <c r="L30" i="1"/>
  <c r="K31" i="1"/>
  <c r="L31" i="1"/>
  <c r="K32" i="1"/>
  <c r="L32" i="1"/>
  <c r="K33" i="1"/>
  <c r="L33" i="1"/>
  <c r="K34" i="1"/>
  <c r="L34" i="1"/>
  <c r="K35" i="1"/>
  <c r="L35" i="1"/>
  <c r="K36" i="1"/>
  <c r="L36" i="1"/>
  <c r="K37" i="1"/>
  <c r="L37" i="1"/>
  <c r="K38" i="1"/>
  <c r="L38" i="1"/>
  <c r="K40" i="1"/>
  <c r="L40" i="1"/>
  <c r="K41" i="1"/>
  <c r="L41" i="1"/>
  <c r="K42" i="1"/>
  <c r="L42" i="1"/>
  <c r="K43" i="1"/>
  <c r="L43" i="1"/>
  <c r="K44" i="1"/>
  <c r="L44" i="1"/>
  <c r="K45" i="1"/>
  <c r="L45" i="1"/>
  <c r="K46" i="1"/>
  <c r="L46" i="1"/>
  <c r="K47" i="1"/>
  <c r="L47" i="1"/>
  <c r="K48" i="1"/>
  <c r="L48" i="1"/>
  <c r="K49" i="1"/>
  <c r="L49" i="1"/>
  <c r="K50" i="1"/>
  <c r="L50" i="1"/>
  <c r="K51" i="1"/>
  <c r="L51" i="1"/>
  <c r="K52" i="1"/>
  <c r="L52" i="1"/>
  <c r="K53" i="1"/>
  <c r="L53" i="1"/>
  <c r="K54" i="1"/>
  <c r="L54" i="1"/>
  <c r="K55" i="1"/>
  <c r="L55" i="1"/>
  <c r="K56" i="1"/>
  <c r="L56"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94" i="1"/>
  <c r="L94" i="1"/>
  <c r="K95" i="1"/>
  <c r="L95" i="1"/>
  <c r="K96" i="1"/>
  <c r="L96" i="1"/>
  <c r="K97" i="1"/>
  <c r="L97" i="1"/>
  <c r="K98" i="1"/>
  <c r="L98" i="1"/>
  <c r="K99" i="1"/>
  <c r="L99" i="1"/>
  <c r="K100" i="1"/>
  <c r="L100" i="1"/>
  <c r="K101" i="1"/>
  <c r="L101" i="1"/>
  <c r="K102" i="1"/>
  <c r="L102" i="1"/>
  <c r="K103" i="1"/>
  <c r="L103" i="1"/>
  <c r="K104" i="1"/>
  <c r="L104" i="1"/>
  <c r="K105" i="1"/>
  <c r="L105" i="1"/>
  <c r="K106" i="1"/>
  <c r="L106" i="1"/>
  <c r="K107" i="1"/>
  <c r="L107" i="1"/>
  <c r="K108" i="1"/>
  <c r="L108" i="1"/>
  <c r="K109" i="1"/>
  <c r="L109" i="1"/>
  <c r="K110" i="1"/>
  <c r="L110" i="1"/>
  <c r="K111" i="1"/>
  <c r="L111" i="1"/>
  <c r="K112" i="1"/>
  <c r="L112" i="1"/>
  <c r="K113" i="1"/>
  <c r="L113" i="1"/>
  <c r="K115" i="1"/>
  <c r="K123" i="1"/>
  <c r="L123" i="1"/>
  <c r="K124" i="1"/>
  <c r="L124" i="1"/>
  <c r="K125" i="1"/>
  <c r="L125" i="1"/>
  <c r="K126" i="1"/>
  <c r="L126" i="1"/>
  <c r="K127" i="1"/>
  <c r="L127" i="1"/>
  <c r="K129" i="1"/>
  <c r="K130" i="1"/>
  <c r="L130" i="1"/>
  <c r="K131" i="1"/>
  <c r="L131" i="1"/>
  <c r="K132" i="1"/>
  <c r="L132" i="1"/>
  <c r="K133" i="1"/>
  <c r="L133" i="1"/>
  <c r="K134" i="1"/>
  <c r="L134" i="1"/>
  <c r="K135" i="1"/>
  <c r="L135" i="1"/>
  <c r="K136" i="1"/>
  <c r="L136" i="1"/>
  <c r="K137" i="1"/>
  <c r="L137" i="1"/>
  <c r="K138" i="1"/>
  <c r="L138" i="1"/>
  <c r="K139" i="1"/>
  <c r="L139" i="1"/>
  <c r="K140" i="1"/>
  <c r="L140" i="1"/>
  <c r="K141" i="1"/>
  <c r="L141" i="1"/>
  <c r="K142" i="1"/>
  <c r="L142" i="1"/>
  <c r="K143" i="1"/>
  <c r="L143" i="1"/>
  <c r="K144" i="1"/>
  <c r="L144" i="1"/>
  <c r="K145" i="1"/>
  <c r="L145" i="1"/>
  <c r="K146" i="1"/>
  <c r="L146" i="1"/>
  <c r="K147" i="1"/>
  <c r="L147" i="1"/>
  <c r="K148" i="1"/>
  <c r="L148" i="1"/>
  <c r="K149" i="1"/>
  <c r="L149" i="1"/>
  <c r="K150" i="1"/>
  <c r="L150" i="1"/>
  <c r="K151" i="1"/>
  <c r="L151" i="1"/>
  <c r="K152" i="1"/>
  <c r="L152" i="1"/>
  <c r="K153" i="1"/>
  <c r="L153" i="1"/>
  <c r="K154" i="1"/>
  <c r="L154" i="1"/>
  <c r="K155" i="1"/>
  <c r="L155" i="1"/>
  <c r="K156" i="1"/>
  <c r="L156" i="1"/>
  <c r="K157" i="1"/>
  <c r="L157" i="1"/>
  <c r="K158" i="1"/>
  <c r="L158" i="1"/>
  <c r="K159" i="1"/>
  <c r="L159" i="1"/>
  <c r="K160" i="1"/>
  <c r="L160" i="1"/>
  <c r="K161" i="1"/>
  <c r="L161" i="1"/>
  <c r="K162" i="1"/>
  <c r="L162" i="1"/>
  <c r="K163" i="1"/>
  <c r="L163" i="1"/>
  <c r="K164" i="1"/>
  <c r="L164" i="1"/>
  <c r="K165" i="1"/>
  <c r="L165" i="1"/>
  <c r="K166" i="1"/>
  <c r="L166" i="1"/>
  <c r="K167" i="1"/>
  <c r="L167" i="1"/>
  <c r="K168" i="1"/>
  <c r="L168" i="1"/>
  <c r="K169" i="1"/>
  <c r="L169" i="1"/>
  <c r="K170" i="1"/>
  <c r="L170" i="1"/>
  <c r="K171" i="1"/>
  <c r="L171" i="1"/>
  <c r="K172" i="1"/>
  <c r="L172" i="1"/>
  <c r="K173" i="1"/>
  <c r="L173" i="1"/>
  <c r="K174" i="1"/>
  <c r="L174" i="1"/>
  <c r="K175" i="1"/>
  <c r="L175" i="1"/>
  <c r="K176" i="1"/>
  <c r="L176" i="1"/>
  <c r="K177" i="1"/>
  <c r="L177" i="1"/>
  <c r="K178" i="1"/>
  <c r="L178" i="1"/>
  <c r="K179" i="1"/>
  <c r="L179" i="1"/>
  <c r="K180" i="1"/>
  <c r="L180" i="1"/>
  <c r="K181" i="1"/>
  <c r="L181" i="1"/>
  <c r="K183" i="1"/>
  <c r="L183" i="1"/>
  <c r="K184" i="1"/>
  <c r="L184" i="1"/>
  <c r="K185" i="1"/>
  <c r="L185" i="1"/>
  <c r="K186" i="1"/>
  <c r="L186" i="1"/>
  <c r="K187" i="1"/>
  <c r="L187" i="1"/>
  <c r="K188" i="1"/>
  <c r="L188" i="1"/>
  <c r="K189" i="1"/>
  <c r="L189" i="1"/>
  <c r="K190" i="1"/>
  <c r="L190" i="1"/>
  <c r="K191" i="1"/>
  <c r="L191" i="1"/>
  <c r="K192" i="1"/>
  <c r="L192" i="1"/>
  <c r="K193" i="1"/>
  <c r="L193" i="1"/>
  <c r="K194" i="1"/>
  <c r="L194" i="1"/>
  <c r="K195" i="1"/>
  <c r="L195" i="1"/>
  <c r="K196" i="1"/>
  <c r="L196" i="1"/>
  <c r="K197" i="1"/>
  <c r="L197" i="1"/>
  <c r="K198" i="1"/>
  <c r="L198" i="1"/>
  <c r="K199" i="1"/>
  <c r="L199" i="1"/>
  <c r="K200" i="1"/>
  <c r="L200" i="1"/>
  <c r="K201" i="1"/>
  <c r="L201" i="1"/>
  <c r="K202" i="1"/>
  <c r="L202" i="1"/>
  <c r="K203" i="1"/>
  <c r="L203" i="1"/>
  <c r="K204" i="1"/>
  <c r="L204" i="1"/>
  <c r="K205" i="1"/>
  <c r="L205" i="1"/>
  <c r="K206" i="1"/>
  <c r="L206" i="1"/>
  <c r="K207" i="1"/>
  <c r="K210" i="1"/>
  <c r="L210" i="1"/>
  <c r="K211" i="1"/>
  <c r="L211" i="1"/>
  <c r="K212" i="1"/>
  <c r="L212" i="1"/>
  <c r="K213" i="1"/>
  <c r="L213" i="1"/>
  <c r="K214" i="1"/>
  <c r="L214" i="1"/>
  <c r="K215" i="1"/>
  <c r="L215" i="1"/>
  <c r="K216" i="1"/>
  <c r="L216" i="1"/>
  <c r="K217" i="1"/>
  <c r="L217" i="1"/>
  <c r="K218" i="1"/>
  <c r="L218" i="1"/>
  <c r="K219" i="1"/>
  <c r="L219" i="1"/>
  <c r="K220" i="1"/>
  <c r="L220" i="1"/>
  <c r="K221" i="1"/>
  <c r="L221" i="1"/>
  <c r="K222" i="1"/>
  <c r="L222" i="1"/>
  <c r="K223" i="1"/>
  <c r="L223" i="1"/>
  <c r="K224" i="1"/>
  <c r="L224" i="1"/>
  <c r="K225" i="1"/>
  <c r="L225" i="1"/>
  <c r="K226" i="1"/>
  <c r="L226" i="1"/>
  <c r="K227" i="1"/>
  <c r="L227" i="1"/>
  <c r="K228" i="1"/>
  <c r="L228" i="1"/>
  <c r="K229" i="1"/>
  <c r="L229" i="1"/>
  <c r="K230" i="1"/>
  <c r="L230" i="1"/>
  <c r="K231" i="1"/>
  <c r="L231" i="1"/>
  <c r="K232" i="1"/>
  <c r="L232" i="1"/>
  <c r="K233" i="1"/>
  <c r="L233" i="1"/>
  <c r="K234" i="1"/>
  <c r="L234" i="1"/>
  <c r="K235" i="1"/>
  <c r="L235" i="1"/>
  <c r="K236" i="1"/>
  <c r="L236" i="1"/>
  <c r="K237" i="1"/>
  <c r="L237" i="1"/>
  <c r="K238" i="1"/>
  <c r="L238" i="1"/>
  <c r="K239" i="1"/>
  <c r="L239" i="1"/>
  <c r="K240" i="1"/>
  <c r="L240" i="1"/>
  <c r="K241" i="1"/>
  <c r="L241" i="1"/>
  <c r="K242" i="1"/>
  <c r="L242" i="1"/>
  <c r="K243" i="1"/>
  <c r="L243" i="1"/>
  <c r="K244" i="1"/>
  <c r="L244" i="1"/>
  <c r="K245" i="1"/>
  <c r="L245" i="1"/>
  <c r="K246" i="1"/>
  <c r="L246" i="1"/>
  <c r="K247" i="1"/>
  <c r="L247" i="1"/>
  <c r="K248" i="1"/>
  <c r="L248" i="1"/>
  <c r="K249" i="1"/>
  <c r="L249" i="1"/>
  <c r="K250" i="1"/>
  <c r="L250" i="1"/>
  <c r="K251" i="1"/>
  <c r="L251" i="1"/>
  <c r="K252" i="1"/>
  <c r="L252" i="1"/>
  <c r="K256" i="1"/>
  <c r="L256" i="1"/>
  <c r="K257" i="1"/>
  <c r="L257" i="1"/>
  <c r="K258" i="1"/>
  <c r="L258" i="1"/>
  <c r="K259" i="1"/>
  <c r="L259" i="1"/>
  <c r="K260" i="1"/>
  <c r="L260" i="1"/>
  <c r="K261" i="1"/>
  <c r="L261" i="1"/>
  <c r="K262" i="1"/>
  <c r="L262" i="1"/>
  <c r="K263" i="1"/>
  <c r="L263" i="1"/>
  <c r="K264" i="1"/>
  <c r="L264" i="1"/>
  <c r="K265" i="1"/>
  <c r="L265" i="1"/>
  <c r="K266" i="1"/>
  <c r="L266" i="1"/>
  <c r="K267" i="1"/>
  <c r="L267" i="1"/>
  <c r="K268" i="1"/>
  <c r="L268" i="1"/>
  <c r="K269" i="1"/>
  <c r="L269" i="1"/>
  <c r="K270" i="1"/>
  <c r="L270" i="1"/>
  <c r="K271" i="1"/>
  <c r="L271" i="1"/>
  <c r="K272" i="1"/>
  <c r="L272" i="1"/>
  <c r="K273" i="1"/>
  <c r="L273" i="1"/>
  <c r="K274" i="1"/>
  <c r="L274" i="1"/>
  <c r="K275" i="1"/>
  <c r="L275" i="1"/>
  <c r="K276" i="1"/>
  <c r="K277" i="1"/>
  <c r="L277" i="1"/>
  <c r="K278" i="1"/>
  <c r="L278" i="1"/>
  <c r="K279" i="1"/>
  <c r="L279" i="1"/>
  <c r="K280" i="1"/>
  <c r="L280" i="1"/>
  <c r="K281" i="1"/>
  <c r="L281" i="1"/>
  <c r="K282" i="1"/>
  <c r="L282" i="1"/>
  <c r="K283" i="1"/>
  <c r="L283" i="1"/>
  <c r="K284" i="1"/>
  <c r="L284" i="1"/>
  <c r="K285" i="1"/>
  <c r="L285" i="1"/>
  <c r="K286" i="1"/>
  <c r="L286" i="1"/>
  <c r="K287" i="1"/>
  <c r="L287" i="1"/>
  <c r="K288" i="1"/>
  <c r="L288" i="1"/>
  <c r="K289" i="1"/>
  <c r="L289" i="1"/>
  <c r="K290" i="1"/>
  <c r="L290" i="1"/>
  <c r="K291" i="1"/>
  <c r="L291" i="1"/>
  <c r="K293" i="1"/>
  <c r="K294" i="1"/>
  <c r="L294" i="1"/>
  <c r="K295" i="1"/>
  <c r="L295" i="1"/>
  <c r="K296" i="1"/>
  <c r="L296" i="1"/>
  <c r="K297" i="1"/>
  <c r="L297" i="1"/>
  <c r="K298" i="1"/>
  <c r="L298" i="1"/>
  <c r="K299" i="1"/>
  <c r="L299" i="1"/>
  <c r="K300" i="1"/>
  <c r="L300" i="1"/>
  <c r="K301" i="1"/>
  <c r="L301" i="1"/>
  <c r="K302" i="1"/>
  <c r="L302" i="1"/>
  <c r="K303" i="1"/>
  <c r="L303" i="1"/>
  <c r="K304" i="1"/>
  <c r="L304" i="1"/>
  <c r="K305" i="1"/>
  <c r="L305" i="1"/>
  <c r="K306" i="1"/>
  <c r="L306" i="1"/>
  <c r="K308" i="1"/>
  <c r="L308" i="1"/>
  <c r="K309" i="1"/>
  <c r="L309" i="1"/>
  <c r="K310" i="1"/>
  <c r="L310" i="1"/>
  <c r="K311" i="1"/>
  <c r="L311" i="1"/>
  <c r="K312" i="1"/>
  <c r="L312" i="1"/>
  <c r="K313" i="1"/>
  <c r="L313" i="1"/>
  <c r="K314" i="1"/>
  <c r="L314" i="1"/>
  <c r="K315" i="1"/>
  <c r="L315" i="1"/>
  <c r="K316" i="1"/>
  <c r="L316" i="1"/>
  <c r="K317" i="1"/>
  <c r="L317" i="1"/>
  <c r="K318" i="1"/>
  <c r="L318" i="1"/>
  <c r="K319" i="1"/>
  <c r="L319" i="1"/>
  <c r="K320" i="1"/>
  <c r="L320" i="1"/>
  <c r="K321" i="1"/>
  <c r="L321" i="1"/>
  <c r="K322" i="1"/>
  <c r="L322" i="1"/>
  <c r="K323" i="1"/>
  <c r="L323" i="1"/>
  <c r="K23" i="1"/>
  <c r="L23" i="1"/>
  <c r="K39" i="1"/>
  <c r="L39" i="1"/>
  <c r="K114" i="1"/>
  <c r="L114" i="1"/>
  <c r="K116" i="1"/>
  <c r="L116" i="1"/>
  <c r="K117" i="1"/>
  <c r="K118" i="1"/>
  <c r="K119" i="1"/>
  <c r="L119" i="1"/>
  <c r="K120" i="1"/>
  <c r="L120" i="1"/>
  <c r="K121" i="1"/>
  <c r="L121" i="1"/>
  <c r="K122" i="1"/>
  <c r="L122" i="1"/>
  <c r="K128" i="1"/>
  <c r="L128" i="1"/>
  <c r="K208" i="1"/>
  <c r="L208" i="1"/>
  <c r="K209" i="1"/>
  <c r="L209" i="1"/>
  <c r="K253" i="1"/>
  <c r="L253" i="1"/>
  <c r="K254" i="1"/>
  <c r="L254" i="1"/>
  <c r="K255" i="1"/>
  <c r="K292" i="1"/>
  <c r="L292" i="1"/>
  <c r="K307" i="1"/>
  <c r="L307" i="1"/>
  <c r="K182" i="1"/>
  <c r="G4" i="1"/>
  <c r="G5" i="1"/>
  <c r="G6" i="1"/>
  <c r="G7" i="1"/>
  <c r="G8" i="1"/>
  <c r="G9" i="1"/>
  <c r="G10" i="1"/>
  <c r="G11" i="1"/>
  <c r="G12" i="1"/>
  <c r="G13" i="1"/>
  <c r="G14" i="1"/>
  <c r="G15" i="1"/>
  <c r="G16" i="1"/>
  <c r="G17" i="1"/>
  <c r="G18" i="1"/>
  <c r="G19" i="1"/>
  <c r="G20" i="1"/>
  <c r="G21" i="1"/>
  <c r="G22" i="1"/>
  <c r="G24" i="1"/>
  <c r="G25" i="1"/>
  <c r="G26" i="1"/>
  <c r="G27" i="1"/>
  <c r="G28" i="1"/>
  <c r="G29" i="1"/>
  <c r="G30" i="1"/>
  <c r="G31" i="1"/>
  <c r="G32" i="1"/>
  <c r="G33" i="1"/>
  <c r="G34" i="1"/>
  <c r="G35" i="1"/>
  <c r="G36" i="1"/>
  <c r="G37" i="1"/>
  <c r="G38"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5" i="1"/>
  <c r="G123" i="1"/>
  <c r="G124" i="1"/>
  <c r="G125" i="1"/>
  <c r="G126" i="1"/>
  <c r="G127"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3" i="1"/>
  <c r="G294" i="1"/>
  <c r="G295" i="1"/>
  <c r="G296" i="1"/>
  <c r="G297" i="1"/>
  <c r="G298" i="1"/>
  <c r="G299" i="1"/>
  <c r="G300" i="1"/>
  <c r="G301" i="1"/>
  <c r="G302" i="1"/>
  <c r="G303" i="1"/>
  <c r="G304" i="1"/>
  <c r="G305" i="1"/>
  <c r="G306" i="1"/>
  <c r="G308" i="1"/>
  <c r="G309" i="1"/>
  <c r="G310" i="1"/>
  <c r="G311" i="1"/>
  <c r="G312" i="1"/>
  <c r="G313" i="1"/>
  <c r="G314" i="1"/>
  <c r="G315" i="1"/>
  <c r="G316" i="1"/>
  <c r="G317" i="1"/>
  <c r="G318" i="1"/>
  <c r="G319" i="1"/>
  <c r="G320" i="1"/>
  <c r="G321" i="1"/>
  <c r="G322" i="1"/>
  <c r="G323" i="1"/>
  <c r="G23" i="1"/>
  <c r="G39" i="1"/>
  <c r="G114" i="1"/>
  <c r="G116" i="1"/>
  <c r="G117" i="1"/>
  <c r="G118" i="1"/>
  <c r="G119" i="1"/>
  <c r="G120" i="1"/>
  <c r="G121" i="1"/>
  <c r="G122" i="1"/>
  <c r="G128" i="1"/>
  <c r="G208" i="1"/>
  <c r="G209" i="1"/>
  <c r="G253" i="1"/>
  <c r="G254" i="1"/>
  <c r="G255" i="1"/>
  <c r="G292" i="1"/>
  <c r="G307" i="1"/>
  <c r="G182" i="1"/>
  <c r="G3" i="1"/>
  <c r="H294" i="1" l="1"/>
  <c r="H277" i="1"/>
  <c r="H129" i="1"/>
  <c r="H115" i="1"/>
  <c r="H29" i="1"/>
  <c r="H39" i="1" l="1"/>
  <c r="H114" i="1"/>
  <c r="H117" i="1"/>
  <c r="H118" i="1"/>
  <c r="H119" i="1"/>
  <c r="H120" i="1"/>
  <c r="H121" i="1"/>
  <c r="H122" i="1"/>
  <c r="H208" i="1"/>
  <c r="H209" i="1"/>
  <c r="H254" i="1"/>
  <c r="H255" i="1"/>
  <c r="H292" i="1"/>
  <c r="H182" i="1"/>
  <c r="H4" i="1"/>
  <c r="H5" i="1"/>
  <c r="H6" i="1"/>
  <c r="H7" i="1"/>
  <c r="H8" i="1"/>
  <c r="H9" i="1"/>
  <c r="H10" i="1"/>
  <c r="H11" i="1"/>
  <c r="H12" i="1"/>
  <c r="H13" i="1"/>
  <c r="H14" i="1"/>
  <c r="H15" i="1"/>
  <c r="H16" i="1"/>
  <c r="H17" i="1"/>
  <c r="H18" i="1"/>
  <c r="H19" i="1"/>
  <c r="H20" i="1"/>
  <c r="H21" i="1"/>
  <c r="H22" i="1"/>
  <c r="H24" i="1"/>
  <c r="H25" i="1"/>
  <c r="H26" i="1"/>
  <c r="H27" i="1"/>
  <c r="H28" i="1"/>
  <c r="H30" i="1"/>
  <c r="H31" i="1"/>
  <c r="H32" i="1"/>
  <c r="H33" i="1"/>
  <c r="H34" i="1"/>
  <c r="H35" i="1"/>
  <c r="H36" i="1"/>
  <c r="H37" i="1"/>
  <c r="H38"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23" i="1"/>
  <c r="H124" i="1"/>
  <c r="H125" i="1"/>
  <c r="H126" i="1"/>
  <c r="H127"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4" i="1"/>
  <c r="H185" i="1"/>
  <c r="H186" i="1"/>
  <c r="H187" i="1"/>
  <c r="H188" i="1"/>
  <c r="H189" i="1"/>
  <c r="H190" i="1"/>
  <c r="H191" i="1"/>
  <c r="H192" i="1"/>
  <c r="H193" i="1"/>
  <c r="H194" i="1"/>
  <c r="H195" i="1"/>
  <c r="H196" i="1"/>
  <c r="H197" i="1"/>
  <c r="H198" i="1"/>
  <c r="H199" i="1"/>
  <c r="H200" i="1"/>
  <c r="H201" i="1"/>
  <c r="H202" i="1"/>
  <c r="H203" i="1"/>
  <c r="H204" i="1"/>
  <c r="H205" i="1"/>
  <c r="H206"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6" i="1"/>
  <c r="H257" i="1"/>
  <c r="H258" i="1"/>
  <c r="H259" i="1"/>
  <c r="H260" i="1"/>
  <c r="H261" i="1"/>
  <c r="H262" i="1"/>
  <c r="H263" i="1"/>
  <c r="H264" i="1"/>
  <c r="H265" i="1"/>
  <c r="H266" i="1"/>
  <c r="H267" i="1"/>
  <c r="H268" i="1"/>
  <c r="H269" i="1"/>
  <c r="H270" i="1"/>
  <c r="H271" i="1"/>
  <c r="H272" i="1"/>
  <c r="H273" i="1"/>
  <c r="H274" i="1"/>
  <c r="H275" i="1"/>
  <c r="H278" i="1"/>
  <c r="H279" i="1"/>
  <c r="H280" i="1"/>
  <c r="H281" i="1"/>
  <c r="H282" i="1"/>
  <c r="H283" i="1"/>
  <c r="H284" i="1"/>
  <c r="H285" i="1"/>
  <c r="H286" i="1"/>
  <c r="H287" i="1"/>
  <c r="H288" i="1"/>
  <c r="H289" i="1"/>
  <c r="H290" i="1"/>
  <c r="H291" i="1"/>
  <c r="H295" i="1"/>
  <c r="H296" i="1"/>
  <c r="H297" i="1"/>
  <c r="H298" i="1"/>
  <c r="H299" i="1"/>
  <c r="H300" i="1"/>
  <c r="H301" i="1"/>
  <c r="H302" i="1"/>
  <c r="H303" i="1"/>
  <c r="H304" i="1"/>
  <c r="H305" i="1"/>
  <c r="H306" i="1"/>
  <c r="H308" i="1"/>
  <c r="H309" i="1"/>
  <c r="H310" i="1"/>
  <c r="H311" i="1"/>
  <c r="H312" i="1"/>
  <c r="H313" i="1"/>
  <c r="H314" i="1"/>
  <c r="H315" i="1"/>
  <c r="H316" i="1"/>
  <c r="H317" i="1"/>
  <c r="H318" i="1"/>
  <c r="H319" i="1"/>
  <c r="H320" i="1"/>
  <c r="H321" i="1"/>
  <c r="H322" i="1"/>
  <c r="H323" i="1"/>
  <c r="H3" i="1"/>
  <c r="P3" i="1"/>
  <c r="L3" i="1"/>
  <c r="K3" i="1"/>
  <c r="O3" i="1"/>
</calcChain>
</file>

<file path=xl/sharedStrings.xml><?xml version="1.0" encoding="utf-8"?>
<sst xmlns="http://schemas.openxmlformats.org/spreadsheetml/2006/main" count="671" uniqueCount="661">
  <si>
    <t>CCDDD</t>
  </si>
  <si>
    <t>01109</t>
  </si>
  <si>
    <t>01122</t>
  </si>
  <si>
    <t>01147</t>
  </si>
  <si>
    <t>01158</t>
  </si>
  <si>
    <t>01160</t>
  </si>
  <si>
    <t>02250</t>
  </si>
  <si>
    <t>02420</t>
  </si>
  <si>
    <t>03017</t>
  </si>
  <si>
    <t>03050</t>
  </si>
  <si>
    <t>03052</t>
  </si>
  <si>
    <t>03053</t>
  </si>
  <si>
    <t>03116</t>
  </si>
  <si>
    <t>03400</t>
  </si>
  <si>
    <t>04019</t>
  </si>
  <si>
    <t>04069</t>
  </si>
  <si>
    <t>04127</t>
  </si>
  <si>
    <t>04129</t>
  </si>
  <si>
    <t>04222</t>
  </si>
  <si>
    <t>04228</t>
  </si>
  <si>
    <t>04246</t>
  </si>
  <si>
    <t>05121</t>
  </si>
  <si>
    <t>05313</t>
  </si>
  <si>
    <t>05323</t>
  </si>
  <si>
    <t>05401</t>
  </si>
  <si>
    <t>05402</t>
  </si>
  <si>
    <t>05903</t>
  </si>
  <si>
    <t>06037</t>
  </si>
  <si>
    <t>06098</t>
  </si>
  <si>
    <t>06101</t>
  </si>
  <si>
    <t>06103</t>
  </si>
  <si>
    <t>06112</t>
  </si>
  <si>
    <t>06114</t>
  </si>
  <si>
    <t>06117</t>
  </si>
  <si>
    <t>06119</t>
  </si>
  <si>
    <t>06122</t>
  </si>
  <si>
    <t>07002</t>
  </si>
  <si>
    <t>07035</t>
  </si>
  <si>
    <t>08122</t>
  </si>
  <si>
    <t>08130</t>
  </si>
  <si>
    <t>08401</t>
  </si>
  <si>
    <t>08402</t>
  </si>
  <si>
    <t>08404</t>
  </si>
  <si>
    <t>08458</t>
  </si>
  <si>
    <t>09013</t>
  </si>
  <si>
    <t>09075</t>
  </si>
  <si>
    <t>09102</t>
  </si>
  <si>
    <t>09206</t>
  </si>
  <si>
    <t>09207</t>
  </si>
  <si>
    <t>09209</t>
  </si>
  <si>
    <t>10003</t>
  </si>
  <si>
    <t>10050</t>
  </si>
  <si>
    <t>10065</t>
  </si>
  <si>
    <t>10070</t>
  </si>
  <si>
    <t>10309</t>
  </si>
  <si>
    <t>11001</t>
  </si>
  <si>
    <t>11051</t>
  </si>
  <si>
    <t>11054</t>
  </si>
  <si>
    <t>11056</t>
  </si>
  <si>
    <t>12110</t>
  </si>
  <si>
    <t>13073</t>
  </si>
  <si>
    <t>13144</t>
  </si>
  <si>
    <t>13146</t>
  </si>
  <si>
    <t>13151</t>
  </si>
  <si>
    <t>13156</t>
  </si>
  <si>
    <t>13160</t>
  </si>
  <si>
    <t>13161</t>
  </si>
  <si>
    <t>13165</t>
  </si>
  <si>
    <t>13167</t>
  </si>
  <si>
    <t>13301</t>
  </si>
  <si>
    <t>14005</t>
  </si>
  <si>
    <t>14028</t>
  </si>
  <si>
    <t>14064</t>
  </si>
  <si>
    <t>14065</t>
  </si>
  <si>
    <t>14066</t>
  </si>
  <si>
    <t>14068</t>
  </si>
  <si>
    <t>14077</t>
  </si>
  <si>
    <t>14097</t>
  </si>
  <si>
    <t>14099</t>
  </si>
  <si>
    <t>14104</t>
  </si>
  <si>
    <t>14117</t>
  </si>
  <si>
    <t>14172</t>
  </si>
  <si>
    <t>14400</t>
  </si>
  <si>
    <t>15201</t>
  </si>
  <si>
    <t>15204</t>
  </si>
  <si>
    <t>15206</t>
  </si>
  <si>
    <t>16020</t>
  </si>
  <si>
    <t>16046</t>
  </si>
  <si>
    <t>16048</t>
  </si>
  <si>
    <t>16049</t>
  </si>
  <si>
    <t>16050</t>
  </si>
  <si>
    <t>17001</t>
  </si>
  <si>
    <t>17210</t>
  </si>
  <si>
    <t>17216</t>
  </si>
  <si>
    <t>17400</t>
  </si>
  <si>
    <t>17401</t>
  </si>
  <si>
    <t>17402</t>
  </si>
  <si>
    <t>17403</t>
  </si>
  <si>
    <t>17404</t>
  </si>
  <si>
    <t>17405</t>
  </si>
  <si>
    <t>17406</t>
  </si>
  <si>
    <t>17407</t>
  </si>
  <si>
    <t>17408</t>
  </si>
  <si>
    <t>17409</t>
  </si>
  <si>
    <t>17410</t>
  </si>
  <si>
    <t>17411</t>
  </si>
  <si>
    <t>17412</t>
  </si>
  <si>
    <t>17414</t>
  </si>
  <si>
    <t>17415</t>
  </si>
  <si>
    <t>17417</t>
  </si>
  <si>
    <t>17903</t>
  </si>
  <si>
    <t>18100</t>
  </si>
  <si>
    <t>18303</t>
  </si>
  <si>
    <t>18400</t>
  </si>
  <si>
    <t>18401</t>
  </si>
  <si>
    <t>18402</t>
  </si>
  <si>
    <t>18902</t>
  </si>
  <si>
    <t>19007</t>
  </si>
  <si>
    <t>19028</t>
  </si>
  <si>
    <t>19400</t>
  </si>
  <si>
    <t>19401</t>
  </si>
  <si>
    <t>19403</t>
  </si>
  <si>
    <t>19404</t>
  </si>
  <si>
    <t>20094</t>
  </si>
  <si>
    <t>20203</t>
  </si>
  <si>
    <t>20215</t>
  </si>
  <si>
    <t>20400</t>
  </si>
  <si>
    <t>20401</t>
  </si>
  <si>
    <t>20402</t>
  </si>
  <si>
    <t>20403</t>
  </si>
  <si>
    <t>20404</t>
  </si>
  <si>
    <t>20405</t>
  </si>
  <si>
    <t>20406</t>
  </si>
  <si>
    <t>21014</t>
  </si>
  <si>
    <t>21036</t>
  </si>
  <si>
    <t>21206</t>
  </si>
  <si>
    <t>21214</t>
  </si>
  <si>
    <t>21226</t>
  </si>
  <si>
    <t>21232</t>
  </si>
  <si>
    <t>21234</t>
  </si>
  <si>
    <t>21237</t>
  </si>
  <si>
    <t>21300</t>
  </si>
  <si>
    <t>21301</t>
  </si>
  <si>
    <t>21302</t>
  </si>
  <si>
    <t>21303</t>
  </si>
  <si>
    <t>21401</t>
  </si>
  <si>
    <t>22008</t>
  </si>
  <si>
    <t>22009</t>
  </si>
  <si>
    <t>22017</t>
  </si>
  <si>
    <t>22073</t>
  </si>
  <si>
    <t>22105</t>
  </si>
  <si>
    <t>22200</t>
  </si>
  <si>
    <t>22204</t>
  </si>
  <si>
    <t>22207</t>
  </si>
  <si>
    <t>23042</t>
  </si>
  <si>
    <t>23054</t>
  </si>
  <si>
    <t>23309</t>
  </si>
  <si>
    <t>23311</t>
  </si>
  <si>
    <t>23402</t>
  </si>
  <si>
    <t>23403</t>
  </si>
  <si>
    <t>23404</t>
  </si>
  <si>
    <t>24014</t>
  </si>
  <si>
    <t>24019</t>
  </si>
  <si>
    <t>24105</t>
  </si>
  <si>
    <t>24111</t>
  </si>
  <si>
    <t>24122</t>
  </si>
  <si>
    <t>24350</t>
  </si>
  <si>
    <t>24404</t>
  </si>
  <si>
    <t>24410</t>
  </si>
  <si>
    <t>25101</t>
  </si>
  <si>
    <t>25116</t>
  </si>
  <si>
    <t>25118</t>
  </si>
  <si>
    <t>25155</t>
  </si>
  <si>
    <t>25160</t>
  </si>
  <si>
    <t>25200</t>
  </si>
  <si>
    <t>26056</t>
  </si>
  <si>
    <t>26059</t>
  </si>
  <si>
    <t>26070</t>
  </si>
  <si>
    <t>27001</t>
  </si>
  <si>
    <t>27003</t>
  </si>
  <si>
    <t>27010</t>
  </si>
  <si>
    <t>27019</t>
  </si>
  <si>
    <t>27083</t>
  </si>
  <si>
    <t>27320</t>
  </si>
  <si>
    <t>27343</t>
  </si>
  <si>
    <t>27344</t>
  </si>
  <si>
    <t>27400</t>
  </si>
  <si>
    <t>27401</t>
  </si>
  <si>
    <t>27402</t>
  </si>
  <si>
    <t>27403</t>
  </si>
  <si>
    <t>27404</t>
  </si>
  <si>
    <t>27416</t>
  </si>
  <si>
    <t>27417</t>
  </si>
  <si>
    <t>27901</t>
  </si>
  <si>
    <t>28010</t>
  </si>
  <si>
    <t>28137</t>
  </si>
  <si>
    <t>28144</t>
  </si>
  <si>
    <t>28149</t>
  </si>
  <si>
    <t>29011</t>
  </si>
  <si>
    <t>29100</t>
  </si>
  <si>
    <t>29101</t>
  </si>
  <si>
    <t>29103</t>
  </si>
  <si>
    <t>29311</t>
  </si>
  <si>
    <t>29317</t>
  </si>
  <si>
    <t>29320</t>
  </si>
  <si>
    <t>30002</t>
  </si>
  <si>
    <t>30029</t>
  </si>
  <si>
    <t>30031</t>
  </si>
  <si>
    <t>30303</t>
  </si>
  <si>
    <t>31002</t>
  </si>
  <si>
    <t>31004</t>
  </si>
  <si>
    <t>31006</t>
  </si>
  <si>
    <t>31015</t>
  </si>
  <si>
    <t>31016</t>
  </si>
  <si>
    <t>31025</t>
  </si>
  <si>
    <t>31063</t>
  </si>
  <si>
    <t>31103</t>
  </si>
  <si>
    <t>31201</t>
  </si>
  <si>
    <t>31306</t>
  </si>
  <si>
    <t>31311</t>
  </si>
  <si>
    <t>31330</t>
  </si>
  <si>
    <t>31332</t>
  </si>
  <si>
    <t>31401</t>
  </si>
  <si>
    <t>32081</t>
  </si>
  <si>
    <t>32123</t>
  </si>
  <si>
    <t>32312</t>
  </si>
  <si>
    <t>32325</t>
  </si>
  <si>
    <t>32326</t>
  </si>
  <si>
    <t>32354</t>
  </si>
  <si>
    <t>32356</t>
  </si>
  <si>
    <t>32358</t>
  </si>
  <si>
    <t>32360</t>
  </si>
  <si>
    <t>32361</t>
  </si>
  <si>
    <t>32362</t>
  </si>
  <si>
    <t>32363</t>
  </si>
  <si>
    <t>32414</t>
  </si>
  <si>
    <t>32416</t>
  </si>
  <si>
    <t>33030</t>
  </si>
  <si>
    <t>33036</t>
  </si>
  <si>
    <t>33049</t>
  </si>
  <si>
    <t>33070</t>
  </si>
  <si>
    <t>33115</t>
  </si>
  <si>
    <t>33183</t>
  </si>
  <si>
    <t>33202</t>
  </si>
  <si>
    <t>33205</t>
  </si>
  <si>
    <t>33206</t>
  </si>
  <si>
    <t>33207</t>
  </si>
  <si>
    <t>33211</t>
  </si>
  <si>
    <t>33212</t>
  </si>
  <si>
    <t>34002</t>
  </si>
  <si>
    <t>34003</t>
  </si>
  <si>
    <t>34033</t>
  </si>
  <si>
    <t>34111</t>
  </si>
  <si>
    <t>34307</t>
  </si>
  <si>
    <t>34324</t>
  </si>
  <si>
    <t>34401</t>
  </si>
  <si>
    <t>34402</t>
  </si>
  <si>
    <t>34901</t>
  </si>
  <si>
    <t>35200</t>
  </si>
  <si>
    <t>36101</t>
  </si>
  <si>
    <t>36140</t>
  </si>
  <si>
    <t>36250</t>
  </si>
  <si>
    <t>36300</t>
  </si>
  <si>
    <t>36400</t>
  </si>
  <si>
    <t>36401</t>
  </si>
  <si>
    <t>36402</t>
  </si>
  <si>
    <t>37501</t>
  </si>
  <si>
    <t>37502</t>
  </si>
  <si>
    <t>37503</t>
  </si>
  <si>
    <t>37504</t>
  </si>
  <si>
    <t>37505</t>
  </si>
  <si>
    <t>37506</t>
  </si>
  <si>
    <t>37507</t>
  </si>
  <si>
    <t>37903</t>
  </si>
  <si>
    <t>38126</t>
  </si>
  <si>
    <t>38264</t>
  </si>
  <si>
    <t>38265</t>
  </si>
  <si>
    <t>38267</t>
  </si>
  <si>
    <t>38300</t>
  </si>
  <si>
    <t>38301</t>
  </si>
  <si>
    <t>38302</t>
  </si>
  <si>
    <t>38304</t>
  </si>
  <si>
    <t>38306</t>
  </si>
  <si>
    <t>38308</t>
  </si>
  <si>
    <t>38320</t>
  </si>
  <si>
    <t>38322</t>
  </si>
  <si>
    <t>38324</t>
  </si>
  <si>
    <t>39002</t>
  </si>
  <si>
    <t>39003</t>
  </si>
  <si>
    <t>39007</t>
  </si>
  <si>
    <t>39090</t>
  </si>
  <si>
    <t>39119</t>
  </si>
  <si>
    <t>39120</t>
  </si>
  <si>
    <t>39200</t>
  </si>
  <si>
    <t>39201</t>
  </si>
  <si>
    <t>39202</t>
  </si>
  <si>
    <t>39203</t>
  </si>
  <si>
    <t>39204</t>
  </si>
  <si>
    <t>39205</t>
  </si>
  <si>
    <t>39207</t>
  </si>
  <si>
    <t>39208</t>
  </si>
  <si>
    <t>39209</t>
  </si>
  <si>
    <t>39901</t>
  </si>
  <si>
    <t>04901</t>
  </si>
  <si>
    <t>17902</t>
  </si>
  <si>
    <t>17905</t>
  </si>
  <si>
    <t>17908</t>
  </si>
  <si>
    <t>17910</t>
  </si>
  <si>
    <t>17911</t>
  </si>
  <si>
    <t>17916</t>
  </si>
  <si>
    <t>17917</t>
  </si>
  <si>
    <t>18901</t>
  </si>
  <si>
    <t>27902</t>
  </si>
  <si>
    <t>27905</t>
  </si>
  <si>
    <t>32901</t>
  </si>
  <si>
    <t>32903</t>
  </si>
  <si>
    <t>32907</t>
  </si>
  <si>
    <t>37902</t>
  </si>
  <si>
    <t>38901</t>
  </si>
  <si>
    <t>OrganizationName</t>
  </si>
  <si>
    <t>Impact | Puget Sound Elementary</t>
  </si>
  <si>
    <t>Impact | Salish Sea Elementary</t>
  </si>
  <si>
    <t>Washtucna School District</t>
  </si>
  <si>
    <t>Benge School District</t>
  </si>
  <si>
    <t>Othello School District</t>
  </si>
  <si>
    <t>Lind School District</t>
  </si>
  <si>
    <t>Ritzville School District</t>
  </si>
  <si>
    <t>Clarkston School District</t>
  </si>
  <si>
    <t>Asotin-Anatone School District</t>
  </si>
  <si>
    <t>Kennewick School District</t>
  </si>
  <si>
    <t>Paterson School District</t>
  </si>
  <si>
    <t>Kiona-Benton City School District</t>
  </si>
  <si>
    <t>Finley School District</t>
  </si>
  <si>
    <t>Prosser School District</t>
  </si>
  <si>
    <t>Richland School District</t>
  </si>
  <si>
    <t>Manson School District</t>
  </si>
  <si>
    <t>Stehekin School District</t>
  </si>
  <si>
    <t>Entiat School District</t>
  </si>
  <si>
    <t>Lake Chelan School District</t>
  </si>
  <si>
    <t>Cascade School District</t>
  </si>
  <si>
    <t>Wenatchee School District</t>
  </si>
  <si>
    <t>Port Angeles School District</t>
  </si>
  <si>
    <t>Crescent School District</t>
  </si>
  <si>
    <t>Sequim School District</t>
  </si>
  <si>
    <t>Cape Flattery School District</t>
  </si>
  <si>
    <t>Quillayute Valley School District</t>
  </si>
  <si>
    <t>Quileute Tribal School District</t>
  </si>
  <si>
    <t>Vancouver School District</t>
  </si>
  <si>
    <t>Hockinson School District</t>
  </si>
  <si>
    <t>La Center School District</t>
  </si>
  <si>
    <t>Green Mountain School District</t>
  </si>
  <si>
    <t>Washougal School District</t>
  </si>
  <si>
    <t>Evergreen School District (Clark)</t>
  </si>
  <si>
    <t>Camas School District</t>
  </si>
  <si>
    <t>Battle Ground School District</t>
  </si>
  <si>
    <t>Ridgefield School District</t>
  </si>
  <si>
    <t>Dayton School District</t>
  </si>
  <si>
    <t>Starbuck School District</t>
  </si>
  <si>
    <t>Longview School District</t>
  </si>
  <si>
    <t>Toutle Lake School District</t>
  </si>
  <si>
    <t>Castle Rock School District</t>
  </si>
  <si>
    <t>Kalama School District</t>
  </si>
  <si>
    <t>Woodland School District</t>
  </si>
  <si>
    <t>Kelso School District</t>
  </si>
  <si>
    <t>Orondo School District</t>
  </si>
  <si>
    <t>Bridgeport School District</t>
  </si>
  <si>
    <t>Palisades School District</t>
  </si>
  <si>
    <t>Eastmont School District</t>
  </si>
  <si>
    <t>Mansfield School District</t>
  </si>
  <si>
    <t>Waterville School District</t>
  </si>
  <si>
    <t>Keller School District</t>
  </si>
  <si>
    <t>Curlew School District</t>
  </si>
  <si>
    <t>Orient School District</t>
  </si>
  <si>
    <t>Inchelium School District</t>
  </si>
  <si>
    <t>Republic School District</t>
  </si>
  <si>
    <t>Pasco School District</t>
  </si>
  <si>
    <t>North Franklin School District</t>
  </si>
  <si>
    <t>Star School District No. 054</t>
  </si>
  <si>
    <t>Kahlotus School District</t>
  </si>
  <si>
    <t>Pomeroy School District</t>
  </si>
  <si>
    <t>Wahluke School District</t>
  </si>
  <si>
    <t>Quincy School District</t>
  </si>
  <si>
    <t>Warden School District</t>
  </si>
  <si>
    <t>Coulee-Hartline School District</t>
  </si>
  <si>
    <t>Soap Lake School District</t>
  </si>
  <si>
    <t>Royal School District</t>
  </si>
  <si>
    <t>Moses Lake School District</t>
  </si>
  <si>
    <t>Ephrata School District</t>
  </si>
  <si>
    <t>Wilson Creek School District</t>
  </si>
  <si>
    <t>Grand Coulee Dam School District</t>
  </si>
  <si>
    <t>Aberdeen School District</t>
  </si>
  <si>
    <t>Hoquiam School District</t>
  </si>
  <si>
    <t>North Beach School District</t>
  </si>
  <si>
    <t>McCleary School District</t>
  </si>
  <si>
    <t>Montesano School District</t>
  </si>
  <si>
    <t>Elma School District</t>
  </si>
  <si>
    <t>Taholah School District</t>
  </si>
  <si>
    <t>Lake Quinault School District</t>
  </si>
  <si>
    <t>Cosmopolis School District</t>
  </si>
  <si>
    <t>Satsop School District</t>
  </si>
  <si>
    <t>Wishkah Valley School District</t>
  </si>
  <si>
    <t>Ocosta School District</t>
  </si>
  <si>
    <t>Oakville School District</t>
  </si>
  <si>
    <t>Oak Harbor School District</t>
  </si>
  <si>
    <t>Coupeville School District</t>
  </si>
  <si>
    <t>South Whidbey School District</t>
  </si>
  <si>
    <t>Queets-Clearwater School District</t>
  </si>
  <si>
    <t>Brinnon School District</t>
  </si>
  <si>
    <t>Quilcene School District</t>
  </si>
  <si>
    <t>Chimacum School District</t>
  </si>
  <si>
    <t>Port Townsend School District</t>
  </si>
  <si>
    <t>Seattle Public Schools</t>
  </si>
  <si>
    <t>Federal Way School District</t>
  </si>
  <si>
    <t>Enumclaw School District</t>
  </si>
  <si>
    <t>Mercer Island School District</t>
  </si>
  <si>
    <t>Highline School District</t>
  </si>
  <si>
    <t>Vashon Island School District</t>
  </si>
  <si>
    <t>Renton School District</t>
  </si>
  <si>
    <t>Skykomish School District</t>
  </si>
  <si>
    <t>Bellevue School District</t>
  </si>
  <si>
    <t>Tukwila School District</t>
  </si>
  <si>
    <t>Riverview School District</t>
  </si>
  <si>
    <t>Auburn School District</t>
  </si>
  <si>
    <t>Tahoma School District</t>
  </si>
  <si>
    <t>Snoqualmie Valley School District</t>
  </si>
  <si>
    <t>Issaquah School District</t>
  </si>
  <si>
    <t>Shoreline School District</t>
  </si>
  <si>
    <t>Lake Washington School District</t>
  </si>
  <si>
    <t>Kent School District</t>
  </si>
  <si>
    <t>Northshore School District</t>
  </si>
  <si>
    <t>Muckleshoot Indian Tribe</t>
  </si>
  <si>
    <t>Bremerton School District</t>
  </si>
  <si>
    <t>Bainbridge Island School District</t>
  </si>
  <si>
    <t>North Kitsap School District</t>
  </si>
  <si>
    <t>Central Kitsap School District</t>
  </si>
  <si>
    <t>South Kitsap School District</t>
  </si>
  <si>
    <t>Suquamish Tribal Education Department</t>
  </si>
  <si>
    <t>Damman School District</t>
  </si>
  <si>
    <t>Easton School District</t>
  </si>
  <si>
    <t>Thorp School District</t>
  </si>
  <si>
    <t>Ellensburg School District</t>
  </si>
  <si>
    <t>Kittitas School District</t>
  </si>
  <si>
    <t>Cle Elum-Roslyn School District</t>
  </si>
  <si>
    <t>Wishram School District</t>
  </si>
  <si>
    <t>Bickleton School District</t>
  </si>
  <si>
    <t>Centerville School District</t>
  </si>
  <si>
    <t>Trout Lake School District</t>
  </si>
  <si>
    <t>Glenwood School District</t>
  </si>
  <si>
    <t>Klickitat School District</t>
  </si>
  <si>
    <t>Roosevelt School District</t>
  </si>
  <si>
    <t>Goldendale School District</t>
  </si>
  <si>
    <t>White Salmon Valley School District</t>
  </si>
  <si>
    <t>Lyle School District</t>
  </si>
  <si>
    <t>Napavine School District</t>
  </si>
  <si>
    <t>Evaline School District</t>
  </si>
  <si>
    <t>Mossyrock School District</t>
  </si>
  <si>
    <t>Morton School District</t>
  </si>
  <si>
    <t>Adna School District</t>
  </si>
  <si>
    <t>Winlock School District</t>
  </si>
  <si>
    <t>Boistfort School District</t>
  </si>
  <si>
    <t>Toledo School District</t>
  </si>
  <si>
    <t>Onalaska School District</t>
  </si>
  <si>
    <t>Pe Ell School District</t>
  </si>
  <si>
    <t>Chehalis School District</t>
  </si>
  <si>
    <t>White Pass School District</t>
  </si>
  <si>
    <t>Centralia School District</t>
  </si>
  <si>
    <t>Sprague School District</t>
  </si>
  <si>
    <t>Reardan-Edwall School District</t>
  </si>
  <si>
    <t>Almira School District</t>
  </si>
  <si>
    <t>Creston School District</t>
  </si>
  <si>
    <t>Odessa School District</t>
  </si>
  <si>
    <t>Wilbur School District</t>
  </si>
  <si>
    <t>Harrington School District</t>
  </si>
  <si>
    <t>Davenport School District</t>
  </si>
  <si>
    <t>Southside School District</t>
  </si>
  <si>
    <t>Grapeview School District</t>
  </si>
  <si>
    <t>Shelton School District</t>
  </si>
  <si>
    <t>Mary M Knight School District</t>
  </si>
  <si>
    <t>Pioneer School District</t>
  </si>
  <si>
    <t>North Mason School District</t>
  </si>
  <si>
    <t>Hood Canal School District</t>
  </si>
  <si>
    <t>Omak School District</t>
  </si>
  <si>
    <t>Okanogan School District</t>
  </si>
  <si>
    <t>Brewster School District</t>
  </si>
  <si>
    <t>Pateros School District</t>
  </si>
  <si>
    <t>Methow Valley School District</t>
  </si>
  <si>
    <t>Tonasket School District</t>
  </si>
  <si>
    <t>Oroville School District</t>
  </si>
  <si>
    <t>Ocean Beach School District</t>
  </si>
  <si>
    <t>Raymond School District</t>
  </si>
  <si>
    <t>South Bend School District</t>
  </si>
  <si>
    <t>Naselle-Grays River Valley School District</t>
  </si>
  <si>
    <t>Willapa Valley School District</t>
  </si>
  <si>
    <t>North River School District</t>
  </si>
  <si>
    <t>Newport School District</t>
  </si>
  <si>
    <t>Cusick School District</t>
  </si>
  <si>
    <t>Selkirk School District</t>
  </si>
  <si>
    <t>Steilacoom Hist. School District</t>
  </si>
  <si>
    <t>Puyallup School District</t>
  </si>
  <si>
    <t>Tacoma School District</t>
  </si>
  <si>
    <t>Carbonado School District</t>
  </si>
  <si>
    <t>University Place School District</t>
  </si>
  <si>
    <t>Dieringer School District</t>
  </si>
  <si>
    <t>Orting School District</t>
  </si>
  <si>
    <t>Clover Park School District</t>
  </si>
  <si>
    <t>Peninsula School District</t>
  </si>
  <si>
    <t>Franklin Pierce School District</t>
  </si>
  <si>
    <t>Bethel School District</t>
  </si>
  <si>
    <t>Eatonville School District</t>
  </si>
  <si>
    <t>White River School District</t>
  </si>
  <si>
    <t>Fife School District</t>
  </si>
  <si>
    <t>Shaw Island School District</t>
  </si>
  <si>
    <t>Orcas Island School District</t>
  </si>
  <si>
    <t>Lopez School District</t>
  </si>
  <si>
    <t>San Juan Island School District</t>
  </si>
  <si>
    <t>Concrete School District</t>
  </si>
  <si>
    <t>Burlington-Edison School District</t>
  </si>
  <si>
    <t>Sedro-Woolley School District</t>
  </si>
  <si>
    <t>Anacortes School District</t>
  </si>
  <si>
    <t>La Conner School District</t>
  </si>
  <si>
    <t>Conway School District</t>
  </si>
  <si>
    <t>Mount Vernon School District</t>
  </si>
  <si>
    <t>Skamania School District</t>
  </si>
  <si>
    <t>Mount Pleasant School District</t>
  </si>
  <si>
    <t>Mill A School District</t>
  </si>
  <si>
    <t>Stevenson-Carson School District</t>
  </si>
  <si>
    <t>Everett School District</t>
  </si>
  <si>
    <t>Lake Stevens School District</t>
  </si>
  <si>
    <t>Mukilteo School District</t>
  </si>
  <si>
    <t>Edmonds School District</t>
  </si>
  <si>
    <t>Arlington School District</t>
  </si>
  <si>
    <t>Marysville School District</t>
  </si>
  <si>
    <t>Index School District</t>
  </si>
  <si>
    <t>Monroe School District</t>
  </si>
  <si>
    <t>Snohomish School District</t>
  </si>
  <si>
    <t>Lakewood School District</t>
  </si>
  <si>
    <t>Sultan School District</t>
  </si>
  <si>
    <t>Darrington School District</t>
  </si>
  <si>
    <t>Granite Falls School District</t>
  </si>
  <si>
    <t>Stanwood-Camano School District</t>
  </si>
  <si>
    <t>Spokane School District</t>
  </si>
  <si>
    <t>Orchard Prairie School District</t>
  </si>
  <si>
    <t>Great Northern School District</t>
  </si>
  <si>
    <t>Nine Mile Falls School District</t>
  </si>
  <si>
    <t>Medical Lake School District</t>
  </si>
  <si>
    <t>Mead School District</t>
  </si>
  <si>
    <t>Central Valley School District</t>
  </si>
  <si>
    <t>Freeman School District</t>
  </si>
  <si>
    <t>Cheney School District</t>
  </si>
  <si>
    <t>East Valley School District (Spokane)</t>
  </si>
  <si>
    <t>Liberty School District</t>
  </si>
  <si>
    <t>West Valley School District (Spokane)</t>
  </si>
  <si>
    <t>Deer Park School District</t>
  </si>
  <si>
    <t>Riverside School District</t>
  </si>
  <si>
    <t>Onion Creek School District</t>
  </si>
  <si>
    <t>Chewelah School District</t>
  </si>
  <si>
    <t>Wellpinit School District</t>
  </si>
  <si>
    <t>Valley School District</t>
  </si>
  <si>
    <t>Colville School District</t>
  </si>
  <si>
    <t>Loon Lake School District</t>
  </si>
  <si>
    <t>Summit Valley School District</t>
  </si>
  <si>
    <t>Evergreen School District (Stevens)</t>
  </si>
  <si>
    <t>Columbia (Stevens) School District</t>
  </si>
  <si>
    <t>Mary Walker School District</t>
  </si>
  <si>
    <t>Northport School District</t>
  </si>
  <si>
    <t>Kettle Falls School District</t>
  </si>
  <si>
    <t>Yelm School District</t>
  </si>
  <si>
    <t>North Thurston Public Schools</t>
  </si>
  <si>
    <t>Tumwater School District</t>
  </si>
  <si>
    <t>Olympia School District</t>
  </si>
  <si>
    <t>Rainier School District</t>
  </si>
  <si>
    <t>Griffin School District</t>
  </si>
  <si>
    <t>Rochester School District</t>
  </si>
  <si>
    <t>Tenino School District</t>
  </si>
  <si>
    <t>Wahkiakum School District</t>
  </si>
  <si>
    <t>Dixie School District</t>
  </si>
  <si>
    <t>Walla Walla Public Schools</t>
  </si>
  <si>
    <t>College Place School District</t>
  </si>
  <si>
    <t>Touchet School District</t>
  </si>
  <si>
    <t>Columbia (Walla Walla) School District</t>
  </si>
  <si>
    <t>Waitsburg School District</t>
  </si>
  <si>
    <t>Prescott School District</t>
  </si>
  <si>
    <t>Bellingham School District</t>
  </si>
  <si>
    <t>Ferndale School District</t>
  </si>
  <si>
    <t>Blaine School District</t>
  </si>
  <si>
    <t>Lynden School District</t>
  </si>
  <si>
    <t>Meridian School District</t>
  </si>
  <si>
    <t>Nooksack Valley School District</t>
  </si>
  <si>
    <t>Mount Baker School District</t>
  </si>
  <si>
    <t>Lummi Tribal Agency</t>
  </si>
  <si>
    <t>LaCrosse School District</t>
  </si>
  <si>
    <t>Lamont School District</t>
  </si>
  <si>
    <t>Tekoa School District</t>
  </si>
  <si>
    <t>Pullman School District</t>
  </si>
  <si>
    <t>Colfax School District</t>
  </si>
  <si>
    <t>Palouse School District</t>
  </si>
  <si>
    <t>Garfield School District</t>
  </si>
  <si>
    <t>Steptoe School District</t>
  </si>
  <si>
    <t>Colton School District</t>
  </si>
  <si>
    <t>Endicott School District</t>
  </si>
  <si>
    <t>Rosalia School District</t>
  </si>
  <si>
    <t>St. John School District</t>
  </si>
  <si>
    <t>Oakesdale School District</t>
  </si>
  <si>
    <t>Union Gap School District</t>
  </si>
  <si>
    <t>Naches Valley School District</t>
  </si>
  <si>
    <t>Yakima School District</t>
  </si>
  <si>
    <t>East Valley School District (Yakima)</t>
  </si>
  <si>
    <t>Selah School District</t>
  </si>
  <si>
    <t>Mabton School District</t>
  </si>
  <si>
    <t>Grandview School District</t>
  </si>
  <si>
    <t>Sunnyside School District</t>
  </si>
  <si>
    <t>Toppenish School District</t>
  </si>
  <si>
    <t>Highland School District</t>
  </si>
  <si>
    <t>Granger School District</t>
  </si>
  <si>
    <t>Zillah School District</t>
  </si>
  <si>
    <t>Wapato School District</t>
  </si>
  <si>
    <t>West Valley School District (Yakima)</t>
  </si>
  <si>
    <t>Mount Adams School District</t>
  </si>
  <si>
    <t>Catalyst Public Schools</t>
  </si>
  <si>
    <t>Pullman Community Montessori</t>
  </si>
  <si>
    <t>Z268e</t>
  </si>
  <si>
    <t>F203</t>
  </si>
  <si>
    <t>K-6 Enroll</t>
  </si>
  <si>
    <t>F203 Diff</t>
  </si>
  <si>
    <t>A12e</t>
  </si>
  <si>
    <t>7-8 Enroll (no CTE)</t>
  </si>
  <si>
    <t>A41e</t>
  </si>
  <si>
    <t>9-12 Enroll (no CTE&amp;Skill)</t>
  </si>
  <si>
    <t>Guidance Counselor High Poverty Enrollment</t>
  </si>
  <si>
    <t>CASHMERE SCHOOL DISTRICT</t>
  </si>
  <si>
    <t>24915</t>
  </si>
  <si>
    <t>Paschal Sherman Indian School</t>
  </si>
  <si>
    <t>Chief Leschi Tribal Compact</t>
  </si>
  <si>
    <t>WA HE LUT Indian School Agency</t>
  </si>
  <si>
    <t>Yakama Nation Tribal Compact</t>
  </si>
  <si>
    <t>Pinnacles Prep</t>
  </si>
  <si>
    <t>06901</t>
  </si>
  <si>
    <t>Rooted School Vancouver</t>
  </si>
  <si>
    <t>Summit Public School: Sierra</t>
  </si>
  <si>
    <t>Summit Public School: Atlas</t>
  </si>
  <si>
    <t>Rainier Prep Charter School District</t>
  </si>
  <si>
    <t xml:space="preserve">Rainier Valley Leadership Academy </t>
  </si>
  <si>
    <t>Why Not You Academy (formerly Cascade: Midway charter)</t>
  </si>
  <si>
    <t>17919</t>
  </si>
  <si>
    <t>Impact | Black River Elementary</t>
  </si>
  <si>
    <t>Impact | Commencement Bay Elementary</t>
  </si>
  <si>
    <t>Summit Public School: Olympus</t>
  </si>
  <si>
    <t>Spokane International Academy</t>
  </si>
  <si>
    <t>Lumen Public School</t>
  </si>
  <si>
    <t>PRIDE Prep Charter School District</t>
  </si>
  <si>
    <t>Whatcom Intergenerational High School</t>
  </si>
  <si>
    <t>Corrected Enrollment</t>
  </si>
  <si>
    <t xml:space="preserve">Nespelem School District  </t>
  </si>
  <si>
    <t>Sumner-Bonney Lake School District</t>
  </si>
  <si>
    <t>Schools with a poverty percentage that is over 50% based on their October 3, 2022 CEDARS FRPL data qualify for additional funding for guidance counselors</t>
  </si>
  <si>
    <t xml:space="preserve">To ensure districts received funding for eligible high-poverty counselor schools, enrollment by grade grouping was compared to the enrollment entered. If schools qualified for funding, then the data in Z268e, A12e and A41e was modified. The values in the 'Corrected Enrollment' column was used for September - December budgeted data. </t>
  </si>
  <si>
    <t>2023 Operating Budget</t>
  </si>
  <si>
    <t>TKZ271</t>
  </si>
  <si>
    <t>Enrollment Used</t>
  </si>
  <si>
    <t>Sec 504(2)(d)(ii) Guidance Counselors Eligibility</t>
  </si>
  <si>
    <r>
      <rPr>
        <b/>
        <sz val="11"/>
        <color theme="1"/>
        <rFont val="Calibri"/>
        <family val="2"/>
        <scheme val="minor"/>
      </rPr>
      <t>ENH for TK</t>
    </r>
    <r>
      <rPr>
        <sz val="11"/>
        <color theme="1"/>
        <rFont val="Calibri"/>
        <family val="2"/>
        <scheme val="minor"/>
      </rPr>
      <t>: The F203 did not have an item code for TK AAFTEs to identify students that qualify for this funding. In order to ensure districts receive funding for September - December - using budgeted data, a percent was calculated using Elementary Counselor Enhacement and total Elementary AAFTES to the TK enrollment entered in item code TKZ271. Actual enrollment will be trued up in January.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</si>
</sst>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Calibri"/>
      <family val="2"/>
      <scheme val="minor"/>
    </font>
    <font>
      <sz val="11"/>
      <color theme="1"/>
      <name val="Calibri"/>
      <family val="2"/>
      <scheme val="minor"/>
    </font>
    <font>
      <b/>
      <sz val="11"/>
      <name val="Calibri"/>
      <family val="2"/>
    </font>
    <font>
      <u/>
      <sz val="11"/>
      <color theme="10"/>
      <name val="Calibri"/>
      <family val="2"/>
      <scheme val="minor"/>
    </font>
    <font>
      <b/>
      <sz val="13"/>
      <color theme="1"/>
      <name val="Calibri"/>
      <family val="2"/>
      <scheme val="minor"/>
    </font>
    <font>
      <b/>
      <sz val="18"/>
      <color theme="1"/>
      <name val="Calibri Light"/>
      <family val="2"/>
      <scheme val="major"/>
    </font>
    <font>
      <sz val="11"/>
      <name val="Calibri"/>
      <family val="2"/>
      <scheme val="minor"/>
    </font>
    <font>
      <sz val="11"/>
      <name val="Calibri"/>
      <family val="2"/>
    </font>
    <font>
      <b/>
      <sz val="11"/>
      <color theme="1"/>
      <name val="Calibri"/>
      <family val="2"/>
      <scheme val="minor"/>
    </font>
  </fonts>
  <fills count="2">
    <fill>
      <patternFill patternType="none"/>
    </fill>
    <fill>
      <patternFill patternType="gray125"/>
    </fill>
  </fills>
  <borders count="3">
    <border>
      <left/>
      <right/>
      <top/>
      <bottom/>
      <diagonal/>
    </border>
    <border>
      <left style="thin">
        <color auto="1"/>
      </left>
      <right/>
      <top/>
      <bottom/>
      <diagonal/>
    </border>
    <border>
      <left/>
      <right style="thin">
        <color indexed="64"/>
      </right>
      <top/>
      <bottom/>
      <diagonal/>
    </border>
  </borders>
  <cellStyleXfs count="5">
    <xf numFmtId="0" fontId="0" fillId="0" borderId="0"/>
    <xf numFmtId="43" fontId="1" fillId="0" borderId="0" applyFont="0" applyFill="0" applyBorder="0" applyAlignment="0" applyProtection="0"/>
    <xf numFmtId="0" fontId="1" fillId="0" borderId="0"/>
    <xf numFmtId="0" fontId="3" fillId="0" borderId="0" applyNumberFormat="0" applyFill="0" applyBorder="0" applyAlignment="0" applyProtection="0"/>
    <xf numFmtId="0" fontId="7" fillId="0" borderId="0"/>
  </cellStyleXfs>
  <cellXfs count="24">
    <xf numFmtId="0" fontId="0" fillId="0" borderId="0" xfId="0"/>
    <xf numFmtId="0" fontId="2" fillId="0" borderId="0" xfId="0" applyFont="1" applyAlignment="1">
      <alignment vertical="top" wrapText="1"/>
    </xf>
    <xf numFmtId="0" fontId="4" fillId="0" borderId="0" xfId="0" applyFont="1" applyAlignment="1">
      <alignment horizontal="left" vertical="center"/>
    </xf>
    <xf numFmtId="0" fontId="5" fillId="0" borderId="0" xfId="0" applyFont="1"/>
    <xf numFmtId="0" fontId="3" fillId="0" borderId="0" xfId="3"/>
    <xf numFmtId="0" fontId="0" fillId="0" borderId="0" xfId="0" applyAlignment="1">
      <alignment vertical="center" wrapText="1"/>
    </xf>
    <xf numFmtId="0" fontId="2" fillId="0" borderId="1" xfId="0" applyFont="1" applyBorder="1" applyAlignment="1">
      <alignment vertical="top" wrapText="1"/>
    </xf>
    <xf numFmtId="0" fontId="6" fillId="0" borderId="0" xfId="0" applyFont="1"/>
    <xf numFmtId="0" fontId="6" fillId="0" borderId="0" xfId="2" applyFont="1"/>
    <xf numFmtId="0" fontId="6" fillId="0" borderId="1" xfId="2" applyFont="1" applyBorder="1"/>
    <xf numFmtId="0" fontId="6" fillId="0" borderId="2" xfId="0" applyFont="1" applyBorder="1"/>
    <xf numFmtId="0" fontId="6" fillId="0" borderId="0" xfId="0" applyFont="1" applyAlignment="1">
      <alignment vertical="top"/>
    </xf>
    <xf numFmtId="0" fontId="6" fillId="0" borderId="0" xfId="2" applyFont="1" applyAlignment="1">
      <alignment vertical="top" wrapText="1"/>
    </xf>
    <xf numFmtId="0" fontId="6" fillId="0" borderId="0" xfId="0" applyFont="1" applyAlignment="1">
      <alignment vertical="top" wrapText="1"/>
    </xf>
    <xf numFmtId="0" fontId="6" fillId="0" borderId="2" xfId="2" applyFont="1" applyBorder="1" applyAlignment="1">
      <alignment vertical="top" wrapText="1"/>
    </xf>
    <xf numFmtId="43" fontId="6" fillId="0" borderId="0" xfId="2" applyNumberFormat="1" applyFont="1"/>
    <xf numFmtId="43" fontId="6" fillId="0" borderId="0" xfId="1" applyFont="1" applyFill="1"/>
    <xf numFmtId="43" fontId="6" fillId="0" borderId="1" xfId="2" applyNumberFormat="1" applyFont="1" applyBorder="1"/>
    <xf numFmtId="43" fontId="6" fillId="0" borderId="0" xfId="1" applyFont="1" applyFill="1" applyBorder="1"/>
    <xf numFmtId="43" fontId="6" fillId="0" borderId="2" xfId="2" applyNumberFormat="1" applyFont="1" applyBorder="1"/>
    <xf numFmtId="0" fontId="2" fillId="0" borderId="0" xfId="4" applyFont="1" applyAlignment="1">
      <alignment vertical="top" wrapText="1"/>
    </xf>
    <xf numFmtId="0" fontId="6" fillId="0" borderId="2" xfId="0" applyFont="1" applyBorder="1" applyAlignment="1">
      <alignment vertical="top" wrapText="1"/>
    </xf>
    <xf numFmtId="0" fontId="0" fillId="0" borderId="0" xfId="0" applyAlignment="1">
      <alignment horizontal="left" vertical="center" wrapText="1"/>
    </xf>
    <xf numFmtId="0" fontId="0" fillId="0" borderId="0" xfId="0" applyAlignment="1">
      <alignment horizontal="left" wrapText="1"/>
    </xf>
  </cellXfs>
  <cellStyles count="5">
    <cellStyle name="Comma" xfId="1" builtinId="3"/>
    <cellStyle name="Hyperlink" xfId="3" builtinId="8"/>
    <cellStyle name="Normal" xfId="0" builtinId="0"/>
    <cellStyle name="Normal 2" xfId="4" xr:uid="{602E15EC-7049-46AA-A6CC-0B3B035A0220}"/>
    <cellStyle name="Normal 2 2 2 2 2" xfId="2" xr:uid="{C76BFDA0-89A2-4C81-BCD6-619739624F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awfilesext.leg.wa.gov/biennium/2023-24/Pdf/Bills/Session%20Laws/Senate/5187-S.SL.pdf?q=2023092711122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28F1C-36E5-4A28-A9D0-418B8A45A0CE}">
  <dimension ref="B2:Q11"/>
  <sheetViews>
    <sheetView tabSelected="1" zoomScaleNormal="100" workbookViewId="0">
      <selection activeCell="B2" sqref="B2"/>
    </sheetView>
  </sheetViews>
  <sheetFormatPr defaultRowHeight="15" x14ac:dyDescent="0.25"/>
  <cols>
    <col min="1" max="1" width="4.7109375" customWidth="1"/>
    <col min="9" max="9" width="15" customWidth="1"/>
  </cols>
  <sheetData>
    <row r="2" spans="2:17" ht="23.25" x14ac:dyDescent="0.35">
      <c r="B2" s="3" t="s">
        <v>628</v>
      </c>
    </row>
    <row r="3" spans="2:17" x14ac:dyDescent="0.25">
      <c r="B3" s="4" t="s">
        <v>656</v>
      </c>
    </row>
    <row r="5" spans="2:17" ht="17.25" x14ac:dyDescent="0.25">
      <c r="B5" s="2" t="s">
        <v>659</v>
      </c>
    </row>
    <row r="7" spans="2:17" ht="30.6" customHeight="1" x14ac:dyDescent="0.25">
      <c r="B7" s="22" t="s">
        <v>654</v>
      </c>
      <c r="C7" s="22"/>
      <c r="D7" s="22"/>
      <c r="E7" s="22"/>
      <c r="F7" s="22"/>
      <c r="G7" s="22"/>
      <c r="H7" s="22"/>
      <c r="I7" s="22"/>
      <c r="J7" s="5"/>
      <c r="K7" s="5"/>
      <c r="L7" s="5"/>
      <c r="M7" s="5"/>
      <c r="N7" s="5"/>
      <c r="O7" s="5"/>
      <c r="P7" s="5"/>
      <c r="Q7" s="5"/>
    </row>
    <row r="9" spans="2:17" ht="61.5" customHeight="1" x14ac:dyDescent="0.25">
      <c r="B9" s="23" t="s">
        <v>655</v>
      </c>
      <c r="C9" s="23"/>
      <c r="D9" s="23"/>
      <c r="E9" s="23"/>
      <c r="F9" s="23"/>
      <c r="G9" s="23"/>
      <c r="H9" s="23"/>
      <c r="I9" s="23"/>
    </row>
    <row r="11" spans="2:17" ht="74.25" customHeight="1" x14ac:dyDescent="0.25">
      <c r="B11" s="23" t="s">
        <v>660</v>
      </c>
      <c r="C11" s="23"/>
      <c r="D11" s="23"/>
      <c r="E11" s="23"/>
      <c r="F11" s="23"/>
      <c r="G11" s="23"/>
      <c r="H11" s="23"/>
      <c r="I11" s="23"/>
    </row>
  </sheetData>
  <mergeCells count="3">
    <mergeCell ref="B7:I7"/>
    <mergeCell ref="B9:I9"/>
    <mergeCell ref="B11:I11"/>
  </mergeCells>
  <hyperlinks>
    <hyperlink ref="B3" r:id="rId1" xr:uid="{2E115AC3-BF66-4487-962B-A18B95E3D277}"/>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91332-B86C-40C5-BB00-0233F4DD6E54}">
  <dimension ref="A1:P323"/>
  <sheetViews>
    <sheetView zoomScale="80" zoomScaleNormal="80" workbookViewId="0">
      <pane xSplit="2" ySplit="2" topLeftCell="C3" activePane="bottomRight" state="frozen"/>
      <selection pane="topRight" activeCell="C1" sqref="C1"/>
      <selection pane="bottomLeft" activeCell="A3" sqref="A3"/>
      <selection pane="bottomRight"/>
    </sheetView>
  </sheetViews>
  <sheetFormatPr defaultRowHeight="15" x14ac:dyDescent="0.25"/>
  <cols>
    <col min="1" max="1" width="9.140625" style="7"/>
    <col min="2" max="2" width="47.5703125" style="7" bestFit="1" customWidth="1"/>
    <col min="3" max="3" width="10.140625" style="7" bestFit="1" customWidth="1"/>
    <col min="4" max="4" width="12.85546875" style="10" customWidth="1"/>
    <col min="5" max="5" width="12.28515625" style="8" bestFit="1" customWidth="1"/>
    <col min="6" max="6" width="13.140625" style="7" bestFit="1" customWidth="1"/>
    <col min="7" max="7" width="13" style="7" bestFit="1" customWidth="1"/>
    <col min="8" max="8" width="13.140625" style="7" bestFit="1" customWidth="1"/>
    <col min="9" max="9" width="11.28515625" style="9" bestFit="1" customWidth="1"/>
    <col min="10" max="10" width="13.140625" style="7" bestFit="1" customWidth="1"/>
    <col min="11" max="11" width="12.42578125" style="7" customWidth="1"/>
    <col min="12" max="12" width="13.140625" style="10" bestFit="1" customWidth="1"/>
    <col min="13" max="13" width="11.28515625" style="8" bestFit="1" customWidth="1"/>
    <col min="14" max="14" width="17.7109375" style="7" bestFit="1" customWidth="1"/>
    <col min="15" max="15" width="12.42578125" style="7" customWidth="1"/>
    <col min="16" max="16" width="13.140625" style="7" bestFit="1" customWidth="1"/>
    <col min="17" max="16384" width="9.140625" style="7"/>
  </cols>
  <sheetData>
    <row r="1" spans="1:16" x14ac:dyDescent="0.25">
      <c r="C1" s="7" t="s">
        <v>621</v>
      </c>
      <c r="E1" s="8" t="s">
        <v>621</v>
      </c>
      <c r="F1" s="7" t="s">
        <v>621</v>
      </c>
      <c r="I1" s="9" t="s">
        <v>621</v>
      </c>
      <c r="J1" s="7" t="s">
        <v>621</v>
      </c>
      <c r="M1" s="8" t="s">
        <v>621</v>
      </c>
      <c r="N1" s="7" t="s">
        <v>621</v>
      </c>
    </row>
    <row r="2" spans="1:16" ht="30" x14ac:dyDescent="0.25">
      <c r="A2" s="7" t="s">
        <v>0</v>
      </c>
      <c r="B2" s="7" t="s">
        <v>319</v>
      </c>
      <c r="C2" s="20" t="s">
        <v>657</v>
      </c>
      <c r="D2" s="21" t="s">
        <v>658</v>
      </c>
      <c r="E2" s="1" t="s">
        <v>620</v>
      </c>
      <c r="F2" s="11" t="s">
        <v>622</v>
      </c>
      <c r="G2" s="11" t="s">
        <v>623</v>
      </c>
      <c r="H2" s="12" t="s">
        <v>651</v>
      </c>
      <c r="I2" s="6" t="s">
        <v>624</v>
      </c>
      <c r="J2" s="13" t="s">
        <v>625</v>
      </c>
      <c r="K2" s="11" t="s">
        <v>623</v>
      </c>
      <c r="L2" s="14" t="s">
        <v>651</v>
      </c>
      <c r="M2" s="1" t="s">
        <v>626</v>
      </c>
      <c r="N2" s="13" t="s">
        <v>627</v>
      </c>
      <c r="O2" s="11" t="s">
        <v>623</v>
      </c>
      <c r="P2" s="12" t="s">
        <v>651</v>
      </c>
    </row>
    <row r="3" spans="1:16" x14ac:dyDescent="0.25">
      <c r="A3" s="7" t="s">
        <v>1</v>
      </c>
      <c r="B3" s="7" t="s">
        <v>322</v>
      </c>
      <c r="C3" s="17">
        <v>0</v>
      </c>
      <c r="D3" s="19">
        <v>0</v>
      </c>
      <c r="E3" s="15">
        <v>20</v>
      </c>
      <c r="F3" s="16">
        <v>26</v>
      </c>
      <c r="G3" s="15">
        <f t="shared" ref="G3:G66" si="0">IF(E3=0,0,E3-F3)</f>
        <v>-6</v>
      </c>
      <c r="H3" s="15">
        <f t="shared" ref="H3:H22" si="1">MIN(E3,F3)</f>
        <v>20</v>
      </c>
      <c r="I3" s="17">
        <v>18</v>
      </c>
      <c r="J3" s="18">
        <v>11.17</v>
      </c>
      <c r="K3" s="15">
        <f t="shared" ref="K3:K66" si="2">IF(I3=0,0,I3-J3)</f>
        <v>6.83</v>
      </c>
      <c r="L3" s="19">
        <f t="shared" ref="L3:L28" si="3">MIN(I3,J3)</f>
        <v>11.17</v>
      </c>
      <c r="M3" s="15">
        <v>24</v>
      </c>
      <c r="N3" s="16">
        <v>20.5</v>
      </c>
      <c r="O3" s="15">
        <f t="shared" ref="O3:O66" si="4">IF(M3=0,0,M3-N3)</f>
        <v>3.5</v>
      </c>
      <c r="P3" s="15">
        <f t="shared" ref="P3:P28" si="5">MIN(M3,N3)</f>
        <v>20.5</v>
      </c>
    </row>
    <row r="4" spans="1:16" x14ac:dyDescent="0.25">
      <c r="A4" s="7" t="s">
        <v>2</v>
      </c>
      <c r="B4" s="7" t="s">
        <v>323</v>
      </c>
      <c r="C4" s="17">
        <v>0</v>
      </c>
      <c r="D4" s="19">
        <v>0</v>
      </c>
      <c r="E4" s="15">
        <v>0</v>
      </c>
      <c r="F4" s="16">
        <v>11</v>
      </c>
      <c r="G4" s="15">
        <f t="shared" si="0"/>
        <v>0</v>
      </c>
      <c r="H4" s="15">
        <f t="shared" si="1"/>
        <v>0</v>
      </c>
      <c r="I4" s="17">
        <v>0</v>
      </c>
      <c r="J4" s="18">
        <v>0</v>
      </c>
      <c r="K4" s="15">
        <f t="shared" si="2"/>
        <v>0</v>
      </c>
      <c r="L4" s="19">
        <f t="shared" si="3"/>
        <v>0</v>
      </c>
      <c r="M4" s="15">
        <v>0</v>
      </c>
      <c r="N4" s="16">
        <v>0</v>
      </c>
      <c r="O4" s="15">
        <f t="shared" si="4"/>
        <v>0</v>
      </c>
      <c r="P4" s="15">
        <f t="shared" si="5"/>
        <v>0</v>
      </c>
    </row>
    <row r="5" spans="1:16" x14ac:dyDescent="0.25">
      <c r="A5" s="7" t="s">
        <v>3</v>
      </c>
      <c r="B5" s="7" t="s">
        <v>324</v>
      </c>
      <c r="C5" s="17">
        <v>48</v>
      </c>
      <c r="D5" s="19">
        <v>48</v>
      </c>
      <c r="E5" s="15">
        <v>2398</v>
      </c>
      <c r="F5" s="16">
        <v>2259</v>
      </c>
      <c r="G5" s="15">
        <f t="shared" si="0"/>
        <v>139</v>
      </c>
      <c r="H5" s="15">
        <f t="shared" si="1"/>
        <v>2259</v>
      </c>
      <c r="I5" s="17">
        <v>701</v>
      </c>
      <c r="J5" s="18">
        <v>732</v>
      </c>
      <c r="K5" s="15">
        <f t="shared" si="2"/>
        <v>-31</v>
      </c>
      <c r="L5" s="19">
        <f t="shared" si="3"/>
        <v>701</v>
      </c>
      <c r="M5" s="15">
        <v>1071</v>
      </c>
      <c r="N5" s="16">
        <v>1153</v>
      </c>
      <c r="O5" s="15">
        <f t="shared" si="4"/>
        <v>-82</v>
      </c>
      <c r="P5" s="15">
        <f t="shared" si="5"/>
        <v>1071</v>
      </c>
    </row>
    <row r="6" spans="1:16" x14ac:dyDescent="0.25">
      <c r="A6" s="7" t="s">
        <v>4</v>
      </c>
      <c r="B6" s="7" t="s">
        <v>325</v>
      </c>
      <c r="C6" s="17">
        <v>10</v>
      </c>
      <c r="D6" s="19">
        <v>10</v>
      </c>
      <c r="E6" s="15">
        <v>126.32</v>
      </c>
      <c r="F6" s="16">
        <v>103</v>
      </c>
      <c r="G6" s="15">
        <f t="shared" si="0"/>
        <v>23.319999999999993</v>
      </c>
      <c r="H6" s="15">
        <f t="shared" si="1"/>
        <v>103</v>
      </c>
      <c r="I6" s="17">
        <v>30.28</v>
      </c>
      <c r="J6" s="18">
        <v>28</v>
      </c>
      <c r="K6" s="15">
        <f t="shared" si="2"/>
        <v>2.2800000000000011</v>
      </c>
      <c r="L6" s="19">
        <f t="shared" si="3"/>
        <v>28</v>
      </c>
      <c r="M6" s="15">
        <v>46.47</v>
      </c>
      <c r="N6" s="16">
        <v>38</v>
      </c>
      <c r="O6" s="15">
        <f t="shared" si="4"/>
        <v>8.4699999999999989</v>
      </c>
      <c r="P6" s="15">
        <f t="shared" si="5"/>
        <v>38</v>
      </c>
    </row>
    <row r="7" spans="1:16" x14ac:dyDescent="0.25">
      <c r="A7" s="7" t="s">
        <v>5</v>
      </c>
      <c r="B7" s="7" t="s">
        <v>326</v>
      </c>
      <c r="C7" s="17">
        <v>15</v>
      </c>
      <c r="D7" s="19">
        <v>14</v>
      </c>
      <c r="E7" s="15">
        <v>154</v>
      </c>
      <c r="F7" s="16">
        <v>165</v>
      </c>
      <c r="G7" s="15">
        <f t="shared" si="0"/>
        <v>-11</v>
      </c>
      <c r="H7" s="15">
        <f t="shared" si="1"/>
        <v>154</v>
      </c>
      <c r="I7" s="17">
        <v>0</v>
      </c>
      <c r="J7" s="18">
        <v>48</v>
      </c>
      <c r="K7" s="15">
        <f t="shared" si="2"/>
        <v>0</v>
      </c>
      <c r="L7" s="19">
        <f t="shared" si="3"/>
        <v>0</v>
      </c>
      <c r="M7" s="15">
        <v>0</v>
      </c>
      <c r="N7" s="16">
        <v>77</v>
      </c>
      <c r="O7" s="15">
        <f t="shared" si="4"/>
        <v>0</v>
      </c>
      <c r="P7" s="15">
        <f t="shared" si="5"/>
        <v>0</v>
      </c>
    </row>
    <row r="8" spans="1:16" x14ac:dyDescent="0.25">
      <c r="A8" s="7" t="s">
        <v>6</v>
      </c>
      <c r="B8" s="7" t="s">
        <v>327</v>
      </c>
      <c r="C8" s="17">
        <v>54</v>
      </c>
      <c r="D8" s="19">
        <v>0</v>
      </c>
      <c r="E8" s="15">
        <v>0</v>
      </c>
      <c r="F8" s="16">
        <v>1208</v>
      </c>
      <c r="G8" s="15">
        <f t="shared" si="0"/>
        <v>0</v>
      </c>
      <c r="H8" s="15">
        <f t="shared" si="1"/>
        <v>0</v>
      </c>
      <c r="I8" s="17">
        <v>0</v>
      </c>
      <c r="J8" s="18">
        <v>348</v>
      </c>
      <c r="K8" s="15">
        <f t="shared" si="2"/>
        <v>0</v>
      </c>
      <c r="L8" s="19">
        <f t="shared" si="3"/>
        <v>0</v>
      </c>
      <c r="M8" s="15">
        <v>0</v>
      </c>
      <c r="N8" s="16">
        <v>513</v>
      </c>
      <c r="O8" s="15">
        <f t="shared" si="4"/>
        <v>0</v>
      </c>
      <c r="P8" s="15">
        <f t="shared" si="5"/>
        <v>0</v>
      </c>
    </row>
    <row r="9" spans="1:16" x14ac:dyDescent="0.25">
      <c r="A9" s="7" t="s">
        <v>7</v>
      </c>
      <c r="B9" s="7" t="s">
        <v>328</v>
      </c>
      <c r="C9" s="17">
        <v>30</v>
      </c>
      <c r="D9" s="19">
        <v>0</v>
      </c>
      <c r="E9" s="15">
        <v>0</v>
      </c>
      <c r="F9" s="16">
        <v>330</v>
      </c>
      <c r="G9" s="15">
        <f t="shared" si="0"/>
        <v>0</v>
      </c>
      <c r="H9" s="15">
        <f t="shared" si="1"/>
        <v>0</v>
      </c>
      <c r="I9" s="17">
        <v>0</v>
      </c>
      <c r="J9" s="18">
        <v>75</v>
      </c>
      <c r="K9" s="15">
        <f t="shared" si="2"/>
        <v>0</v>
      </c>
      <c r="L9" s="19">
        <f t="shared" si="3"/>
        <v>0</v>
      </c>
      <c r="M9" s="15">
        <v>0</v>
      </c>
      <c r="N9" s="16">
        <v>131</v>
      </c>
      <c r="O9" s="15">
        <f t="shared" si="4"/>
        <v>0</v>
      </c>
      <c r="P9" s="15">
        <f t="shared" si="5"/>
        <v>0</v>
      </c>
    </row>
    <row r="10" spans="1:16" x14ac:dyDescent="0.25">
      <c r="A10" s="7" t="s">
        <v>8</v>
      </c>
      <c r="B10" s="7" t="s">
        <v>329</v>
      </c>
      <c r="C10" s="17">
        <v>0</v>
      </c>
      <c r="D10" s="19">
        <v>0</v>
      </c>
      <c r="E10" s="15">
        <v>6949</v>
      </c>
      <c r="F10" s="16">
        <v>9373</v>
      </c>
      <c r="G10" s="15">
        <f t="shared" si="0"/>
        <v>-2424</v>
      </c>
      <c r="H10" s="15">
        <f t="shared" si="1"/>
        <v>6949</v>
      </c>
      <c r="I10" s="17">
        <v>2073</v>
      </c>
      <c r="J10" s="18">
        <v>2538</v>
      </c>
      <c r="K10" s="15">
        <f t="shared" si="2"/>
        <v>-465</v>
      </c>
      <c r="L10" s="19">
        <f t="shared" si="3"/>
        <v>2073</v>
      </c>
      <c r="M10" s="15">
        <v>2656</v>
      </c>
      <c r="N10" s="16">
        <v>4044</v>
      </c>
      <c r="O10" s="15">
        <f t="shared" si="4"/>
        <v>-1388</v>
      </c>
      <c r="P10" s="15">
        <f t="shared" si="5"/>
        <v>2656</v>
      </c>
    </row>
    <row r="11" spans="1:16" x14ac:dyDescent="0.25">
      <c r="A11" s="7" t="s">
        <v>9</v>
      </c>
      <c r="B11" s="7" t="s">
        <v>330</v>
      </c>
      <c r="C11" s="17">
        <v>0</v>
      </c>
      <c r="D11" s="19">
        <v>0</v>
      </c>
      <c r="E11" s="15">
        <v>105.14</v>
      </c>
      <c r="F11" s="16">
        <v>99</v>
      </c>
      <c r="G11" s="15">
        <f t="shared" si="0"/>
        <v>6.1400000000000006</v>
      </c>
      <c r="H11" s="15">
        <f t="shared" si="1"/>
        <v>99</v>
      </c>
      <c r="I11" s="17">
        <v>25.28</v>
      </c>
      <c r="J11" s="18">
        <v>21.72</v>
      </c>
      <c r="K11" s="15">
        <f t="shared" si="2"/>
        <v>3.5600000000000023</v>
      </c>
      <c r="L11" s="19">
        <f t="shared" si="3"/>
        <v>21.72</v>
      </c>
      <c r="M11" s="15">
        <v>0</v>
      </c>
      <c r="N11" s="16">
        <v>0</v>
      </c>
      <c r="O11" s="15">
        <f t="shared" si="4"/>
        <v>0</v>
      </c>
      <c r="P11" s="15">
        <f t="shared" si="5"/>
        <v>0</v>
      </c>
    </row>
    <row r="12" spans="1:16" x14ac:dyDescent="0.25">
      <c r="A12" s="7" t="s">
        <v>10</v>
      </c>
      <c r="B12" s="7" t="s">
        <v>331</v>
      </c>
      <c r="C12" s="17">
        <v>18</v>
      </c>
      <c r="D12" s="19">
        <v>18</v>
      </c>
      <c r="E12" s="15">
        <v>761.12</v>
      </c>
      <c r="F12" s="16">
        <v>730</v>
      </c>
      <c r="G12" s="15">
        <f t="shared" si="0"/>
        <v>31.120000000000005</v>
      </c>
      <c r="H12" s="15">
        <f t="shared" si="1"/>
        <v>730</v>
      </c>
      <c r="I12" s="17">
        <v>215.54</v>
      </c>
      <c r="J12" s="18">
        <v>182</v>
      </c>
      <c r="K12" s="15">
        <f t="shared" si="2"/>
        <v>33.539999999999992</v>
      </c>
      <c r="L12" s="19">
        <f t="shared" si="3"/>
        <v>182</v>
      </c>
      <c r="M12" s="15">
        <v>287.95999999999998</v>
      </c>
      <c r="N12" s="16">
        <v>331</v>
      </c>
      <c r="O12" s="15">
        <f t="shared" si="4"/>
        <v>-43.04000000000002</v>
      </c>
      <c r="P12" s="15">
        <f t="shared" si="5"/>
        <v>287.95999999999998</v>
      </c>
    </row>
    <row r="13" spans="1:16" x14ac:dyDescent="0.25">
      <c r="A13" s="7" t="s">
        <v>11</v>
      </c>
      <c r="B13" s="7" t="s">
        <v>332</v>
      </c>
      <c r="C13" s="17">
        <v>0</v>
      </c>
      <c r="D13" s="19">
        <v>0</v>
      </c>
      <c r="E13" s="15">
        <v>424.46</v>
      </c>
      <c r="F13" s="16">
        <v>415</v>
      </c>
      <c r="G13" s="15">
        <f t="shared" si="0"/>
        <v>9.4599999999999795</v>
      </c>
      <c r="H13" s="15">
        <f t="shared" si="1"/>
        <v>415</v>
      </c>
      <c r="I13" s="17">
        <v>150.91</v>
      </c>
      <c r="J13" s="18">
        <v>128</v>
      </c>
      <c r="K13" s="15">
        <f t="shared" si="2"/>
        <v>22.909999999999997</v>
      </c>
      <c r="L13" s="19">
        <f t="shared" si="3"/>
        <v>128</v>
      </c>
      <c r="M13" s="15">
        <v>176.12</v>
      </c>
      <c r="N13" s="16">
        <v>211</v>
      </c>
      <c r="O13" s="15">
        <f t="shared" si="4"/>
        <v>-34.879999999999995</v>
      </c>
      <c r="P13" s="15">
        <f t="shared" si="5"/>
        <v>176.12</v>
      </c>
    </row>
    <row r="14" spans="1:16" x14ac:dyDescent="0.25">
      <c r="A14" s="7" t="s">
        <v>12</v>
      </c>
      <c r="B14" s="7" t="s">
        <v>333</v>
      </c>
      <c r="C14" s="17">
        <v>36</v>
      </c>
      <c r="D14" s="19">
        <v>36</v>
      </c>
      <c r="E14" s="15">
        <v>1162.8699999999999</v>
      </c>
      <c r="F14" s="16">
        <v>1111.9000000000001</v>
      </c>
      <c r="G14" s="15">
        <f t="shared" si="0"/>
        <v>50.9699999999998</v>
      </c>
      <c r="H14" s="15">
        <f t="shared" si="1"/>
        <v>1111.9000000000001</v>
      </c>
      <c r="I14" s="17">
        <v>365.41</v>
      </c>
      <c r="J14" s="18">
        <v>344.8</v>
      </c>
      <c r="K14" s="15">
        <f t="shared" si="2"/>
        <v>20.610000000000014</v>
      </c>
      <c r="L14" s="19">
        <f t="shared" si="3"/>
        <v>344.8</v>
      </c>
      <c r="M14" s="15">
        <v>560.01</v>
      </c>
      <c r="N14" s="16">
        <v>603.29999999999995</v>
      </c>
      <c r="O14" s="15">
        <f t="shared" si="4"/>
        <v>-43.289999999999964</v>
      </c>
      <c r="P14" s="15">
        <f t="shared" si="5"/>
        <v>560.01</v>
      </c>
    </row>
    <row r="15" spans="1:16" x14ac:dyDescent="0.25">
      <c r="A15" s="7" t="s">
        <v>13</v>
      </c>
      <c r="B15" s="7" t="s">
        <v>334</v>
      </c>
      <c r="C15" s="17">
        <v>31</v>
      </c>
      <c r="D15" s="19">
        <v>10.94</v>
      </c>
      <c r="E15" s="15">
        <v>2308.61</v>
      </c>
      <c r="F15" s="16">
        <v>6540</v>
      </c>
      <c r="G15" s="15">
        <f t="shared" si="0"/>
        <v>-4231.3899999999994</v>
      </c>
      <c r="H15" s="15">
        <f t="shared" si="1"/>
        <v>2308.61</v>
      </c>
      <c r="I15" s="17">
        <v>975.1</v>
      </c>
      <c r="J15" s="18">
        <v>1936</v>
      </c>
      <c r="K15" s="15">
        <f t="shared" si="2"/>
        <v>-960.9</v>
      </c>
      <c r="L15" s="19">
        <f t="shared" si="3"/>
        <v>975.1</v>
      </c>
      <c r="M15" s="15">
        <v>44.81</v>
      </c>
      <c r="N15" s="16">
        <v>3085</v>
      </c>
      <c r="O15" s="15">
        <f t="shared" si="4"/>
        <v>-3040.19</v>
      </c>
      <c r="P15" s="15">
        <f t="shared" si="5"/>
        <v>44.81</v>
      </c>
    </row>
    <row r="16" spans="1:16" x14ac:dyDescent="0.25">
      <c r="A16" s="7" t="s">
        <v>14</v>
      </c>
      <c r="B16" s="7" t="s">
        <v>335</v>
      </c>
      <c r="C16" s="17">
        <v>0</v>
      </c>
      <c r="D16" s="19">
        <v>0</v>
      </c>
      <c r="E16" s="15">
        <v>297.02</v>
      </c>
      <c r="F16" s="16">
        <v>287</v>
      </c>
      <c r="G16" s="15">
        <f t="shared" si="0"/>
        <v>10.019999999999982</v>
      </c>
      <c r="H16" s="15">
        <f t="shared" si="1"/>
        <v>287</v>
      </c>
      <c r="I16" s="17">
        <v>90.86</v>
      </c>
      <c r="J16" s="18">
        <v>81</v>
      </c>
      <c r="K16" s="15">
        <f t="shared" si="2"/>
        <v>9.86</v>
      </c>
      <c r="L16" s="19">
        <f t="shared" si="3"/>
        <v>81</v>
      </c>
      <c r="M16" s="15">
        <v>174.09</v>
      </c>
      <c r="N16" s="16">
        <v>176</v>
      </c>
      <c r="O16" s="15">
        <f t="shared" si="4"/>
        <v>-1.9099999999999966</v>
      </c>
      <c r="P16" s="15">
        <f t="shared" si="5"/>
        <v>174.09</v>
      </c>
    </row>
    <row r="17" spans="1:16" x14ac:dyDescent="0.25">
      <c r="A17" s="7" t="s">
        <v>15</v>
      </c>
      <c r="B17" s="7" t="s">
        <v>336</v>
      </c>
      <c r="C17" s="17">
        <v>0</v>
      </c>
      <c r="D17" s="19">
        <v>0</v>
      </c>
      <c r="E17" s="15">
        <v>8</v>
      </c>
      <c r="F17" s="16">
        <v>8</v>
      </c>
      <c r="G17" s="15">
        <f t="shared" si="0"/>
        <v>0</v>
      </c>
      <c r="H17" s="15">
        <f t="shared" si="1"/>
        <v>8</v>
      </c>
      <c r="I17" s="17">
        <v>3</v>
      </c>
      <c r="J17" s="18">
        <v>3</v>
      </c>
      <c r="K17" s="15">
        <f t="shared" si="2"/>
        <v>0</v>
      </c>
      <c r="L17" s="19">
        <f t="shared" si="3"/>
        <v>3</v>
      </c>
      <c r="M17" s="15">
        <v>0</v>
      </c>
      <c r="N17" s="16">
        <v>0</v>
      </c>
      <c r="O17" s="15">
        <f t="shared" si="4"/>
        <v>0</v>
      </c>
      <c r="P17" s="15">
        <f t="shared" si="5"/>
        <v>0</v>
      </c>
    </row>
    <row r="18" spans="1:16" x14ac:dyDescent="0.25">
      <c r="A18" s="7" t="s">
        <v>16</v>
      </c>
      <c r="B18" s="7" t="s">
        <v>337</v>
      </c>
      <c r="C18" s="17">
        <v>0</v>
      </c>
      <c r="D18" s="19">
        <v>0</v>
      </c>
      <c r="E18" s="15">
        <v>211</v>
      </c>
      <c r="F18" s="16">
        <v>211</v>
      </c>
      <c r="G18" s="15">
        <f t="shared" si="0"/>
        <v>0</v>
      </c>
      <c r="H18" s="15">
        <f t="shared" si="1"/>
        <v>211</v>
      </c>
      <c r="I18" s="17">
        <v>44</v>
      </c>
      <c r="J18" s="18">
        <v>44</v>
      </c>
      <c r="K18" s="15">
        <f t="shared" si="2"/>
        <v>0</v>
      </c>
      <c r="L18" s="19">
        <f t="shared" si="3"/>
        <v>44</v>
      </c>
      <c r="M18" s="15">
        <v>79</v>
      </c>
      <c r="N18" s="16">
        <v>79</v>
      </c>
      <c r="O18" s="15">
        <f t="shared" si="4"/>
        <v>0</v>
      </c>
      <c r="P18" s="15">
        <f t="shared" si="5"/>
        <v>79</v>
      </c>
    </row>
    <row r="19" spans="1:16" x14ac:dyDescent="0.25">
      <c r="A19" s="7" t="s">
        <v>17</v>
      </c>
      <c r="B19" s="7" t="s">
        <v>338</v>
      </c>
      <c r="C19" s="17">
        <v>0</v>
      </c>
      <c r="D19" s="19">
        <v>0</v>
      </c>
      <c r="E19" s="15">
        <v>643.14</v>
      </c>
      <c r="F19" s="16">
        <v>548</v>
      </c>
      <c r="G19" s="15">
        <f t="shared" si="0"/>
        <v>95.139999999999986</v>
      </c>
      <c r="H19" s="15">
        <f t="shared" si="1"/>
        <v>548</v>
      </c>
      <c r="I19" s="17">
        <v>204.81</v>
      </c>
      <c r="J19" s="18">
        <v>188</v>
      </c>
      <c r="K19" s="15">
        <f t="shared" si="2"/>
        <v>16.810000000000002</v>
      </c>
      <c r="L19" s="19">
        <f t="shared" si="3"/>
        <v>188</v>
      </c>
      <c r="M19" s="15">
        <v>449</v>
      </c>
      <c r="N19" s="16">
        <v>319</v>
      </c>
      <c r="O19" s="15">
        <f t="shared" si="4"/>
        <v>130</v>
      </c>
      <c r="P19" s="15">
        <f t="shared" si="5"/>
        <v>319</v>
      </c>
    </row>
    <row r="20" spans="1:16" x14ac:dyDescent="0.25">
      <c r="A20" s="7" t="s">
        <v>18</v>
      </c>
      <c r="B20" s="7" t="s">
        <v>629</v>
      </c>
      <c r="C20" s="17">
        <v>0</v>
      </c>
      <c r="D20" s="19">
        <v>0</v>
      </c>
      <c r="E20" s="15">
        <v>0</v>
      </c>
      <c r="F20" s="16">
        <v>819</v>
      </c>
      <c r="G20" s="15">
        <f t="shared" si="0"/>
        <v>0</v>
      </c>
      <c r="H20" s="15">
        <f t="shared" si="1"/>
        <v>0</v>
      </c>
      <c r="I20" s="17">
        <v>0</v>
      </c>
      <c r="J20" s="18">
        <v>202</v>
      </c>
      <c r="K20" s="15">
        <f t="shared" si="2"/>
        <v>0</v>
      </c>
      <c r="L20" s="19">
        <f t="shared" si="3"/>
        <v>0</v>
      </c>
      <c r="M20" s="15">
        <v>0</v>
      </c>
      <c r="N20" s="16">
        <v>346</v>
      </c>
      <c r="O20" s="15">
        <f t="shared" si="4"/>
        <v>0</v>
      </c>
      <c r="P20" s="15">
        <f t="shared" si="5"/>
        <v>0</v>
      </c>
    </row>
    <row r="21" spans="1:16" x14ac:dyDescent="0.25">
      <c r="A21" s="7" t="s">
        <v>19</v>
      </c>
      <c r="B21" s="7" t="s">
        <v>339</v>
      </c>
      <c r="C21" s="17">
        <v>0</v>
      </c>
      <c r="D21" s="19">
        <v>0</v>
      </c>
      <c r="E21" s="15">
        <v>0</v>
      </c>
      <c r="F21" s="16">
        <v>615</v>
      </c>
      <c r="G21" s="15">
        <f t="shared" si="0"/>
        <v>0</v>
      </c>
      <c r="H21" s="15">
        <f t="shared" si="1"/>
        <v>0</v>
      </c>
      <c r="I21" s="17">
        <v>0</v>
      </c>
      <c r="J21" s="18">
        <v>131</v>
      </c>
      <c r="K21" s="15">
        <f t="shared" si="2"/>
        <v>0</v>
      </c>
      <c r="L21" s="19">
        <f t="shared" si="3"/>
        <v>0</v>
      </c>
      <c r="M21" s="15">
        <v>0</v>
      </c>
      <c r="N21" s="16">
        <v>230</v>
      </c>
      <c r="O21" s="15">
        <f t="shared" si="4"/>
        <v>0</v>
      </c>
      <c r="P21" s="15">
        <f t="shared" si="5"/>
        <v>0</v>
      </c>
    </row>
    <row r="22" spans="1:16" x14ac:dyDescent="0.25">
      <c r="A22" s="7" t="s">
        <v>20</v>
      </c>
      <c r="B22" s="7" t="s">
        <v>340</v>
      </c>
      <c r="C22" s="17">
        <v>35</v>
      </c>
      <c r="D22" s="19">
        <v>20.84</v>
      </c>
      <c r="E22" s="15">
        <v>1970</v>
      </c>
      <c r="F22" s="16">
        <v>3308</v>
      </c>
      <c r="G22" s="15">
        <f t="shared" si="0"/>
        <v>-1338</v>
      </c>
      <c r="H22" s="15">
        <f t="shared" si="1"/>
        <v>1970</v>
      </c>
      <c r="I22" s="17">
        <v>580</v>
      </c>
      <c r="J22" s="18">
        <v>726.28</v>
      </c>
      <c r="K22" s="15">
        <f t="shared" si="2"/>
        <v>-146.27999999999997</v>
      </c>
      <c r="L22" s="19">
        <f t="shared" si="3"/>
        <v>580</v>
      </c>
      <c r="M22" s="15">
        <v>1250</v>
      </c>
      <c r="N22" s="16">
        <v>1277.5</v>
      </c>
      <c r="O22" s="15">
        <f t="shared" si="4"/>
        <v>-27.5</v>
      </c>
      <c r="P22" s="15">
        <f t="shared" si="5"/>
        <v>1250</v>
      </c>
    </row>
    <row r="23" spans="1:16" x14ac:dyDescent="0.25">
      <c r="A23" s="7" t="s">
        <v>303</v>
      </c>
      <c r="B23" s="7" t="s">
        <v>635</v>
      </c>
      <c r="C23" s="17">
        <v>0</v>
      </c>
      <c r="D23" s="19">
        <v>0</v>
      </c>
      <c r="E23" s="15">
        <v>0</v>
      </c>
      <c r="F23" s="16">
        <v>62</v>
      </c>
      <c r="G23" s="15">
        <f t="shared" si="0"/>
        <v>0</v>
      </c>
      <c r="H23" s="15">
        <v>0</v>
      </c>
      <c r="I23" s="17">
        <v>0</v>
      </c>
      <c r="J23" s="18">
        <v>120</v>
      </c>
      <c r="K23" s="15">
        <f t="shared" si="2"/>
        <v>0</v>
      </c>
      <c r="L23" s="19">
        <f t="shared" si="3"/>
        <v>0</v>
      </c>
      <c r="M23" s="15">
        <v>0</v>
      </c>
      <c r="N23" s="16">
        <v>45</v>
      </c>
      <c r="O23" s="15">
        <f t="shared" si="4"/>
        <v>0</v>
      </c>
      <c r="P23" s="15">
        <f t="shared" si="5"/>
        <v>0</v>
      </c>
    </row>
    <row r="24" spans="1:16" x14ac:dyDescent="0.25">
      <c r="A24" s="7" t="s">
        <v>21</v>
      </c>
      <c r="B24" s="7" t="s">
        <v>341</v>
      </c>
      <c r="C24" s="17">
        <v>36</v>
      </c>
      <c r="D24" s="19">
        <v>36</v>
      </c>
      <c r="E24" s="15">
        <v>1743.53</v>
      </c>
      <c r="F24" s="16">
        <v>1713</v>
      </c>
      <c r="G24" s="15">
        <f t="shared" si="0"/>
        <v>30.529999999999973</v>
      </c>
      <c r="H24" s="15">
        <f>MIN(E24,F24)</f>
        <v>1713</v>
      </c>
      <c r="I24" s="17">
        <v>485.85</v>
      </c>
      <c r="J24" s="18">
        <v>438</v>
      </c>
      <c r="K24" s="15">
        <f t="shared" si="2"/>
        <v>47.850000000000023</v>
      </c>
      <c r="L24" s="19">
        <f t="shared" si="3"/>
        <v>438</v>
      </c>
      <c r="M24" s="15">
        <v>689.13</v>
      </c>
      <c r="N24" s="16">
        <v>678</v>
      </c>
      <c r="O24" s="15">
        <f t="shared" si="4"/>
        <v>11.129999999999995</v>
      </c>
      <c r="P24" s="15">
        <f t="shared" si="5"/>
        <v>678</v>
      </c>
    </row>
    <row r="25" spans="1:16" x14ac:dyDescent="0.25">
      <c r="A25" s="7" t="s">
        <v>22</v>
      </c>
      <c r="B25" s="7" t="s">
        <v>342</v>
      </c>
      <c r="C25" s="17">
        <v>0</v>
      </c>
      <c r="D25" s="19">
        <v>0</v>
      </c>
      <c r="E25" s="15">
        <v>110.72</v>
      </c>
      <c r="F25" s="16">
        <v>108.37</v>
      </c>
      <c r="G25" s="15">
        <f t="shared" si="0"/>
        <v>2.3499999999999943</v>
      </c>
      <c r="H25" s="15">
        <f>MIN(E25,F25)</f>
        <v>108.37</v>
      </c>
      <c r="I25" s="17">
        <v>23.19</v>
      </c>
      <c r="J25" s="18">
        <v>22.6</v>
      </c>
      <c r="K25" s="15">
        <f t="shared" si="2"/>
        <v>0.58999999999999986</v>
      </c>
      <c r="L25" s="19">
        <f t="shared" si="3"/>
        <v>22.6</v>
      </c>
      <c r="M25" s="15">
        <v>75.36</v>
      </c>
      <c r="N25" s="16">
        <v>67.739999999999995</v>
      </c>
      <c r="O25" s="15">
        <f t="shared" si="4"/>
        <v>7.6200000000000045</v>
      </c>
      <c r="P25" s="15">
        <f t="shared" si="5"/>
        <v>67.739999999999995</v>
      </c>
    </row>
    <row r="26" spans="1:16" x14ac:dyDescent="0.25">
      <c r="A26" s="7" t="s">
        <v>23</v>
      </c>
      <c r="B26" s="7" t="s">
        <v>343</v>
      </c>
      <c r="C26" s="17">
        <v>0</v>
      </c>
      <c r="D26" s="19">
        <v>0</v>
      </c>
      <c r="E26" s="15">
        <v>0</v>
      </c>
      <c r="F26" s="16">
        <v>1197.8600000000001</v>
      </c>
      <c r="G26" s="15">
        <f t="shared" si="0"/>
        <v>0</v>
      </c>
      <c r="H26" s="15">
        <f>MIN(E26,F26)</f>
        <v>0</v>
      </c>
      <c r="I26" s="17">
        <v>0</v>
      </c>
      <c r="J26" s="18">
        <v>321.74</v>
      </c>
      <c r="K26" s="15">
        <f t="shared" si="2"/>
        <v>0</v>
      </c>
      <c r="L26" s="19">
        <f t="shared" si="3"/>
        <v>0</v>
      </c>
      <c r="M26" s="15">
        <v>0</v>
      </c>
      <c r="N26" s="16">
        <v>413.26</v>
      </c>
      <c r="O26" s="15">
        <f t="shared" si="4"/>
        <v>0</v>
      </c>
      <c r="P26" s="15">
        <f t="shared" si="5"/>
        <v>0</v>
      </c>
    </row>
    <row r="27" spans="1:16" x14ac:dyDescent="0.25">
      <c r="A27" s="7" t="s">
        <v>24</v>
      </c>
      <c r="B27" s="7" t="s">
        <v>344</v>
      </c>
      <c r="C27" s="17">
        <v>0</v>
      </c>
      <c r="D27" s="19">
        <v>0</v>
      </c>
      <c r="E27" s="15">
        <v>274.37</v>
      </c>
      <c r="F27" s="16">
        <v>255</v>
      </c>
      <c r="G27" s="15">
        <f t="shared" si="0"/>
        <v>19.370000000000005</v>
      </c>
      <c r="H27" s="15">
        <f>MIN(E27,F27)</f>
        <v>255</v>
      </c>
      <c r="I27" s="17">
        <v>77.19</v>
      </c>
      <c r="J27" s="18">
        <v>89</v>
      </c>
      <c r="K27" s="15">
        <f t="shared" si="2"/>
        <v>-11.810000000000002</v>
      </c>
      <c r="L27" s="19">
        <f t="shared" si="3"/>
        <v>77.19</v>
      </c>
      <c r="M27" s="15">
        <v>106.39</v>
      </c>
      <c r="N27" s="16">
        <v>92.5</v>
      </c>
      <c r="O27" s="15">
        <f t="shared" si="4"/>
        <v>13.89</v>
      </c>
      <c r="P27" s="15">
        <f t="shared" si="5"/>
        <v>92.5</v>
      </c>
    </row>
    <row r="28" spans="1:16" x14ac:dyDescent="0.25">
      <c r="A28" s="7" t="s">
        <v>25</v>
      </c>
      <c r="B28" s="7" t="s">
        <v>345</v>
      </c>
      <c r="C28" s="17">
        <v>15.5</v>
      </c>
      <c r="D28" s="19">
        <v>15.5</v>
      </c>
      <c r="E28" s="15">
        <v>487.86</v>
      </c>
      <c r="F28" s="16">
        <v>448.5</v>
      </c>
      <c r="G28" s="15">
        <f t="shared" si="0"/>
        <v>39.360000000000014</v>
      </c>
      <c r="H28" s="15">
        <f>MIN(E28,F28)</f>
        <v>448.5</v>
      </c>
      <c r="I28" s="17">
        <v>147</v>
      </c>
      <c r="J28" s="18">
        <v>128</v>
      </c>
      <c r="K28" s="15">
        <f t="shared" si="2"/>
        <v>19</v>
      </c>
      <c r="L28" s="19">
        <f t="shared" si="3"/>
        <v>128</v>
      </c>
      <c r="M28" s="15">
        <v>256.14999999999998</v>
      </c>
      <c r="N28" s="16">
        <v>249.25</v>
      </c>
      <c r="O28" s="15">
        <f t="shared" si="4"/>
        <v>6.8999999999999773</v>
      </c>
      <c r="P28" s="15">
        <f t="shared" si="5"/>
        <v>249.25</v>
      </c>
    </row>
    <row r="29" spans="1:16" x14ac:dyDescent="0.25">
      <c r="A29" s="7" t="s">
        <v>26</v>
      </c>
      <c r="B29" s="7" t="s">
        <v>346</v>
      </c>
      <c r="C29" s="17">
        <v>0</v>
      </c>
      <c r="D29" s="19">
        <v>0</v>
      </c>
      <c r="E29" s="15">
        <v>0</v>
      </c>
      <c r="F29" s="16">
        <v>58</v>
      </c>
      <c r="G29" s="15">
        <f t="shared" si="0"/>
        <v>0</v>
      </c>
      <c r="H29" s="15">
        <f>F29</f>
        <v>58</v>
      </c>
      <c r="I29" s="17">
        <v>0</v>
      </c>
      <c r="J29" s="18">
        <v>17</v>
      </c>
      <c r="K29" s="15">
        <f t="shared" si="2"/>
        <v>0</v>
      </c>
      <c r="L29" s="19">
        <f>J29</f>
        <v>17</v>
      </c>
      <c r="M29" s="15">
        <v>0</v>
      </c>
      <c r="N29" s="16">
        <v>45</v>
      </c>
      <c r="O29" s="15">
        <f t="shared" si="4"/>
        <v>0</v>
      </c>
      <c r="P29" s="15">
        <f>N29</f>
        <v>45</v>
      </c>
    </row>
    <row r="30" spans="1:16" x14ac:dyDescent="0.25">
      <c r="A30" s="7" t="s">
        <v>27</v>
      </c>
      <c r="B30" s="7" t="s">
        <v>347</v>
      </c>
      <c r="C30" s="17">
        <v>85</v>
      </c>
      <c r="D30" s="19">
        <v>45.69</v>
      </c>
      <c r="E30" s="15">
        <v>5760</v>
      </c>
      <c r="F30" s="16">
        <v>10716</v>
      </c>
      <c r="G30" s="15">
        <f t="shared" si="0"/>
        <v>-4956</v>
      </c>
      <c r="H30" s="15">
        <f t="shared" ref="H30:H38" si="6">MIN(E30,F30)</f>
        <v>5760</v>
      </c>
      <c r="I30" s="17">
        <v>1808</v>
      </c>
      <c r="J30" s="18">
        <v>2794</v>
      </c>
      <c r="K30" s="15">
        <f t="shared" si="2"/>
        <v>-986</v>
      </c>
      <c r="L30" s="19">
        <f t="shared" ref="L30:L61" si="7">MIN(I30,J30)</f>
        <v>1808</v>
      </c>
      <c r="M30" s="15">
        <v>2624</v>
      </c>
      <c r="N30" s="16">
        <v>4449</v>
      </c>
      <c r="O30" s="15">
        <f t="shared" si="4"/>
        <v>-1825</v>
      </c>
      <c r="P30" s="15">
        <f t="shared" ref="P30:P61" si="8">MIN(M30,N30)</f>
        <v>2624</v>
      </c>
    </row>
    <row r="31" spans="1:16" x14ac:dyDescent="0.25">
      <c r="A31" s="7" t="s">
        <v>28</v>
      </c>
      <c r="B31" s="7" t="s">
        <v>348</v>
      </c>
      <c r="C31" s="17">
        <v>72</v>
      </c>
      <c r="D31" s="19">
        <v>0</v>
      </c>
      <c r="E31" s="15">
        <v>0</v>
      </c>
      <c r="F31" s="16">
        <v>998.3</v>
      </c>
      <c r="G31" s="15">
        <f t="shared" si="0"/>
        <v>0</v>
      </c>
      <c r="H31" s="15">
        <f t="shared" si="6"/>
        <v>0</v>
      </c>
      <c r="I31" s="17">
        <v>0</v>
      </c>
      <c r="J31" s="18">
        <v>294.92999999999995</v>
      </c>
      <c r="K31" s="15">
        <f t="shared" si="2"/>
        <v>0</v>
      </c>
      <c r="L31" s="19">
        <f t="shared" si="7"/>
        <v>0</v>
      </c>
      <c r="M31" s="15">
        <v>0</v>
      </c>
      <c r="N31" s="16">
        <v>537.24</v>
      </c>
      <c r="O31" s="15">
        <f t="shared" si="4"/>
        <v>0</v>
      </c>
      <c r="P31" s="15">
        <f t="shared" si="8"/>
        <v>0</v>
      </c>
    </row>
    <row r="32" spans="1:16" x14ac:dyDescent="0.25">
      <c r="A32" s="7" t="s">
        <v>29</v>
      </c>
      <c r="B32" s="7" t="s">
        <v>349</v>
      </c>
      <c r="C32" s="17">
        <v>17</v>
      </c>
      <c r="D32" s="19">
        <v>0</v>
      </c>
      <c r="E32" s="15">
        <v>0</v>
      </c>
      <c r="F32" s="16">
        <v>891</v>
      </c>
      <c r="G32" s="15">
        <f t="shared" si="0"/>
        <v>0</v>
      </c>
      <c r="H32" s="15">
        <f t="shared" si="6"/>
        <v>0</v>
      </c>
      <c r="I32" s="17">
        <v>0</v>
      </c>
      <c r="J32" s="18">
        <v>267</v>
      </c>
      <c r="K32" s="15">
        <f t="shared" si="2"/>
        <v>0</v>
      </c>
      <c r="L32" s="19">
        <f t="shared" si="7"/>
        <v>0</v>
      </c>
      <c r="M32" s="15">
        <v>0</v>
      </c>
      <c r="N32" s="16">
        <v>425</v>
      </c>
      <c r="O32" s="15">
        <f t="shared" si="4"/>
        <v>0</v>
      </c>
      <c r="P32" s="15">
        <f t="shared" si="8"/>
        <v>0</v>
      </c>
    </row>
    <row r="33" spans="1:16" x14ac:dyDescent="0.25">
      <c r="A33" s="7" t="s">
        <v>30</v>
      </c>
      <c r="B33" s="7" t="s">
        <v>350</v>
      </c>
      <c r="C33" s="17">
        <v>0</v>
      </c>
      <c r="D33" s="19">
        <v>0</v>
      </c>
      <c r="E33" s="15">
        <v>0</v>
      </c>
      <c r="F33" s="16">
        <v>128</v>
      </c>
      <c r="G33" s="15">
        <f t="shared" si="0"/>
        <v>0</v>
      </c>
      <c r="H33" s="15">
        <f t="shared" si="6"/>
        <v>0</v>
      </c>
      <c r="I33" s="17">
        <v>0</v>
      </c>
      <c r="J33" s="18">
        <v>32</v>
      </c>
      <c r="K33" s="15">
        <f t="shared" si="2"/>
        <v>0</v>
      </c>
      <c r="L33" s="19">
        <f t="shared" si="7"/>
        <v>0</v>
      </c>
      <c r="M33" s="15">
        <v>0</v>
      </c>
      <c r="N33" s="16">
        <v>0</v>
      </c>
      <c r="O33" s="15">
        <f t="shared" si="4"/>
        <v>0</v>
      </c>
      <c r="P33" s="15">
        <f t="shared" si="8"/>
        <v>0</v>
      </c>
    </row>
    <row r="34" spans="1:16" x14ac:dyDescent="0.25">
      <c r="A34" s="7" t="s">
        <v>31</v>
      </c>
      <c r="B34" s="7" t="s">
        <v>351</v>
      </c>
      <c r="C34" s="17">
        <v>60</v>
      </c>
      <c r="D34" s="19">
        <v>0</v>
      </c>
      <c r="E34" s="15">
        <v>0</v>
      </c>
      <c r="F34" s="16">
        <v>1340</v>
      </c>
      <c r="G34" s="15">
        <f t="shared" si="0"/>
        <v>0</v>
      </c>
      <c r="H34" s="15">
        <f t="shared" si="6"/>
        <v>0</v>
      </c>
      <c r="I34" s="17">
        <v>0</v>
      </c>
      <c r="J34" s="18">
        <v>375</v>
      </c>
      <c r="K34" s="15">
        <f t="shared" si="2"/>
        <v>0</v>
      </c>
      <c r="L34" s="19">
        <f t="shared" si="7"/>
        <v>0</v>
      </c>
      <c r="M34" s="15">
        <v>0</v>
      </c>
      <c r="N34" s="16">
        <v>643</v>
      </c>
      <c r="O34" s="15">
        <f t="shared" si="4"/>
        <v>0</v>
      </c>
      <c r="P34" s="15">
        <f t="shared" si="8"/>
        <v>0</v>
      </c>
    </row>
    <row r="35" spans="1:16" x14ac:dyDescent="0.25">
      <c r="A35" s="7" t="s">
        <v>32</v>
      </c>
      <c r="B35" s="7" t="s">
        <v>352</v>
      </c>
      <c r="C35" s="17">
        <v>55</v>
      </c>
      <c r="D35" s="19">
        <v>37.96</v>
      </c>
      <c r="E35" s="15">
        <v>7530.32</v>
      </c>
      <c r="F35" s="16">
        <v>10910</v>
      </c>
      <c r="G35" s="15">
        <f t="shared" si="0"/>
        <v>-3379.6800000000003</v>
      </c>
      <c r="H35" s="15">
        <f t="shared" si="6"/>
        <v>7530.32</v>
      </c>
      <c r="I35" s="17">
        <v>2055.86</v>
      </c>
      <c r="J35" s="18">
        <v>3111</v>
      </c>
      <c r="K35" s="15">
        <f t="shared" si="2"/>
        <v>-1055.1399999999999</v>
      </c>
      <c r="L35" s="19">
        <f t="shared" si="7"/>
        <v>2055.86</v>
      </c>
      <c r="M35" s="15">
        <v>3496.49</v>
      </c>
      <c r="N35" s="16">
        <v>4804</v>
      </c>
      <c r="O35" s="15">
        <f t="shared" si="4"/>
        <v>-1307.5100000000002</v>
      </c>
      <c r="P35" s="15">
        <f t="shared" si="8"/>
        <v>3496.49</v>
      </c>
    </row>
    <row r="36" spans="1:16" x14ac:dyDescent="0.25">
      <c r="A36" s="7" t="s">
        <v>33</v>
      </c>
      <c r="B36" s="7" t="s">
        <v>353</v>
      </c>
      <c r="C36" s="17">
        <v>18</v>
      </c>
      <c r="D36" s="19">
        <v>0</v>
      </c>
      <c r="E36" s="15">
        <v>0</v>
      </c>
      <c r="F36" s="16">
        <v>3414</v>
      </c>
      <c r="G36" s="15">
        <f t="shared" si="0"/>
        <v>0</v>
      </c>
      <c r="H36" s="15">
        <f t="shared" si="6"/>
        <v>0</v>
      </c>
      <c r="I36" s="17">
        <v>0</v>
      </c>
      <c r="J36" s="18">
        <v>1068.3900000000001</v>
      </c>
      <c r="K36" s="15">
        <f t="shared" si="2"/>
        <v>0</v>
      </c>
      <c r="L36" s="19">
        <f t="shared" si="7"/>
        <v>0</v>
      </c>
      <c r="M36" s="15">
        <v>0</v>
      </c>
      <c r="N36" s="16">
        <v>1877.73</v>
      </c>
      <c r="O36" s="15">
        <f t="shared" si="4"/>
        <v>0</v>
      </c>
      <c r="P36" s="15">
        <f t="shared" si="8"/>
        <v>0</v>
      </c>
    </row>
    <row r="37" spans="1:16" x14ac:dyDescent="0.25">
      <c r="A37" s="7" t="s">
        <v>34</v>
      </c>
      <c r="B37" s="7" t="s">
        <v>354</v>
      </c>
      <c r="C37" s="17">
        <v>86.4</v>
      </c>
      <c r="D37" s="19">
        <v>0</v>
      </c>
      <c r="E37" s="15">
        <v>0</v>
      </c>
      <c r="F37" s="16">
        <v>5563</v>
      </c>
      <c r="G37" s="15">
        <f t="shared" si="0"/>
        <v>0</v>
      </c>
      <c r="H37" s="15">
        <f t="shared" si="6"/>
        <v>0</v>
      </c>
      <c r="I37" s="17">
        <v>0</v>
      </c>
      <c r="J37" s="18">
        <v>1603</v>
      </c>
      <c r="K37" s="15">
        <f t="shared" si="2"/>
        <v>0</v>
      </c>
      <c r="L37" s="19">
        <f t="shared" si="7"/>
        <v>0</v>
      </c>
      <c r="M37" s="15">
        <v>0</v>
      </c>
      <c r="N37" s="16">
        <v>2092</v>
      </c>
      <c r="O37" s="15">
        <f t="shared" si="4"/>
        <v>0</v>
      </c>
      <c r="P37" s="15">
        <f t="shared" si="8"/>
        <v>0</v>
      </c>
    </row>
    <row r="38" spans="1:16" x14ac:dyDescent="0.25">
      <c r="A38" s="7" t="s">
        <v>35</v>
      </c>
      <c r="B38" s="7" t="s">
        <v>355</v>
      </c>
      <c r="C38" s="17">
        <v>0</v>
      </c>
      <c r="D38" s="19">
        <v>0</v>
      </c>
      <c r="E38" s="15">
        <v>0</v>
      </c>
      <c r="F38" s="16">
        <v>2092</v>
      </c>
      <c r="G38" s="15">
        <f t="shared" si="0"/>
        <v>0</v>
      </c>
      <c r="H38" s="15">
        <f t="shared" si="6"/>
        <v>0</v>
      </c>
      <c r="I38" s="17">
        <v>0</v>
      </c>
      <c r="J38" s="18">
        <v>555.29999999999995</v>
      </c>
      <c r="K38" s="15">
        <f t="shared" si="2"/>
        <v>0</v>
      </c>
      <c r="L38" s="19">
        <f t="shared" si="7"/>
        <v>0</v>
      </c>
      <c r="M38" s="15">
        <v>0</v>
      </c>
      <c r="N38" s="16">
        <v>969.59</v>
      </c>
      <c r="O38" s="15">
        <f t="shared" si="4"/>
        <v>0</v>
      </c>
      <c r="P38" s="15">
        <f t="shared" si="8"/>
        <v>0</v>
      </c>
    </row>
    <row r="39" spans="1:16" x14ac:dyDescent="0.25">
      <c r="A39" s="7" t="s">
        <v>636</v>
      </c>
      <c r="B39" s="7" t="s">
        <v>637</v>
      </c>
      <c r="C39" s="17">
        <v>0</v>
      </c>
      <c r="D39" s="19">
        <v>0</v>
      </c>
      <c r="E39" s="15">
        <v>0</v>
      </c>
      <c r="F39" s="16">
        <v>0</v>
      </c>
      <c r="G39" s="15">
        <f t="shared" si="0"/>
        <v>0</v>
      </c>
      <c r="H39" s="15">
        <f>F39</f>
        <v>0</v>
      </c>
      <c r="I39" s="17">
        <v>0</v>
      </c>
      <c r="J39" s="18">
        <v>0</v>
      </c>
      <c r="K39" s="15">
        <f t="shared" si="2"/>
        <v>0</v>
      </c>
      <c r="L39" s="19">
        <f t="shared" si="7"/>
        <v>0</v>
      </c>
      <c r="M39" s="15">
        <v>0</v>
      </c>
      <c r="N39" s="16">
        <v>25</v>
      </c>
      <c r="O39" s="15">
        <f t="shared" si="4"/>
        <v>0</v>
      </c>
      <c r="P39" s="15">
        <f t="shared" si="8"/>
        <v>0</v>
      </c>
    </row>
    <row r="40" spans="1:16" x14ac:dyDescent="0.25">
      <c r="A40" s="7" t="s">
        <v>36</v>
      </c>
      <c r="B40" s="7" t="s">
        <v>356</v>
      </c>
      <c r="C40" s="17">
        <v>0</v>
      </c>
      <c r="D40" s="19">
        <v>0</v>
      </c>
      <c r="E40" s="15">
        <v>31.77</v>
      </c>
      <c r="F40" s="16">
        <v>180</v>
      </c>
      <c r="G40" s="15">
        <f t="shared" si="0"/>
        <v>-148.22999999999999</v>
      </c>
      <c r="H40" s="15">
        <f t="shared" ref="H40:H71" si="9">MIN(E40,F40)</f>
        <v>31.77</v>
      </c>
      <c r="I40" s="17">
        <v>49.1</v>
      </c>
      <c r="J40" s="18">
        <v>45</v>
      </c>
      <c r="K40" s="15">
        <f t="shared" si="2"/>
        <v>4.1000000000000014</v>
      </c>
      <c r="L40" s="19">
        <f t="shared" si="7"/>
        <v>45</v>
      </c>
      <c r="M40" s="15">
        <v>69.75</v>
      </c>
      <c r="N40" s="16">
        <v>70.599999999999994</v>
      </c>
      <c r="O40" s="15">
        <f t="shared" si="4"/>
        <v>-0.84999999999999432</v>
      </c>
      <c r="P40" s="15">
        <f t="shared" si="8"/>
        <v>69.75</v>
      </c>
    </row>
    <row r="41" spans="1:16" x14ac:dyDescent="0.25">
      <c r="A41" s="7" t="s">
        <v>37</v>
      </c>
      <c r="B41" s="7" t="s">
        <v>357</v>
      </c>
      <c r="C41" s="17">
        <v>7</v>
      </c>
      <c r="D41" s="19">
        <v>0</v>
      </c>
      <c r="E41" s="15">
        <v>0</v>
      </c>
      <c r="F41" s="16">
        <v>13</v>
      </c>
      <c r="G41" s="15">
        <f t="shared" si="0"/>
        <v>0</v>
      </c>
      <c r="H41" s="15">
        <f t="shared" si="9"/>
        <v>0</v>
      </c>
      <c r="I41" s="17">
        <v>0</v>
      </c>
      <c r="J41" s="18">
        <v>10</v>
      </c>
      <c r="K41" s="15">
        <f t="shared" si="2"/>
        <v>0</v>
      </c>
      <c r="L41" s="19">
        <f t="shared" si="7"/>
        <v>0</v>
      </c>
      <c r="M41" s="15">
        <v>0</v>
      </c>
      <c r="N41" s="16">
        <v>0</v>
      </c>
      <c r="O41" s="15">
        <f t="shared" si="4"/>
        <v>0</v>
      </c>
      <c r="P41" s="15">
        <f t="shared" si="8"/>
        <v>0</v>
      </c>
    </row>
    <row r="42" spans="1:16" x14ac:dyDescent="0.25">
      <c r="A42" s="7" t="s">
        <v>38</v>
      </c>
      <c r="B42" s="7" t="s">
        <v>358</v>
      </c>
      <c r="C42" s="17">
        <v>102</v>
      </c>
      <c r="D42" s="19">
        <v>90.77</v>
      </c>
      <c r="E42" s="15">
        <v>2805.72</v>
      </c>
      <c r="F42" s="16">
        <v>3152.87</v>
      </c>
      <c r="G42" s="15">
        <f t="shared" si="0"/>
        <v>-347.15000000000009</v>
      </c>
      <c r="H42" s="15">
        <f t="shared" si="9"/>
        <v>2805.72</v>
      </c>
      <c r="I42" s="17">
        <v>872.2</v>
      </c>
      <c r="J42" s="18">
        <v>822.41</v>
      </c>
      <c r="K42" s="15">
        <f t="shared" si="2"/>
        <v>49.790000000000077</v>
      </c>
      <c r="L42" s="19">
        <f t="shared" si="7"/>
        <v>822.41</v>
      </c>
      <c r="M42" s="15">
        <v>1361.97</v>
      </c>
      <c r="N42" s="16">
        <v>1499.15</v>
      </c>
      <c r="O42" s="15">
        <f t="shared" si="4"/>
        <v>-137.18000000000006</v>
      </c>
      <c r="P42" s="15">
        <f t="shared" si="8"/>
        <v>1361.97</v>
      </c>
    </row>
    <row r="43" spans="1:16" x14ac:dyDescent="0.25">
      <c r="A43" s="7" t="s">
        <v>39</v>
      </c>
      <c r="B43" s="7" t="s">
        <v>359</v>
      </c>
      <c r="C43" s="17">
        <v>0</v>
      </c>
      <c r="D43" s="19">
        <v>0</v>
      </c>
      <c r="E43" s="15">
        <v>0</v>
      </c>
      <c r="F43" s="16">
        <v>356</v>
      </c>
      <c r="G43" s="15">
        <f t="shared" si="0"/>
        <v>0</v>
      </c>
      <c r="H43" s="15">
        <f t="shared" si="9"/>
        <v>0</v>
      </c>
      <c r="I43" s="17">
        <v>0</v>
      </c>
      <c r="J43" s="18">
        <v>84</v>
      </c>
      <c r="K43" s="15">
        <f t="shared" si="2"/>
        <v>0</v>
      </c>
      <c r="L43" s="19">
        <f t="shared" si="7"/>
        <v>0</v>
      </c>
      <c r="M43" s="15">
        <v>0</v>
      </c>
      <c r="N43" s="16">
        <v>115</v>
      </c>
      <c r="O43" s="15">
        <f t="shared" si="4"/>
        <v>0</v>
      </c>
      <c r="P43" s="15">
        <f t="shared" si="8"/>
        <v>0</v>
      </c>
    </row>
    <row r="44" spans="1:16" x14ac:dyDescent="0.25">
      <c r="A44" s="7" t="s">
        <v>40</v>
      </c>
      <c r="B44" s="7" t="s">
        <v>360</v>
      </c>
      <c r="C44" s="17">
        <v>0</v>
      </c>
      <c r="D44" s="19">
        <v>0</v>
      </c>
      <c r="E44" s="15">
        <v>497.54</v>
      </c>
      <c r="F44" s="16">
        <v>739</v>
      </c>
      <c r="G44" s="15">
        <f t="shared" si="0"/>
        <v>-241.45999999999998</v>
      </c>
      <c r="H44" s="15">
        <f t="shared" si="9"/>
        <v>497.54</v>
      </c>
      <c r="I44" s="17">
        <v>219.9</v>
      </c>
      <c r="J44" s="18">
        <v>214</v>
      </c>
      <c r="K44" s="15">
        <f t="shared" si="2"/>
        <v>5.9000000000000057</v>
      </c>
      <c r="L44" s="19">
        <f t="shared" si="7"/>
        <v>214</v>
      </c>
      <c r="M44" s="15">
        <v>337.22</v>
      </c>
      <c r="N44" s="16">
        <v>330</v>
      </c>
      <c r="O44" s="15">
        <f t="shared" si="4"/>
        <v>7.2200000000000273</v>
      </c>
      <c r="P44" s="15">
        <f t="shared" si="8"/>
        <v>330</v>
      </c>
    </row>
    <row r="45" spans="1:16" x14ac:dyDescent="0.25">
      <c r="A45" s="7" t="s">
        <v>41</v>
      </c>
      <c r="B45" s="7" t="s">
        <v>361</v>
      </c>
      <c r="C45" s="17">
        <v>30</v>
      </c>
      <c r="D45" s="19">
        <v>0</v>
      </c>
      <c r="E45" s="15">
        <v>0</v>
      </c>
      <c r="F45" s="16">
        <v>613.99</v>
      </c>
      <c r="G45" s="15">
        <f t="shared" si="0"/>
        <v>0</v>
      </c>
      <c r="H45" s="15">
        <f t="shared" si="9"/>
        <v>0</v>
      </c>
      <c r="I45" s="17">
        <v>0</v>
      </c>
      <c r="J45" s="18">
        <v>137.15</v>
      </c>
      <c r="K45" s="15">
        <f t="shared" si="2"/>
        <v>0</v>
      </c>
      <c r="L45" s="19">
        <f t="shared" si="7"/>
        <v>0</v>
      </c>
      <c r="M45" s="15">
        <v>0</v>
      </c>
      <c r="N45" s="16">
        <v>211.95</v>
      </c>
      <c r="O45" s="15">
        <f t="shared" si="4"/>
        <v>0</v>
      </c>
      <c r="P45" s="15">
        <f t="shared" si="8"/>
        <v>0</v>
      </c>
    </row>
    <row r="46" spans="1:16" x14ac:dyDescent="0.25">
      <c r="A46" s="7" t="s">
        <v>42</v>
      </c>
      <c r="B46" s="7" t="s">
        <v>362</v>
      </c>
      <c r="C46" s="17">
        <v>0</v>
      </c>
      <c r="D46" s="19">
        <v>0</v>
      </c>
      <c r="E46" s="15">
        <v>350</v>
      </c>
      <c r="F46" s="16">
        <v>1217</v>
      </c>
      <c r="G46" s="15">
        <f t="shared" si="0"/>
        <v>-867</v>
      </c>
      <c r="H46" s="15">
        <f t="shared" si="9"/>
        <v>350</v>
      </c>
      <c r="I46" s="17">
        <v>0</v>
      </c>
      <c r="J46" s="18">
        <v>340</v>
      </c>
      <c r="K46" s="15">
        <f t="shared" si="2"/>
        <v>0</v>
      </c>
      <c r="L46" s="19">
        <f t="shared" si="7"/>
        <v>0</v>
      </c>
      <c r="M46" s="15">
        <v>0</v>
      </c>
      <c r="N46" s="16">
        <v>512</v>
      </c>
      <c r="O46" s="15">
        <f t="shared" si="4"/>
        <v>0</v>
      </c>
      <c r="P46" s="15">
        <f t="shared" si="8"/>
        <v>0</v>
      </c>
    </row>
    <row r="47" spans="1:16" x14ac:dyDescent="0.25">
      <c r="A47" s="7" t="s">
        <v>43</v>
      </c>
      <c r="B47" s="7" t="s">
        <v>363</v>
      </c>
      <c r="C47" s="17">
        <v>84</v>
      </c>
      <c r="D47" s="19">
        <v>77.44</v>
      </c>
      <c r="E47" s="15">
        <v>2338</v>
      </c>
      <c r="F47" s="16">
        <v>2536</v>
      </c>
      <c r="G47" s="15">
        <f t="shared" si="0"/>
        <v>-198</v>
      </c>
      <c r="H47" s="15">
        <f t="shared" si="9"/>
        <v>2338</v>
      </c>
      <c r="I47" s="17">
        <v>738</v>
      </c>
      <c r="J47" s="18">
        <v>682</v>
      </c>
      <c r="K47" s="15">
        <f t="shared" si="2"/>
        <v>56</v>
      </c>
      <c r="L47" s="19">
        <f t="shared" si="7"/>
        <v>682</v>
      </c>
      <c r="M47" s="15">
        <v>990</v>
      </c>
      <c r="N47" s="16">
        <v>965</v>
      </c>
      <c r="O47" s="15">
        <f t="shared" si="4"/>
        <v>25</v>
      </c>
      <c r="P47" s="15">
        <f t="shared" si="8"/>
        <v>965</v>
      </c>
    </row>
    <row r="48" spans="1:16" x14ac:dyDescent="0.25">
      <c r="A48" s="7" t="s">
        <v>44</v>
      </c>
      <c r="B48" s="7" t="s">
        <v>364</v>
      </c>
      <c r="C48" s="17">
        <v>0</v>
      </c>
      <c r="D48" s="19">
        <v>0</v>
      </c>
      <c r="E48" s="15">
        <v>86.99</v>
      </c>
      <c r="F48" s="16">
        <v>82</v>
      </c>
      <c r="G48" s="15">
        <f t="shared" si="0"/>
        <v>4.9899999999999949</v>
      </c>
      <c r="H48" s="15">
        <f t="shared" si="9"/>
        <v>82</v>
      </c>
      <c r="I48" s="17">
        <v>29.48</v>
      </c>
      <c r="J48" s="18">
        <v>26.72</v>
      </c>
      <c r="K48" s="15">
        <f t="shared" si="2"/>
        <v>2.7600000000000016</v>
      </c>
      <c r="L48" s="19">
        <f t="shared" si="7"/>
        <v>26.72</v>
      </c>
      <c r="M48" s="15">
        <v>0</v>
      </c>
      <c r="N48" s="16">
        <v>0</v>
      </c>
      <c r="O48" s="15">
        <f t="shared" si="4"/>
        <v>0</v>
      </c>
      <c r="P48" s="15">
        <f t="shared" si="8"/>
        <v>0</v>
      </c>
    </row>
    <row r="49" spans="1:16" x14ac:dyDescent="0.25">
      <c r="A49" s="7" t="s">
        <v>45</v>
      </c>
      <c r="B49" s="7" t="s">
        <v>365</v>
      </c>
      <c r="C49" s="17">
        <v>26</v>
      </c>
      <c r="D49" s="19">
        <v>25.36</v>
      </c>
      <c r="E49" s="15">
        <v>311.14</v>
      </c>
      <c r="F49" s="16">
        <v>319</v>
      </c>
      <c r="G49" s="15">
        <f t="shared" si="0"/>
        <v>-7.8600000000000136</v>
      </c>
      <c r="H49" s="15">
        <f t="shared" si="9"/>
        <v>311.14</v>
      </c>
      <c r="I49" s="17">
        <v>170.55</v>
      </c>
      <c r="J49" s="18">
        <v>106</v>
      </c>
      <c r="K49" s="15">
        <f t="shared" si="2"/>
        <v>64.550000000000011</v>
      </c>
      <c r="L49" s="19">
        <f t="shared" si="7"/>
        <v>106</v>
      </c>
      <c r="M49" s="15">
        <v>194.68</v>
      </c>
      <c r="N49" s="16">
        <v>206</v>
      </c>
      <c r="O49" s="15">
        <f t="shared" si="4"/>
        <v>-11.319999999999993</v>
      </c>
      <c r="P49" s="15">
        <f t="shared" si="8"/>
        <v>194.68</v>
      </c>
    </row>
    <row r="50" spans="1:16" x14ac:dyDescent="0.25">
      <c r="A50" s="7" t="s">
        <v>46</v>
      </c>
      <c r="B50" s="7" t="s">
        <v>366</v>
      </c>
      <c r="C50" s="17">
        <v>4</v>
      </c>
      <c r="D50" s="19">
        <v>4</v>
      </c>
      <c r="E50" s="15">
        <v>28</v>
      </c>
      <c r="F50" s="16">
        <v>24</v>
      </c>
      <c r="G50" s="15">
        <f t="shared" si="0"/>
        <v>4</v>
      </c>
      <c r="H50" s="15">
        <f t="shared" si="9"/>
        <v>24</v>
      </c>
      <c r="I50" s="17">
        <v>0</v>
      </c>
      <c r="J50" s="18">
        <v>0</v>
      </c>
      <c r="K50" s="15">
        <f t="shared" si="2"/>
        <v>0</v>
      </c>
      <c r="L50" s="19">
        <f t="shared" si="7"/>
        <v>0</v>
      </c>
      <c r="M50" s="15">
        <v>0</v>
      </c>
      <c r="N50" s="16">
        <v>0</v>
      </c>
      <c r="O50" s="15">
        <f t="shared" si="4"/>
        <v>0</v>
      </c>
      <c r="P50" s="15">
        <f t="shared" si="8"/>
        <v>0</v>
      </c>
    </row>
    <row r="51" spans="1:16" x14ac:dyDescent="0.25">
      <c r="A51" s="7" t="s">
        <v>47</v>
      </c>
      <c r="B51" s="7" t="s">
        <v>367</v>
      </c>
      <c r="C51" s="17">
        <v>45</v>
      </c>
      <c r="D51" s="19">
        <v>45</v>
      </c>
      <c r="E51" s="15">
        <v>2995.86</v>
      </c>
      <c r="F51" s="16">
        <v>2810</v>
      </c>
      <c r="G51" s="15">
        <f t="shared" si="0"/>
        <v>185.86000000000013</v>
      </c>
      <c r="H51" s="15">
        <f t="shared" si="9"/>
        <v>2810</v>
      </c>
      <c r="I51" s="17">
        <v>769</v>
      </c>
      <c r="J51" s="18">
        <v>799.40000000000009</v>
      </c>
      <c r="K51" s="15">
        <f t="shared" si="2"/>
        <v>-30.400000000000091</v>
      </c>
      <c r="L51" s="19">
        <f t="shared" si="7"/>
        <v>769</v>
      </c>
      <c r="M51" s="15">
        <v>1316.55</v>
      </c>
      <c r="N51" s="16">
        <v>1512.23</v>
      </c>
      <c r="O51" s="15">
        <f t="shared" si="4"/>
        <v>-195.68000000000006</v>
      </c>
      <c r="P51" s="15">
        <f t="shared" si="8"/>
        <v>1316.55</v>
      </c>
    </row>
    <row r="52" spans="1:16" x14ac:dyDescent="0.25">
      <c r="A52" s="7" t="s">
        <v>48</v>
      </c>
      <c r="B52" s="7" t="s">
        <v>368</v>
      </c>
      <c r="C52" s="17">
        <v>0</v>
      </c>
      <c r="D52" s="19">
        <v>0</v>
      </c>
      <c r="E52" s="15">
        <v>48</v>
      </c>
      <c r="F52" s="16">
        <v>48</v>
      </c>
      <c r="G52" s="15">
        <f t="shared" si="0"/>
        <v>0</v>
      </c>
      <c r="H52" s="15">
        <f t="shared" si="9"/>
        <v>48</v>
      </c>
      <c r="I52" s="17">
        <v>10</v>
      </c>
      <c r="J52" s="18">
        <v>9.93</v>
      </c>
      <c r="K52" s="15">
        <f t="shared" si="2"/>
        <v>7.0000000000000284E-2</v>
      </c>
      <c r="L52" s="19">
        <f t="shared" si="7"/>
        <v>9.93</v>
      </c>
      <c r="M52" s="15">
        <v>22</v>
      </c>
      <c r="N52" s="16">
        <v>18.7</v>
      </c>
      <c r="O52" s="15">
        <f t="shared" si="4"/>
        <v>3.3000000000000007</v>
      </c>
      <c r="P52" s="15">
        <f t="shared" si="8"/>
        <v>18.7</v>
      </c>
    </row>
    <row r="53" spans="1:16" x14ac:dyDescent="0.25">
      <c r="A53" s="7" t="s">
        <v>49</v>
      </c>
      <c r="B53" s="7" t="s">
        <v>369</v>
      </c>
      <c r="C53" s="17">
        <v>17</v>
      </c>
      <c r="D53" s="19">
        <v>0</v>
      </c>
      <c r="E53" s="15">
        <v>0</v>
      </c>
      <c r="F53" s="16">
        <v>134</v>
      </c>
      <c r="G53" s="15">
        <f t="shared" si="0"/>
        <v>0</v>
      </c>
      <c r="H53" s="15">
        <f t="shared" si="9"/>
        <v>0</v>
      </c>
      <c r="I53" s="17">
        <v>0</v>
      </c>
      <c r="J53" s="18">
        <v>45</v>
      </c>
      <c r="K53" s="15">
        <f t="shared" si="2"/>
        <v>0</v>
      </c>
      <c r="L53" s="19">
        <f t="shared" si="7"/>
        <v>0</v>
      </c>
      <c r="M53" s="15">
        <v>0</v>
      </c>
      <c r="N53" s="16">
        <v>66</v>
      </c>
      <c r="O53" s="15">
        <f t="shared" si="4"/>
        <v>0</v>
      </c>
      <c r="P53" s="15">
        <f t="shared" si="8"/>
        <v>0</v>
      </c>
    </row>
    <row r="54" spans="1:16" x14ac:dyDescent="0.25">
      <c r="A54" s="7" t="s">
        <v>50</v>
      </c>
      <c r="B54" s="7" t="s">
        <v>370</v>
      </c>
      <c r="C54" s="17">
        <v>0</v>
      </c>
      <c r="D54" s="19">
        <v>0</v>
      </c>
      <c r="E54" s="15">
        <v>32</v>
      </c>
      <c r="F54" s="16">
        <v>32</v>
      </c>
      <c r="G54" s="15">
        <f t="shared" si="0"/>
        <v>0</v>
      </c>
      <c r="H54" s="15">
        <f t="shared" si="9"/>
        <v>32</v>
      </c>
      <c r="I54" s="17">
        <v>0</v>
      </c>
      <c r="J54" s="18">
        <v>0</v>
      </c>
      <c r="K54" s="15">
        <f t="shared" si="2"/>
        <v>0</v>
      </c>
      <c r="L54" s="19">
        <f t="shared" si="7"/>
        <v>0</v>
      </c>
      <c r="M54" s="15">
        <v>0</v>
      </c>
      <c r="N54" s="16">
        <v>0</v>
      </c>
      <c r="O54" s="15">
        <f t="shared" si="4"/>
        <v>0</v>
      </c>
      <c r="P54" s="15">
        <f t="shared" si="8"/>
        <v>0</v>
      </c>
    </row>
    <row r="55" spans="1:16" x14ac:dyDescent="0.25">
      <c r="A55" s="7" t="s">
        <v>51</v>
      </c>
      <c r="B55" s="7" t="s">
        <v>371</v>
      </c>
      <c r="C55" s="17">
        <v>0</v>
      </c>
      <c r="D55" s="19">
        <v>0</v>
      </c>
      <c r="E55" s="15">
        <v>82.16</v>
      </c>
      <c r="F55" s="16">
        <v>72</v>
      </c>
      <c r="G55" s="15">
        <f t="shared" si="0"/>
        <v>10.159999999999997</v>
      </c>
      <c r="H55" s="15">
        <f t="shared" si="9"/>
        <v>72</v>
      </c>
      <c r="I55" s="17">
        <v>30.29</v>
      </c>
      <c r="J55" s="18">
        <v>28</v>
      </c>
      <c r="K55" s="15">
        <f t="shared" si="2"/>
        <v>2.2899999999999991</v>
      </c>
      <c r="L55" s="19">
        <f t="shared" si="7"/>
        <v>28</v>
      </c>
      <c r="M55" s="15">
        <v>48.41</v>
      </c>
      <c r="N55" s="16">
        <v>46</v>
      </c>
      <c r="O55" s="15">
        <f t="shared" si="4"/>
        <v>2.4099999999999966</v>
      </c>
      <c r="P55" s="15">
        <f t="shared" si="8"/>
        <v>46</v>
      </c>
    </row>
    <row r="56" spans="1:16" x14ac:dyDescent="0.25">
      <c r="A56" s="7" t="s">
        <v>52</v>
      </c>
      <c r="B56" s="7" t="s">
        <v>372</v>
      </c>
      <c r="C56" s="17">
        <v>0</v>
      </c>
      <c r="D56" s="19">
        <v>0</v>
      </c>
      <c r="E56" s="15">
        <v>33</v>
      </c>
      <c r="F56" s="16">
        <v>33</v>
      </c>
      <c r="G56" s="15">
        <f t="shared" si="0"/>
        <v>0</v>
      </c>
      <c r="H56" s="15">
        <f t="shared" si="9"/>
        <v>33</v>
      </c>
      <c r="I56" s="17">
        <v>5</v>
      </c>
      <c r="J56" s="18">
        <v>5</v>
      </c>
      <c r="K56" s="15">
        <f t="shared" si="2"/>
        <v>0</v>
      </c>
      <c r="L56" s="19">
        <f t="shared" si="7"/>
        <v>5</v>
      </c>
      <c r="M56" s="15">
        <v>0</v>
      </c>
      <c r="N56" s="16">
        <v>0</v>
      </c>
      <c r="O56" s="15">
        <f t="shared" si="4"/>
        <v>0</v>
      </c>
      <c r="P56" s="15">
        <f t="shared" si="8"/>
        <v>0</v>
      </c>
    </row>
    <row r="57" spans="1:16" x14ac:dyDescent="0.25">
      <c r="A57" s="7" t="s">
        <v>53</v>
      </c>
      <c r="B57" s="7" t="s">
        <v>373</v>
      </c>
      <c r="C57" s="17">
        <v>0</v>
      </c>
      <c r="D57" s="19">
        <v>0</v>
      </c>
      <c r="E57" s="15">
        <v>87</v>
      </c>
      <c r="F57" s="16">
        <v>101</v>
      </c>
      <c r="G57" s="15">
        <f t="shared" si="0"/>
        <v>-14</v>
      </c>
      <c r="H57" s="15">
        <f t="shared" si="9"/>
        <v>87</v>
      </c>
      <c r="I57" s="17">
        <v>30</v>
      </c>
      <c r="J57" s="18">
        <v>30</v>
      </c>
      <c r="K57" s="15">
        <f t="shared" si="2"/>
        <v>0</v>
      </c>
      <c r="L57" s="19">
        <f t="shared" si="7"/>
        <v>30</v>
      </c>
      <c r="M57" s="15">
        <v>55</v>
      </c>
      <c r="N57" s="16">
        <v>55</v>
      </c>
      <c r="O57" s="15">
        <f t="shared" si="4"/>
        <v>0</v>
      </c>
      <c r="P57" s="15">
        <f t="shared" si="8"/>
        <v>55</v>
      </c>
    </row>
    <row r="58" spans="1:16" x14ac:dyDescent="0.25">
      <c r="A58" s="7" t="s">
        <v>54</v>
      </c>
      <c r="B58" s="7" t="s">
        <v>374</v>
      </c>
      <c r="C58" s="17">
        <v>0</v>
      </c>
      <c r="D58" s="19">
        <v>0</v>
      </c>
      <c r="E58" s="15">
        <v>137</v>
      </c>
      <c r="F58" s="16">
        <v>164</v>
      </c>
      <c r="G58" s="15">
        <f t="shared" si="0"/>
        <v>-27</v>
      </c>
      <c r="H58" s="15">
        <f t="shared" si="9"/>
        <v>137</v>
      </c>
      <c r="I58" s="17">
        <v>61</v>
      </c>
      <c r="J58" s="18">
        <v>61</v>
      </c>
      <c r="K58" s="15">
        <f t="shared" si="2"/>
        <v>0</v>
      </c>
      <c r="L58" s="19">
        <f t="shared" si="7"/>
        <v>61</v>
      </c>
      <c r="M58" s="15">
        <v>82.11</v>
      </c>
      <c r="N58" s="16">
        <v>82.11</v>
      </c>
      <c r="O58" s="15">
        <f t="shared" si="4"/>
        <v>0</v>
      </c>
      <c r="P58" s="15">
        <f t="shared" si="8"/>
        <v>82.11</v>
      </c>
    </row>
    <row r="59" spans="1:16" x14ac:dyDescent="0.25">
      <c r="A59" s="7" t="s">
        <v>55</v>
      </c>
      <c r="B59" s="7" t="s">
        <v>375</v>
      </c>
      <c r="C59" s="17">
        <v>0</v>
      </c>
      <c r="D59" s="19">
        <v>0</v>
      </c>
      <c r="E59" s="15">
        <v>8920.6</v>
      </c>
      <c r="F59" s="16">
        <v>9557.11</v>
      </c>
      <c r="G59" s="15">
        <f t="shared" si="0"/>
        <v>-636.51000000000022</v>
      </c>
      <c r="H59" s="15">
        <f t="shared" si="9"/>
        <v>8920.6</v>
      </c>
      <c r="I59" s="17">
        <v>2738.19</v>
      </c>
      <c r="J59" s="18">
        <v>2746.67</v>
      </c>
      <c r="K59" s="15">
        <f t="shared" si="2"/>
        <v>-8.4800000000000182</v>
      </c>
      <c r="L59" s="19">
        <f t="shared" si="7"/>
        <v>2738.19</v>
      </c>
      <c r="M59" s="15">
        <v>4012.89</v>
      </c>
      <c r="N59" s="16">
        <v>4047.5299999999997</v>
      </c>
      <c r="O59" s="15">
        <f t="shared" si="4"/>
        <v>-34.639999999999873</v>
      </c>
      <c r="P59" s="15">
        <f t="shared" si="8"/>
        <v>4012.89</v>
      </c>
    </row>
    <row r="60" spans="1:16" x14ac:dyDescent="0.25">
      <c r="A60" s="7" t="s">
        <v>56</v>
      </c>
      <c r="B60" s="7" t="s">
        <v>376</v>
      </c>
      <c r="C60" s="17">
        <v>15</v>
      </c>
      <c r="D60" s="19">
        <v>15</v>
      </c>
      <c r="E60" s="15">
        <v>1030.42</v>
      </c>
      <c r="F60" s="16">
        <v>1018.58</v>
      </c>
      <c r="G60" s="15">
        <f t="shared" si="0"/>
        <v>11.840000000000032</v>
      </c>
      <c r="H60" s="15">
        <f t="shared" si="9"/>
        <v>1018.58</v>
      </c>
      <c r="I60" s="17">
        <v>325.26</v>
      </c>
      <c r="J60" s="18">
        <v>303.86</v>
      </c>
      <c r="K60" s="15">
        <f t="shared" si="2"/>
        <v>21.399999999999977</v>
      </c>
      <c r="L60" s="19">
        <f t="shared" si="7"/>
        <v>303.86</v>
      </c>
      <c r="M60" s="15">
        <v>472.86</v>
      </c>
      <c r="N60" s="16">
        <v>461.3599999999999</v>
      </c>
      <c r="O60" s="15">
        <f t="shared" si="4"/>
        <v>11.500000000000114</v>
      </c>
      <c r="P60" s="15">
        <f t="shared" si="8"/>
        <v>461.3599999999999</v>
      </c>
    </row>
    <row r="61" spans="1:16" x14ac:dyDescent="0.25">
      <c r="A61" s="7" t="s">
        <v>57</v>
      </c>
      <c r="B61" s="7" t="s">
        <v>377</v>
      </c>
      <c r="C61" s="17">
        <v>0</v>
      </c>
      <c r="D61" s="19">
        <v>0</v>
      </c>
      <c r="E61" s="15">
        <v>0</v>
      </c>
      <c r="F61" s="16">
        <v>13</v>
      </c>
      <c r="G61" s="15">
        <f t="shared" si="0"/>
        <v>0</v>
      </c>
      <c r="H61" s="15">
        <f t="shared" si="9"/>
        <v>0</v>
      </c>
      <c r="I61" s="17">
        <v>0</v>
      </c>
      <c r="J61" s="18">
        <v>0</v>
      </c>
      <c r="K61" s="15">
        <f t="shared" si="2"/>
        <v>0</v>
      </c>
      <c r="L61" s="19">
        <f t="shared" si="7"/>
        <v>0</v>
      </c>
      <c r="M61" s="15">
        <v>0</v>
      </c>
      <c r="N61" s="16">
        <v>0</v>
      </c>
      <c r="O61" s="15">
        <f t="shared" si="4"/>
        <v>0</v>
      </c>
      <c r="P61" s="15">
        <f t="shared" si="8"/>
        <v>0</v>
      </c>
    </row>
    <row r="62" spans="1:16" x14ac:dyDescent="0.25">
      <c r="A62" s="7" t="s">
        <v>58</v>
      </c>
      <c r="B62" s="7" t="s">
        <v>378</v>
      </c>
      <c r="C62" s="17">
        <v>0</v>
      </c>
      <c r="D62" s="19">
        <v>0</v>
      </c>
      <c r="E62" s="15">
        <v>0</v>
      </c>
      <c r="F62" s="16">
        <v>29</v>
      </c>
      <c r="G62" s="15">
        <f t="shared" si="0"/>
        <v>0</v>
      </c>
      <c r="H62" s="15">
        <f t="shared" si="9"/>
        <v>0</v>
      </c>
      <c r="I62" s="17">
        <v>0</v>
      </c>
      <c r="J62" s="18">
        <v>2</v>
      </c>
      <c r="K62" s="15">
        <f t="shared" si="2"/>
        <v>0</v>
      </c>
      <c r="L62" s="19">
        <f t="shared" ref="L62:L93" si="10">MIN(I62,J62)</f>
        <v>0</v>
      </c>
      <c r="M62" s="15">
        <v>0</v>
      </c>
      <c r="N62" s="16">
        <v>9.5</v>
      </c>
      <c r="O62" s="15">
        <f t="shared" si="4"/>
        <v>0</v>
      </c>
      <c r="P62" s="15">
        <f t="shared" ref="P62:P93" si="11">MIN(M62,N62)</f>
        <v>0</v>
      </c>
    </row>
    <row r="63" spans="1:16" x14ac:dyDescent="0.25">
      <c r="A63" s="7" t="s">
        <v>59</v>
      </c>
      <c r="B63" s="7" t="s">
        <v>379</v>
      </c>
      <c r="C63" s="17">
        <v>0</v>
      </c>
      <c r="D63" s="19">
        <v>0</v>
      </c>
      <c r="E63" s="15">
        <v>0</v>
      </c>
      <c r="F63" s="16">
        <v>192</v>
      </c>
      <c r="G63" s="15">
        <f t="shared" si="0"/>
        <v>0</v>
      </c>
      <c r="H63" s="15">
        <f t="shared" si="9"/>
        <v>0</v>
      </c>
      <c r="I63" s="17">
        <v>0</v>
      </c>
      <c r="J63" s="18">
        <v>28</v>
      </c>
      <c r="K63" s="15">
        <f t="shared" si="2"/>
        <v>0</v>
      </c>
      <c r="L63" s="19">
        <f t="shared" si="10"/>
        <v>0</v>
      </c>
      <c r="M63" s="15">
        <v>0</v>
      </c>
      <c r="N63" s="16">
        <v>48</v>
      </c>
      <c r="O63" s="15">
        <f t="shared" si="4"/>
        <v>0</v>
      </c>
      <c r="P63" s="15">
        <f t="shared" si="11"/>
        <v>0</v>
      </c>
    </row>
    <row r="64" spans="1:16" x14ac:dyDescent="0.25">
      <c r="A64" s="7" t="s">
        <v>60</v>
      </c>
      <c r="B64" s="7" t="s">
        <v>380</v>
      </c>
      <c r="C64" s="17">
        <v>25</v>
      </c>
      <c r="D64" s="19">
        <v>25</v>
      </c>
      <c r="E64" s="15">
        <v>1189.9000000000001</v>
      </c>
      <c r="F64" s="16">
        <v>1126</v>
      </c>
      <c r="G64" s="15">
        <f t="shared" si="0"/>
        <v>63.900000000000091</v>
      </c>
      <c r="H64" s="15">
        <f t="shared" si="9"/>
        <v>1126</v>
      </c>
      <c r="I64" s="17">
        <v>313.92</v>
      </c>
      <c r="J64" s="18">
        <v>341</v>
      </c>
      <c r="K64" s="15">
        <f t="shared" si="2"/>
        <v>-27.079999999999984</v>
      </c>
      <c r="L64" s="19">
        <f t="shared" si="10"/>
        <v>313.92</v>
      </c>
      <c r="M64" s="15">
        <v>514.13</v>
      </c>
      <c r="N64" s="16">
        <v>557</v>
      </c>
      <c r="O64" s="15">
        <f t="shared" si="4"/>
        <v>-42.870000000000005</v>
      </c>
      <c r="P64" s="15">
        <f t="shared" si="11"/>
        <v>514.13</v>
      </c>
    </row>
    <row r="65" spans="1:16" x14ac:dyDescent="0.25">
      <c r="A65" s="7" t="s">
        <v>61</v>
      </c>
      <c r="B65" s="7" t="s">
        <v>381</v>
      </c>
      <c r="C65" s="17">
        <v>0</v>
      </c>
      <c r="D65" s="19">
        <v>0</v>
      </c>
      <c r="E65" s="15">
        <v>0</v>
      </c>
      <c r="F65" s="16">
        <v>1630</v>
      </c>
      <c r="G65" s="15">
        <f t="shared" si="0"/>
        <v>0</v>
      </c>
      <c r="H65" s="15">
        <f t="shared" si="9"/>
        <v>0</v>
      </c>
      <c r="I65" s="17">
        <v>0</v>
      </c>
      <c r="J65" s="18">
        <v>488.37</v>
      </c>
      <c r="K65" s="15">
        <f t="shared" si="2"/>
        <v>0</v>
      </c>
      <c r="L65" s="19">
        <f t="shared" si="10"/>
        <v>0</v>
      </c>
      <c r="M65" s="15">
        <v>0</v>
      </c>
      <c r="N65" s="16">
        <v>753.85</v>
      </c>
      <c r="O65" s="15">
        <f t="shared" si="4"/>
        <v>0</v>
      </c>
      <c r="P65" s="15">
        <f t="shared" si="11"/>
        <v>0</v>
      </c>
    </row>
    <row r="66" spans="1:16" x14ac:dyDescent="0.25">
      <c r="A66" s="7" t="s">
        <v>62</v>
      </c>
      <c r="B66" s="7" t="s">
        <v>382</v>
      </c>
      <c r="C66" s="17">
        <v>0</v>
      </c>
      <c r="D66" s="19">
        <v>0</v>
      </c>
      <c r="E66" s="15">
        <v>436.84</v>
      </c>
      <c r="F66" s="16">
        <v>419</v>
      </c>
      <c r="G66" s="15">
        <f t="shared" si="0"/>
        <v>17.839999999999975</v>
      </c>
      <c r="H66" s="15">
        <f t="shared" si="9"/>
        <v>419</v>
      </c>
      <c r="I66" s="17">
        <v>134.21</v>
      </c>
      <c r="J66" s="18">
        <v>131.94999999999999</v>
      </c>
      <c r="K66" s="15">
        <f t="shared" si="2"/>
        <v>2.2600000000000193</v>
      </c>
      <c r="L66" s="19">
        <f t="shared" si="10"/>
        <v>131.94999999999999</v>
      </c>
      <c r="M66" s="15">
        <v>200.06</v>
      </c>
      <c r="N66" s="16">
        <v>213.53</v>
      </c>
      <c r="O66" s="15">
        <f t="shared" si="4"/>
        <v>-13.469999999999999</v>
      </c>
      <c r="P66" s="15">
        <f t="shared" si="11"/>
        <v>200.06</v>
      </c>
    </row>
    <row r="67" spans="1:16" x14ac:dyDescent="0.25">
      <c r="A67" s="7" t="s">
        <v>63</v>
      </c>
      <c r="B67" s="7" t="s">
        <v>383</v>
      </c>
      <c r="C67" s="17">
        <v>0</v>
      </c>
      <c r="D67" s="19">
        <v>0</v>
      </c>
      <c r="E67" s="15">
        <v>0</v>
      </c>
      <c r="F67" s="16">
        <v>79</v>
      </c>
      <c r="G67" s="15">
        <f t="shared" ref="G67:G130" si="12">IF(E67=0,0,E67-F67)</f>
        <v>0</v>
      </c>
      <c r="H67" s="15">
        <f t="shared" si="9"/>
        <v>0</v>
      </c>
      <c r="I67" s="17">
        <v>0</v>
      </c>
      <c r="J67" s="18">
        <v>38</v>
      </c>
      <c r="K67" s="15">
        <f t="shared" ref="K67:K130" si="13">IF(I67=0,0,I67-J67)</f>
        <v>0</v>
      </c>
      <c r="L67" s="19">
        <f t="shared" si="10"/>
        <v>0</v>
      </c>
      <c r="M67" s="15">
        <v>0</v>
      </c>
      <c r="N67" s="16">
        <v>76</v>
      </c>
      <c r="O67" s="15">
        <f t="shared" ref="O67:O130" si="14">IF(M67=0,0,M67-N67)</f>
        <v>0</v>
      </c>
      <c r="P67" s="15">
        <f t="shared" si="11"/>
        <v>0</v>
      </c>
    </row>
    <row r="68" spans="1:16" x14ac:dyDescent="0.25">
      <c r="A68" s="7" t="s">
        <v>64</v>
      </c>
      <c r="B68" s="7" t="s">
        <v>384</v>
      </c>
      <c r="C68" s="17">
        <v>16</v>
      </c>
      <c r="D68" s="19">
        <v>16</v>
      </c>
      <c r="E68" s="15">
        <v>255</v>
      </c>
      <c r="F68" s="16">
        <v>248</v>
      </c>
      <c r="G68" s="15">
        <f t="shared" si="12"/>
        <v>7</v>
      </c>
      <c r="H68" s="15">
        <f t="shared" si="9"/>
        <v>248</v>
      </c>
      <c r="I68" s="17">
        <v>83</v>
      </c>
      <c r="J68" s="18">
        <v>80</v>
      </c>
      <c r="K68" s="15">
        <f t="shared" si="13"/>
        <v>3</v>
      </c>
      <c r="L68" s="19">
        <f t="shared" si="10"/>
        <v>80</v>
      </c>
      <c r="M68" s="15">
        <v>136</v>
      </c>
      <c r="N68" s="16">
        <v>116</v>
      </c>
      <c r="O68" s="15">
        <f t="shared" si="14"/>
        <v>20</v>
      </c>
      <c r="P68" s="15">
        <f t="shared" si="11"/>
        <v>116</v>
      </c>
    </row>
    <row r="69" spans="1:16" x14ac:dyDescent="0.25">
      <c r="A69" s="7" t="s">
        <v>65</v>
      </c>
      <c r="B69" s="7" t="s">
        <v>385</v>
      </c>
      <c r="C69" s="17">
        <v>28</v>
      </c>
      <c r="D69" s="19">
        <v>28</v>
      </c>
      <c r="E69" s="15">
        <v>903.51</v>
      </c>
      <c r="F69" s="16">
        <v>834</v>
      </c>
      <c r="G69" s="15">
        <f t="shared" si="12"/>
        <v>69.509999999999991</v>
      </c>
      <c r="H69" s="15">
        <f t="shared" si="9"/>
        <v>834</v>
      </c>
      <c r="I69" s="17">
        <v>272.06</v>
      </c>
      <c r="J69" s="18">
        <v>255</v>
      </c>
      <c r="K69" s="15">
        <f t="shared" si="13"/>
        <v>17.060000000000002</v>
      </c>
      <c r="L69" s="19">
        <f t="shared" si="10"/>
        <v>255</v>
      </c>
      <c r="M69" s="15">
        <v>396.4</v>
      </c>
      <c r="N69" s="16">
        <v>423</v>
      </c>
      <c r="O69" s="15">
        <f t="shared" si="14"/>
        <v>-26.600000000000023</v>
      </c>
      <c r="P69" s="15">
        <f t="shared" si="11"/>
        <v>396.4</v>
      </c>
    </row>
    <row r="70" spans="1:16" x14ac:dyDescent="0.25">
      <c r="A70" s="7" t="s">
        <v>66</v>
      </c>
      <c r="B70" s="7" t="s">
        <v>386</v>
      </c>
      <c r="C70" s="17">
        <v>0</v>
      </c>
      <c r="D70" s="19">
        <v>0</v>
      </c>
      <c r="E70" s="15">
        <v>4165.93</v>
      </c>
      <c r="F70" s="16">
        <v>4516</v>
      </c>
      <c r="G70" s="15">
        <f t="shared" si="12"/>
        <v>-350.06999999999971</v>
      </c>
      <c r="H70" s="15">
        <f t="shared" si="9"/>
        <v>4165.93</v>
      </c>
      <c r="I70" s="17">
        <v>1201.6199999999999</v>
      </c>
      <c r="J70" s="18">
        <v>1257</v>
      </c>
      <c r="K70" s="15">
        <f t="shared" si="13"/>
        <v>-55.380000000000109</v>
      </c>
      <c r="L70" s="19">
        <f t="shared" si="10"/>
        <v>1201.6199999999999</v>
      </c>
      <c r="M70" s="15">
        <v>1680.18</v>
      </c>
      <c r="N70" s="16">
        <v>1908</v>
      </c>
      <c r="O70" s="15">
        <f t="shared" si="14"/>
        <v>-227.81999999999994</v>
      </c>
      <c r="P70" s="15">
        <f t="shared" si="11"/>
        <v>1680.18</v>
      </c>
    </row>
    <row r="71" spans="1:16" x14ac:dyDescent="0.25">
      <c r="A71" s="7" t="s">
        <v>67</v>
      </c>
      <c r="B71" s="7" t="s">
        <v>387</v>
      </c>
      <c r="C71" s="17">
        <v>0</v>
      </c>
      <c r="D71" s="19">
        <v>0</v>
      </c>
      <c r="E71" s="15">
        <v>1335</v>
      </c>
      <c r="F71" s="16">
        <v>1334</v>
      </c>
      <c r="G71" s="15">
        <f t="shared" si="12"/>
        <v>1</v>
      </c>
      <c r="H71" s="15">
        <f t="shared" si="9"/>
        <v>1334</v>
      </c>
      <c r="I71" s="17">
        <v>409</v>
      </c>
      <c r="J71" s="18">
        <v>364</v>
      </c>
      <c r="K71" s="15">
        <f t="shared" si="13"/>
        <v>45</v>
      </c>
      <c r="L71" s="19">
        <f t="shared" si="10"/>
        <v>364</v>
      </c>
      <c r="M71" s="15">
        <v>801</v>
      </c>
      <c r="N71" s="16">
        <v>592</v>
      </c>
      <c r="O71" s="15">
        <f t="shared" si="14"/>
        <v>209</v>
      </c>
      <c r="P71" s="15">
        <f t="shared" si="11"/>
        <v>592</v>
      </c>
    </row>
    <row r="72" spans="1:16" x14ac:dyDescent="0.25">
      <c r="A72" s="7" t="s">
        <v>68</v>
      </c>
      <c r="B72" s="7" t="s">
        <v>388</v>
      </c>
      <c r="C72" s="17">
        <v>4</v>
      </c>
      <c r="D72" s="19">
        <v>0</v>
      </c>
      <c r="E72" s="15">
        <v>0</v>
      </c>
      <c r="F72" s="16">
        <v>58</v>
      </c>
      <c r="G72" s="15">
        <f t="shared" si="12"/>
        <v>0</v>
      </c>
      <c r="H72" s="15">
        <f t="shared" ref="H72:H103" si="15">MIN(E72,F72)</f>
        <v>0</v>
      </c>
      <c r="I72" s="17">
        <v>0</v>
      </c>
      <c r="J72" s="18">
        <v>14.76</v>
      </c>
      <c r="K72" s="15">
        <f t="shared" si="13"/>
        <v>0</v>
      </c>
      <c r="L72" s="19">
        <f t="shared" si="10"/>
        <v>0</v>
      </c>
      <c r="M72" s="15">
        <v>0</v>
      </c>
      <c r="N72" s="16">
        <v>13.55</v>
      </c>
      <c r="O72" s="15">
        <f t="shared" si="14"/>
        <v>0</v>
      </c>
      <c r="P72" s="15">
        <f t="shared" si="11"/>
        <v>0</v>
      </c>
    </row>
    <row r="73" spans="1:16" x14ac:dyDescent="0.25">
      <c r="A73" s="7" t="s">
        <v>69</v>
      </c>
      <c r="B73" s="7" t="s">
        <v>389</v>
      </c>
      <c r="C73" s="17">
        <v>0</v>
      </c>
      <c r="D73" s="19">
        <v>0</v>
      </c>
      <c r="E73" s="15">
        <v>339</v>
      </c>
      <c r="F73" s="16">
        <v>339</v>
      </c>
      <c r="G73" s="15">
        <f t="shared" si="12"/>
        <v>0</v>
      </c>
      <c r="H73" s="15">
        <f t="shared" si="15"/>
        <v>339</v>
      </c>
      <c r="I73" s="17">
        <v>100</v>
      </c>
      <c r="J73" s="18">
        <v>90</v>
      </c>
      <c r="K73" s="15">
        <f t="shared" si="13"/>
        <v>10</v>
      </c>
      <c r="L73" s="19">
        <f t="shared" si="10"/>
        <v>90</v>
      </c>
      <c r="M73" s="15">
        <v>272</v>
      </c>
      <c r="N73" s="16">
        <v>191</v>
      </c>
      <c r="O73" s="15">
        <f t="shared" si="14"/>
        <v>81</v>
      </c>
      <c r="P73" s="15">
        <f t="shared" si="11"/>
        <v>191</v>
      </c>
    </row>
    <row r="74" spans="1:16" x14ac:dyDescent="0.25">
      <c r="A74" s="7" t="s">
        <v>70</v>
      </c>
      <c r="B74" s="7" t="s">
        <v>390</v>
      </c>
      <c r="C74" s="17">
        <v>0</v>
      </c>
      <c r="D74" s="19">
        <v>0</v>
      </c>
      <c r="E74" s="15">
        <v>1506.53</v>
      </c>
      <c r="F74" s="16">
        <v>1453</v>
      </c>
      <c r="G74" s="15">
        <f t="shared" si="12"/>
        <v>53.529999999999973</v>
      </c>
      <c r="H74" s="15">
        <f t="shared" si="15"/>
        <v>1453</v>
      </c>
      <c r="I74" s="17">
        <v>433.93</v>
      </c>
      <c r="J74" s="18">
        <v>399</v>
      </c>
      <c r="K74" s="15">
        <f t="shared" si="13"/>
        <v>34.930000000000007</v>
      </c>
      <c r="L74" s="19">
        <f t="shared" si="10"/>
        <v>399</v>
      </c>
      <c r="M74" s="15">
        <v>702.06</v>
      </c>
      <c r="N74" s="16">
        <v>673</v>
      </c>
      <c r="O74" s="15">
        <f t="shared" si="14"/>
        <v>29.059999999999945</v>
      </c>
      <c r="P74" s="15">
        <f t="shared" si="11"/>
        <v>673</v>
      </c>
    </row>
    <row r="75" spans="1:16" x14ac:dyDescent="0.25">
      <c r="A75" s="7" t="s">
        <v>71</v>
      </c>
      <c r="B75" s="7" t="s">
        <v>391</v>
      </c>
      <c r="C75" s="17">
        <v>16</v>
      </c>
      <c r="D75" s="19">
        <v>0</v>
      </c>
      <c r="E75" s="15">
        <v>783</v>
      </c>
      <c r="F75" s="16">
        <v>783</v>
      </c>
      <c r="G75" s="15">
        <f t="shared" si="12"/>
        <v>0</v>
      </c>
      <c r="H75" s="15">
        <f t="shared" si="15"/>
        <v>783</v>
      </c>
      <c r="I75" s="17">
        <v>252</v>
      </c>
      <c r="J75" s="18">
        <v>237</v>
      </c>
      <c r="K75" s="15">
        <f t="shared" si="13"/>
        <v>15</v>
      </c>
      <c r="L75" s="19">
        <f t="shared" si="10"/>
        <v>237</v>
      </c>
      <c r="M75" s="15">
        <v>424</v>
      </c>
      <c r="N75" s="16">
        <v>319</v>
      </c>
      <c r="O75" s="15">
        <f t="shared" si="14"/>
        <v>105</v>
      </c>
      <c r="P75" s="15">
        <f t="shared" si="11"/>
        <v>319</v>
      </c>
    </row>
    <row r="76" spans="1:16" x14ac:dyDescent="0.25">
      <c r="A76" s="7" t="s">
        <v>72</v>
      </c>
      <c r="B76" s="7" t="s">
        <v>392</v>
      </c>
      <c r="C76" s="17">
        <v>10</v>
      </c>
      <c r="D76" s="19">
        <v>10</v>
      </c>
      <c r="E76" s="15">
        <v>353.42</v>
      </c>
      <c r="F76" s="16">
        <v>329</v>
      </c>
      <c r="G76" s="15">
        <f t="shared" si="12"/>
        <v>24.420000000000016</v>
      </c>
      <c r="H76" s="15">
        <f t="shared" si="15"/>
        <v>329</v>
      </c>
      <c r="I76" s="17">
        <v>106.89</v>
      </c>
      <c r="J76" s="18">
        <v>83.85</v>
      </c>
      <c r="K76" s="15">
        <f t="shared" si="13"/>
        <v>23.040000000000006</v>
      </c>
      <c r="L76" s="19">
        <f t="shared" si="10"/>
        <v>83.85</v>
      </c>
      <c r="M76" s="15">
        <v>124.12</v>
      </c>
      <c r="N76" s="16">
        <v>152.34</v>
      </c>
      <c r="O76" s="15">
        <f t="shared" si="14"/>
        <v>-28.22</v>
      </c>
      <c r="P76" s="15">
        <f t="shared" si="11"/>
        <v>124.12</v>
      </c>
    </row>
    <row r="77" spans="1:16" x14ac:dyDescent="0.25">
      <c r="A77" s="7" t="s">
        <v>73</v>
      </c>
      <c r="B77" s="7" t="s">
        <v>393</v>
      </c>
      <c r="C77" s="17">
        <v>0</v>
      </c>
      <c r="D77" s="19">
        <v>0</v>
      </c>
      <c r="E77" s="15">
        <v>233.11</v>
      </c>
      <c r="F77" s="16">
        <v>229</v>
      </c>
      <c r="G77" s="15">
        <f t="shared" si="12"/>
        <v>4.1100000000000136</v>
      </c>
      <c r="H77" s="15">
        <f t="shared" si="15"/>
        <v>229</v>
      </c>
      <c r="I77" s="17">
        <v>70.22</v>
      </c>
      <c r="J77" s="18">
        <v>59</v>
      </c>
      <c r="K77" s="15">
        <f t="shared" si="13"/>
        <v>11.219999999999999</v>
      </c>
      <c r="L77" s="19">
        <f t="shared" si="10"/>
        <v>59</v>
      </c>
      <c r="M77" s="15">
        <v>0</v>
      </c>
      <c r="N77" s="16">
        <v>0</v>
      </c>
      <c r="O77" s="15">
        <f t="shared" si="14"/>
        <v>0</v>
      </c>
      <c r="P77" s="15">
        <f t="shared" si="11"/>
        <v>0</v>
      </c>
    </row>
    <row r="78" spans="1:16" x14ac:dyDescent="0.25">
      <c r="A78" s="7" t="s">
        <v>74</v>
      </c>
      <c r="B78" s="7" t="s">
        <v>394</v>
      </c>
      <c r="C78" s="17">
        <v>55</v>
      </c>
      <c r="D78" s="19">
        <v>0</v>
      </c>
      <c r="E78" s="15">
        <v>0</v>
      </c>
      <c r="F78" s="16">
        <v>656</v>
      </c>
      <c r="G78" s="15">
        <f t="shared" si="12"/>
        <v>0</v>
      </c>
      <c r="H78" s="15">
        <f t="shared" si="15"/>
        <v>0</v>
      </c>
      <c r="I78" s="17">
        <v>0</v>
      </c>
      <c r="J78" s="18">
        <v>192</v>
      </c>
      <c r="K78" s="15">
        <f t="shared" si="13"/>
        <v>0</v>
      </c>
      <c r="L78" s="19">
        <f t="shared" si="10"/>
        <v>0</v>
      </c>
      <c r="M78" s="15">
        <v>0</v>
      </c>
      <c r="N78" s="16">
        <v>302</v>
      </c>
      <c r="O78" s="15">
        <f t="shared" si="14"/>
        <v>0</v>
      </c>
      <c r="P78" s="15">
        <f t="shared" si="11"/>
        <v>0</v>
      </c>
    </row>
    <row r="79" spans="1:16" x14ac:dyDescent="0.25">
      <c r="A79" s="7" t="s">
        <v>75</v>
      </c>
      <c r="B79" s="7" t="s">
        <v>395</v>
      </c>
      <c r="C79" s="17">
        <v>10</v>
      </c>
      <c r="D79" s="19">
        <v>9.9600000000000009</v>
      </c>
      <c r="E79" s="15">
        <v>788.56</v>
      </c>
      <c r="F79" s="16">
        <v>791.99</v>
      </c>
      <c r="G79" s="15">
        <f t="shared" si="12"/>
        <v>-3.4300000000000637</v>
      </c>
      <c r="H79" s="15">
        <f t="shared" si="15"/>
        <v>788.56</v>
      </c>
      <c r="I79" s="17">
        <v>177.21</v>
      </c>
      <c r="J79" s="18">
        <v>164.85</v>
      </c>
      <c r="K79" s="15">
        <f t="shared" si="13"/>
        <v>12.360000000000014</v>
      </c>
      <c r="L79" s="19">
        <f t="shared" si="10"/>
        <v>164.85</v>
      </c>
      <c r="M79" s="15">
        <v>214.11</v>
      </c>
      <c r="N79" s="16">
        <v>198.60000000000002</v>
      </c>
      <c r="O79" s="15">
        <f t="shared" si="14"/>
        <v>15.509999999999991</v>
      </c>
      <c r="P79" s="15">
        <f t="shared" si="11"/>
        <v>198.60000000000002</v>
      </c>
    </row>
    <row r="80" spans="1:16" x14ac:dyDescent="0.25">
      <c r="A80" s="7" t="s">
        <v>76</v>
      </c>
      <c r="B80" s="7" t="s">
        <v>396</v>
      </c>
      <c r="C80" s="17">
        <v>0</v>
      </c>
      <c r="D80" s="19">
        <v>0</v>
      </c>
      <c r="E80" s="15">
        <v>82.29</v>
      </c>
      <c r="F80" s="16">
        <v>78</v>
      </c>
      <c r="G80" s="15">
        <f t="shared" si="12"/>
        <v>4.2900000000000063</v>
      </c>
      <c r="H80" s="15">
        <f t="shared" si="15"/>
        <v>78</v>
      </c>
      <c r="I80" s="17">
        <v>25.81</v>
      </c>
      <c r="J80" s="18">
        <v>29</v>
      </c>
      <c r="K80" s="15">
        <f t="shared" si="13"/>
        <v>-3.1900000000000013</v>
      </c>
      <c r="L80" s="19">
        <f t="shared" si="10"/>
        <v>25.81</v>
      </c>
      <c r="M80" s="15">
        <v>47.98</v>
      </c>
      <c r="N80" s="16">
        <v>51</v>
      </c>
      <c r="O80" s="15">
        <f t="shared" si="14"/>
        <v>-3.0200000000000031</v>
      </c>
      <c r="P80" s="15">
        <f t="shared" si="11"/>
        <v>47.98</v>
      </c>
    </row>
    <row r="81" spans="1:16" x14ac:dyDescent="0.25">
      <c r="A81" s="7" t="s">
        <v>77</v>
      </c>
      <c r="B81" s="7" t="s">
        <v>397</v>
      </c>
      <c r="C81" s="17">
        <v>0</v>
      </c>
      <c r="D81" s="19">
        <v>0</v>
      </c>
      <c r="E81" s="15">
        <v>111</v>
      </c>
      <c r="F81" s="16">
        <v>88</v>
      </c>
      <c r="G81" s="15">
        <f t="shared" si="12"/>
        <v>23</v>
      </c>
      <c r="H81" s="15">
        <f t="shared" si="15"/>
        <v>88</v>
      </c>
      <c r="I81" s="17">
        <v>33.29</v>
      </c>
      <c r="J81" s="18">
        <v>34</v>
      </c>
      <c r="K81" s="15">
        <f t="shared" si="13"/>
        <v>-0.71000000000000085</v>
      </c>
      <c r="L81" s="19">
        <f t="shared" si="10"/>
        <v>33.29</v>
      </c>
      <c r="M81" s="15">
        <v>43.93</v>
      </c>
      <c r="N81" s="16">
        <v>41</v>
      </c>
      <c r="O81" s="15">
        <f t="shared" si="14"/>
        <v>2.9299999999999997</v>
      </c>
      <c r="P81" s="15">
        <f t="shared" si="11"/>
        <v>41</v>
      </c>
    </row>
    <row r="82" spans="1:16" x14ac:dyDescent="0.25">
      <c r="A82" s="7" t="s">
        <v>78</v>
      </c>
      <c r="B82" s="7" t="s">
        <v>398</v>
      </c>
      <c r="C82" s="17">
        <v>13</v>
      </c>
      <c r="D82" s="19">
        <v>0</v>
      </c>
      <c r="E82" s="15">
        <v>0</v>
      </c>
      <c r="F82" s="16">
        <v>165</v>
      </c>
      <c r="G82" s="15">
        <f t="shared" si="12"/>
        <v>0</v>
      </c>
      <c r="H82" s="15">
        <f t="shared" si="15"/>
        <v>0</v>
      </c>
      <c r="I82" s="17">
        <v>0</v>
      </c>
      <c r="J82" s="18">
        <v>0</v>
      </c>
      <c r="K82" s="15">
        <f t="shared" si="13"/>
        <v>0</v>
      </c>
      <c r="L82" s="19">
        <f t="shared" si="10"/>
        <v>0</v>
      </c>
      <c r="M82" s="15">
        <v>0</v>
      </c>
      <c r="N82" s="16">
        <v>0</v>
      </c>
      <c r="O82" s="15">
        <f t="shared" si="14"/>
        <v>0</v>
      </c>
      <c r="P82" s="15">
        <f t="shared" si="11"/>
        <v>0</v>
      </c>
    </row>
    <row r="83" spans="1:16" x14ac:dyDescent="0.25">
      <c r="A83" s="7" t="s">
        <v>79</v>
      </c>
      <c r="B83" s="7" t="s">
        <v>399</v>
      </c>
      <c r="C83" s="17">
        <v>0</v>
      </c>
      <c r="D83" s="19">
        <v>0</v>
      </c>
      <c r="E83" s="15">
        <v>53</v>
      </c>
      <c r="F83" s="16">
        <v>51</v>
      </c>
      <c r="G83" s="15">
        <f t="shared" si="12"/>
        <v>2</v>
      </c>
      <c r="H83" s="15">
        <f t="shared" si="15"/>
        <v>51</v>
      </c>
      <c r="I83" s="17">
        <v>0</v>
      </c>
      <c r="J83" s="18">
        <v>0</v>
      </c>
      <c r="K83" s="15">
        <f t="shared" si="13"/>
        <v>0</v>
      </c>
      <c r="L83" s="19">
        <f t="shared" si="10"/>
        <v>0</v>
      </c>
      <c r="M83" s="15">
        <v>0</v>
      </c>
      <c r="N83" s="16">
        <v>0</v>
      </c>
      <c r="O83" s="15">
        <f t="shared" si="14"/>
        <v>0</v>
      </c>
      <c r="P83" s="15">
        <f t="shared" si="11"/>
        <v>0</v>
      </c>
    </row>
    <row r="84" spans="1:16" x14ac:dyDescent="0.25">
      <c r="A84" s="7" t="s">
        <v>80</v>
      </c>
      <c r="B84" s="7" t="s">
        <v>400</v>
      </c>
      <c r="C84" s="17">
        <v>7</v>
      </c>
      <c r="D84" s="19">
        <v>7</v>
      </c>
      <c r="E84" s="15">
        <v>83.26</v>
      </c>
      <c r="F84" s="16">
        <v>72</v>
      </c>
      <c r="G84" s="15">
        <f t="shared" si="12"/>
        <v>11.260000000000005</v>
      </c>
      <c r="H84" s="15">
        <f t="shared" si="15"/>
        <v>72</v>
      </c>
      <c r="I84" s="17">
        <v>26.01</v>
      </c>
      <c r="J84" s="18">
        <v>26</v>
      </c>
      <c r="K84" s="15">
        <f t="shared" si="13"/>
        <v>1.0000000000001563E-2</v>
      </c>
      <c r="L84" s="19">
        <f t="shared" si="10"/>
        <v>26</v>
      </c>
      <c r="M84" s="15">
        <v>29.71</v>
      </c>
      <c r="N84" s="16">
        <v>29.5</v>
      </c>
      <c r="O84" s="15">
        <f t="shared" si="14"/>
        <v>0.21000000000000085</v>
      </c>
      <c r="P84" s="15">
        <f t="shared" si="11"/>
        <v>29.5</v>
      </c>
    </row>
    <row r="85" spans="1:16" x14ac:dyDescent="0.25">
      <c r="A85" s="7" t="s">
        <v>81</v>
      </c>
      <c r="B85" s="7" t="s">
        <v>401</v>
      </c>
      <c r="C85" s="17">
        <v>0</v>
      </c>
      <c r="D85" s="19">
        <v>0</v>
      </c>
      <c r="E85" s="15">
        <v>307.23</v>
      </c>
      <c r="F85" s="16">
        <v>284</v>
      </c>
      <c r="G85" s="15">
        <f t="shared" si="12"/>
        <v>23.230000000000018</v>
      </c>
      <c r="H85" s="15">
        <f t="shared" si="15"/>
        <v>284</v>
      </c>
      <c r="I85" s="17">
        <v>73.430000000000007</v>
      </c>
      <c r="J85" s="18">
        <v>74</v>
      </c>
      <c r="K85" s="15">
        <f t="shared" si="13"/>
        <v>-0.56999999999999318</v>
      </c>
      <c r="L85" s="19">
        <f t="shared" si="10"/>
        <v>73.430000000000007</v>
      </c>
      <c r="M85" s="15">
        <v>131.51</v>
      </c>
      <c r="N85" s="16">
        <v>144</v>
      </c>
      <c r="O85" s="15">
        <f t="shared" si="14"/>
        <v>-12.490000000000009</v>
      </c>
      <c r="P85" s="15">
        <f t="shared" si="11"/>
        <v>131.51</v>
      </c>
    </row>
    <row r="86" spans="1:16" x14ac:dyDescent="0.25">
      <c r="A86" s="7" t="s">
        <v>82</v>
      </c>
      <c r="B86" s="7" t="s">
        <v>402</v>
      </c>
      <c r="C86" s="17">
        <v>17</v>
      </c>
      <c r="D86" s="19">
        <v>17</v>
      </c>
      <c r="E86" s="15">
        <v>162.86000000000001</v>
      </c>
      <c r="F86" s="16">
        <v>143.95999999999998</v>
      </c>
      <c r="G86" s="15">
        <f t="shared" si="12"/>
        <v>18.900000000000034</v>
      </c>
      <c r="H86" s="15">
        <f t="shared" si="15"/>
        <v>143.95999999999998</v>
      </c>
      <c r="I86" s="17">
        <v>37.14</v>
      </c>
      <c r="J86" s="18">
        <v>35.17</v>
      </c>
      <c r="K86" s="15">
        <f t="shared" si="13"/>
        <v>1.9699999999999989</v>
      </c>
      <c r="L86" s="19">
        <f t="shared" si="10"/>
        <v>35.17</v>
      </c>
      <c r="M86" s="15">
        <v>66.94</v>
      </c>
      <c r="N86" s="16">
        <v>53.84</v>
      </c>
      <c r="O86" s="15">
        <f t="shared" si="14"/>
        <v>13.099999999999994</v>
      </c>
      <c r="P86" s="15">
        <f t="shared" si="11"/>
        <v>53.84</v>
      </c>
    </row>
    <row r="87" spans="1:16" x14ac:dyDescent="0.25">
      <c r="A87" s="7" t="s">
        <v>83</v>
      </c>
      <c r="B87" s="7" t="s">
        <v>403</v>
      </c>
      <c r="C87" s="17">
        <v>36</v>
      </c>
      <c r="D87" s="19">
        <v>0</v>
      </c>
      <c r="E87" s="15">
        <v>0</v>
      </c>
      <c r="F87" s="16">
        <v>2857</v>
      </c>
      <c r="G87" s="15">
        <f t="shared" si="12"/>
        <v>0</v>
      </c>
      <c r="H87" s="15">
        <f t="shared" si="15"/>
        <v>0</v>
      </c>
      <c r="I87" s="17">
        <v>0</v>
      </c>
      <c r="J87" s="18">
        <v>687</v>
      </c>
      <c r="K87" s="15">
        <f t="shared" si="13"/>
        <v>0</v>
      </c>
      <c r="L87" s="19">
        <f t="shared" si="10"/>
        <v>0</v>
      </c>
      <c r="M87" s="15">
        <v>0</v>
      </c>
      <c r="N87" s="16">
        <v>1123</v>
      </c>
      <c r="O87" s="15">
        <f t="shared" si="14"/>
        <v>0</v>
      </c>
      <c r="P87" s="15">
        <f t="shared" si="11"/>
        <v>0</v>
      </c>
    </row>
    <row r="88" spans="1:16" x14ac:dyDescent="0.25">
      <c r="A88" s="7" t="s">
        <v>84</v>
      </c>
      <c r="B88" s="7" t="s">
        <v>404</v>
      </c>
      <c r="C88" s="17">
        <v>0</v>
      </c>
      <c r="D88" s="19">
        <v>0</v>
      </c>
      <c r="E88" s="15">
        <v>0</v>
      </c>
      <c r="F88" s="16">
        <v>525.75</v>
      </c>
      <c r="G88" s="15">
        <f t="shared" si="12"/>
        <v>0</v>
      </c>
      <c r="H88" s="15">
        <f t="shared" si="15"/>
        <v>0</v>
      </c>
      <c r="I88" s="17">
        <v>0</v>
      </c>
      <c r="J88" s="18">
        <v>151.25</v>
      </c>
      <c r="K88" s="15">
        <f t="shared" si="13"/>
        <v>0</v>
      </c>
      <c r="L88" s="19">
        <f t="shared" si="10"/>
        <v>0</v>
      </c>
      <c r="M88" s="15">
        <v>0</v>
      </c>
      <c r="N88" s="16">
        <v>225.85</v>
      </c>
      <c r="O88" s="15">
        <f t="shared" si="14"/>
        <v>0</v>
      </c>
      <c r="P88" s="15">
        <f t="shared" si="11"/>
        <v>0</v>
      </c>
    </row>
    <row r="89" spans="1:16" x14ac:dyDescent="0.25">
      <c r="A89" s="7" t="s">
        <v>85</v>
      </c>
      <c r="B89" s="7" t="s">
        <v>405</v>
      </c>
      <c r="C89" s="17">
        <v>0</v>
      </c>
      <c r="D89" s="19">
        <v>0</v>
      </c>
      <c r="E89" s="15">
        <v>0</v>
      </c>
      <c r="F89" s="16">
        <v>500</v>
      </c>
      <c r="G89" s="15">
        <f t="shared" si="12"/>
        <v>0</v>
      </c>
      <c r="H89" s="15">
        <f t="shared" si="15"/>
        <v>0</v>
      </c>
      <c r="I89" s="17">
        <v>0</v>
      </c>
      <c r="J89" s="18">
        <v>176</v>
      </c>
      <c r="K89" s="15">
        <f t="shared" si="13"/>
        <v>0</v>
      </c>
      <c r="L89" s="19">
        <f t="shared" si="10"/>
        <v>0</v>
      </c>
      <c r="M89" s="15">
        <v>0</v>
      </c>
      <c r="N89" s="16">
        <v>296</v>
      </c>
      <c r="O89" s="15">
        <f t="shared" si="14"/>
        <v>0</v>
      </c>
      <c r="P89" s="15">
        <f t="shared" si="11"/>
        <v>0</v>
      </c>
    </row>
    <row r="90" spans="1:16" x14ac:dyDescent="0.25">
      <c r="A90" s="7" t="s">
        <v>86</v>
      </c>
      <c r="B90" s="7" t="s">
        <v>406</v>
      </c>
      <c r="C90" s="17">
        <v>0</v>
      </c>
      <c r="D90" s="19">
        <v>0</v>
      </c>
      <c r="E90" s="15">
        <v>27</v>
      </c>
      <c r="F90" s="16">
        <v>24</v>
      </c>
      <c r="G90" s="15">
        <f t="shared" si="12"/>
        <v>3</v>
      </c>
      <c r="H90" s="15">
        <f t="shared" si="15"/>
        <v>24</v>
      </c>
      <c r="I90" s="17">
        <v>7</v>
      </c>
      <c r="J90" s="18">
        <v>6</v>
      </c>
      <c r="K90" s="15">
        <f t="shared" si="13"/>
        <v>1</v>
      </c>
      <c r="L90" s="19">
        <f t="shared" si="10"/>
        <v>6</v>
      </c>
      <c r="M90" s="15">
        <v>0</v>
      </c>
      <c r="N90" s="16">
        <v>0</v>
      </c>
      <c r="O90" s="15">
        <f t="shared" si="14"/>
        <v>0</v>
      </c>
      <c r="P90" s="15">
        <f t="shared" si="11"/>
        <v>0</v>
      </c>
    </row>
    <row r="91" spans="1:16" x14ac:dyDescent="0.25">
      <c r="A91" s="7" t="s">
        <v>87</v>
      </c>
      <c r="B91" s="7" t="s">
        <v>407</v>
      </c>
      <c r="C91" s="17">
        <v>4</v>
      </c>
      <c r="D91" s="19">
        <v>0.01</v>
      </c>
      <c r="E91" s="15">
        <v>0.14499999999999999</v>
      </c>
      <c r="F91" s="16">
        <v>48</v>
      </c>
      <c r="G91" s="15">
        <f t="shared" si="12"/>
        <v>-47.854999999999997</v>
      </c>
      <c r="H91" s="15">
        <f t="shared" si="15"/>
        <v>0.14499999999999999</v>
      </c>
      <c r="I91" s="17">
        <v>6.5000000000000002E-2</v>
      </c>
      <c r="J91" s="18">
        <v>15</v>
      </c>
      <c r="K91" s="15">
        <f t="shared" si="13"/>
        <v>-14.935</v>
      </c>
      <c r="L91" s="19">
        <f t="shared" si="10"/>
        <v>6.5000000000000002E-2</v>
      </c>
      <c r="M91" s="15">
        <v>0</v>
      </c>
      <c r="N91" s="16">
        <v>0</v>
      </c>
      <c r="O91" s="15">
        <f t="shared" si="14"/>
        <v>0</v>
      </c>
      <c r="P91" s="15">
        <f t="shared" si="11"/>
        <v>0</v>
      </c>
    </row>
    <row r="92" spans="1:16" x14ac:dyDescent="0.25">
      <c r="A92" s="7" t="s">
        <v>88</v>
      </c>
      <c r="B92" s="7" t="s">
        <v>408</v>
      </c>
      <c r="C92" s="17">
        <v>0</v>
      </c>
      <c r="D92" s="19">
        <v>0</v>
      </c>
      <c r="E92" s="15">
        <v>84.79</v>
      </c>
      <c r="F92" s="16">
        <v>71</v>
      </c>
      <c r="G92" s="15">
        <f t="shared" si="12"/>
        <v>13.790000000000006</v>
      </c>
      <c r="H92" s="15">
        <f t="shared" si="15"/>
        <v>71</v>
      </c>
      <c r="I92" s="17">
        <v>28.94</v>
      </c>
      <c r="J92" s="18">
        <v>22</v>
      </c>
      <c r="K92" s="15">
        <f t="shared" si="13"/>
        <v>6.9400000000000013</v>
      </c>
      <c r="L92" s="19">
        <f t="shared" si="10"/>
        <v>22</v>
      </c>
      <c r="M92" s="15">
        <v>72.930000000000007</v>
      </c>
      <c r="N92" s="16">
        <v>62</v>
      </c>
      <c r="O92" s="15">
        <f t="shared" si="14"/>
        <v>10.930000000000007</v>
      </c>
      <c r="P92" s="15">
        <f t="shared" si="11"/>
        <v>62</v>
      </c>
    </row>
    <row r="93" spans="1:16" x14ac:dyDescent="0.25">
      <c r="A93" s="7" t="s">
        <v>89</v>
      </c>
      <c r="B93" s="7" t="s">
        <v>409</v>
      </c>
      <c r="C93" s="17">
        <v>28</v>
      </c>
      <c r="D93" s="19">
        <v>0</v>
      </c>
      <c r="E93" s="15">
        <v>0</v>
      </c>
      <c r="F93" s="16">
        <v>374</v>
      </c>
      <c r="G93" s="15">
        <f t="shared" si="12"/>
        <v>0</v>
      </c>
      <c r="H93" s="15">
        <f t="shared" si="15"/>
        <v>0</v>
      </c>
      <c r="I93" s="17">
        <v>0</v>
      </c>
      <c r="J93" s="18">
        <v>92</v>
      </c>
      <c r="K93" s="15">
        <f t="shared" si="13"/>
        <v>0</v>
      </c>
      <c r="L93" s="19">
        <f t="shared" si="10"/>
        <v>0</v>
      </c>
      <c r="M93" s="15">
        <v>0</v>
      </c>
      <c r="N93" s="16">
        <v>138</v>
      </c>
      <c r="O93" s="15">
        <f t="shared" si="14"/>
        <v>0</v>
      </c>
      <c r="P93" s="15">
        <f t="shared" si="11"/>
        <v>0</v>
      </c>
    </row>
    <row r="94" spans="1:16" x14ac:dyDescent="0.25">
      <c r="A94" s="7" t="s">
        <v>90</v>
      </c>
      <c r="B94" s="7" t="s">
        <v>410</v>
      </c>
      <c r="C94" s="17">
        <v>30</v>
      </c>
      <c r="D94" s="19">
        <v>0</v>
      </c>
      <c r="E94" s="15">
        <v>0</v>
      </c>
      <c r="F94" s="16">
        <v>495</v>
      </c>
      <c r="G94" s="15">
        <f t="shared" si="12"/>
        <v>0</v>
      </c>
      <c r="H94" s="15">
        <f t="shared" si="15"/>
        <v>0</v>
      </c>
      <c r="I94" s="17">
        <v>0</v>
      </c>
      <c r="J94" s="18">
        <v>156</v>
      </c>
      <c r="K94" s="15">
        <f t="shared" si="13"/>
        <v>0</v>
      </c>
      <c r="L94" s="19">
        <f t="shared" ref="L94:L114" si="16">MIN(I94,J94)</f>
        <v>0</v>
      </c>
      <c r="M94" s="15">
        <v>0</v>
      </c>
      <c r="N94" s="16">
        <v>264</v>
      </c>
      <c r="O94" s="15">
        <f t="shared" si="14"/>
        <v>0</v>
      </c>
      <c r="P94" s="15">
        <f t="shared" ref="P94:P114" si="17">MIN(M94,N94)</f>
        <v>0</v>
      </c>
    </row>
    <row r="95" spans="1:16" x14ac:dyDescent="0.25">
      <c r="A95" s="7" t="s">
        <v>91</v>
      </c>
      <c r="B95" s="7" t="s">
        <v>411</v>
      </c>
      <c r="C95" s="17">
        <v>0</v>
      </c>
      <c r="D95" s="19">
        <v>0</v>
      </c>
      <c r="E95" s="15">
        <v>5574.71</v>
      </c>
      <c r="F95" s="16">
        <v>26543</v>
      </c>
      <c r="G95" s="15">
        <f t="shared" si="12"/>
        <v>-20968.29</v>
      </c>
      <c r="H95" s="15">
        <f t="shared" si="15"/>
        <v>5574.71</v>
      </c>
      <c r="I95" s="17">
        <v>2290.06</v>
      </c>
      <c r="J95" s="18">
        <v>6794</v>
      </c>
      <c r="K95" s="15">
        <f t="shared" si="13"/>
        <v>-4503.9400000000005</v>
      </c>
      <c r="L95" s="19">
        <f t="shared" si="16"/>
        <v>2290.06</v>
      </c>
      <c r="M95" s="15">
        <v>3577.18</v>
      </c>
      <c r="N95" s="16">
        <v>12058</v>
      </c>
      <c r="O95" s="15">
        <f t="shared" si="14"/>
        <v>-8480.82</v>
      </c>
      <c r="P95" s="15">
        <f t="shared" si="17"/>
        <v>3577.18</v>
      </c>
    </row>
    <row r="96" spans="1:16" x14ac:dyDescent="0.25">
      <c r="A96" s="7" t="s">
        <v>92</v>
      </c>
      <c r="B96" s="7" t="s">
        <v>412</v>
      </c>
      <c r="C96" s="17">
        <v>108</v>
      </c>
      <c r="D96" s="19">
        <v>108</v>
      </c>
      <c r="E96" s="15">
        <v>10741</v>
      </c>
      <c r="F96" s="16">
        <v>10691</v>
      </c>
      <c r="G96" s="15">
        <f t="shared" si="12"/>
        <v>50</v>
      </c>
      <c r="H96" s="15">
        <f t="shared" si="15"/>
        <v>10691</v>
      </c>
      <c r="I96" s="17">
        <v>2749</v>
      </c>
      <c r="J96" s="18">
        <v>2873</v>
      </c>
      <c r="K96" s="15">
        <f t="shared" si="13"/>
        <v>-124</v>
      </c>
      <c r="L96" s="19">
        <f t="shared" si="16"/>
        <v>2749</v>
      </c>
      <c r="M96" s="15">
        <v>4535</v>
      </c>
      <c r="N96" s="16">
        <v>4656</v>
      </c>
      <c r="O96" s="15">
        <f t="shared" si="14"/>
        <v>-121</v>
      </c>
      <c r="P96" s="15">
        <f t="shared" si="17"/>
        <v>4535</v>
      </c>
    </row>
    <row r="97" spans="1:16" x14ac:dyDescent="0.25">
      <c r="A97" s="7" t="s">
        <v>93</v>
      </c>
      <c r="B97" s="7" t="s">
        <v>413</v>
      </c>
      <c r="C97" s="17">
        <v>40</v>
      </c>
      <c r="D97" s="19">
        <v>0</v>
      </c>
      <c r="E97" s="15">
        <v>0</v>
      </c>
      <c r="F97" s="16">
        <v>2341</v>
      </c>
      <c r="G97" s="15">
        <f t="shared" si="12"/>
        <v>0</v>
      </c>
      <c r="H97" s="15">
        <f t="shared" si="15"/>
        <v>0</v>
      </c>
      <c r="I97" s="17">
        <v>0</v>
      </c>
      <c r="J97" s="18">
        <v>555</v>
      </c>
      <c r="K97" s="15">
        <f t="shared" si="13"/>
        <v>0</v>
      </c>
      <c r="L97" s="19">
        <f t="shared" si="16"/>
        <v>0</v>
      </c>
      <c r="M97" s="15">
        <v>0</v>
      </c>
      <c r="N97" s="16">
        <v>823</v>
      </c>
      <c r="O97" s="15">
        <f t="shared" si="14"/>
        <v>0</v>
      </c>
      <c r="P97" s="15">
        <f t="shared" si="17"/>
        <v>0</v>
      </c>
    </row>
    <row r="98" spans="1:16" x14ac:dyDescent="0.25">
      <c r="A98" s="7" t="s">
        <v>94</v>
      </c>
      <c r="B98" s="7" t="s">
        <v>414</v>
      </c>
      <c r="C98" s="17">
        <v>0</v>
      </c>
      <c r="D98" s="19">
        <v>0</v>
      </c>
      <c r="E98" s="15">
        <v>0</v>
      </c>
      <c r="F98" s="16">
        <v>1819</v>
      </c>
      <c r="G98" s="15">
        <f t="shared" si="12"/>
        <v>0</v>
      </c>
      <c r="H98" s="15">
        <f t="shared" si="15"/>
        <v>0</v>
      </c>
      <c r="I98" s="17">
        <v>0</v>
      </c>
      <c r="J98" s="18">
        <v>595</v>
      </c>
      <c r="K98" s="15">
        <f t="shared" si="13"/>
        <v>0</v>
      </c>
      <c r="L98" s="19">
        <f t="shared" si="16"/>
        <v>0</v>
      </c>
      <c r="M98" s="15">
        <v>0</v>
      </c>
      <c r="N98" s="16">
        <v>1137</v>
      </c>
      <c r="O98" s="15">
        <f t="shared" si="14"/>
        <v>0</v>
      </c>
      <c r="P98" s="15">
        <f t="shared" si="17"/>
        <v>0</v>
      </c>
    </row>
    <row r="99" spans="1:16" x14ac:dyDescent="0.25">
      <c r="A99" s="7" t="s">
        <v>95</v>
      </c>
      <c r="B99" s="7" t="s">
        <v>415</v>
      </c>
      <c r="C99" s="17">
        <v>50</v>
      </c>
      <c r="D99" s="19">
        <v>41.27</v>
      </c>
      <c r="E99" s="15">
        <v>7292.1</v>
      </c>
      <c r="F99" s="16">
        <v>8835</v>
      </c>
      <c r="G99" s="15">
        <f t="shared" si="12"/>
        <v>-1542.8999999999996</v>
      </c>
      <c r="H99" s="15">
        <f t="shared" si="15"/>
        <v>7292.1</v>
      </c>
      <c r="I99" s="17">
        <v>1843.6</v>
      </c>
      <c r="J99" s="18">
        <v>2187</v>
      </c>
      <c r="K99" s="15">
        <f t="shared" si="13"/>
        <v>-343.40000000000009</v>
      </c>
      <c r="L99" s="19">
        <f t="shared" si="16"/>
        <v>1843.6</v>
      </c>
      <c r="M99" s="15">
        <v>3755.75</v>
      </c>
      <c r="N99" s="16">
        <v>4211</v>
      </c>
      <c r="O99" s="15">
        <f t="shared" si="14"/>
        <v>-455.25</v>
      </c>
      <c r="P99" s="15">
        <f t="shared" si="17"/>
        <v>3755.75</v>
      </c>
    </row>
    <row r="100" spans="1:16" x14ac:dyDescent="0.25">
      <c r="A100" s="7" t="s">
        <v>96</v>
      </c>
      <c r="B100" s="7" t="s">
        <v>416</v>
      </c>
      <c r="C100" s="17">
        <v>0</v>
      </c>
      <c r="D100" s="19">
        <v>0</v>
      </c>
      <c r="E100" s="15">
        <v>0</v>
      </c>
      <c r="F100" s="16">
        <v>595</v>
      </c>
      <c r="G100" s="15">
        <f t="shared" si="12"/>
        <v>0</v>
      </c>
      <c r="H100" s="15">
        <f t="shared" si="15"/>
        <v>0</v>
      </c>
      <c r="I100" s="17">
        <v>0</v>
      </c>
      <c r="J100" s="18">
        <v>193</v>
      </c>
      <c r="K100" s="15">
        <f t="shared" si="13"/>
        <v>0</v>
      </c>
      <c r="L100" s="19">
        <f t="shared" si="16"/>
        <v>0</v>
      </c>
      <c r="M100" s="15">
        <v>0</v>
      </c>
      <c r="N100" s="16">
        <v>381</v>
      </c>
      <c r="O100" s="15">
        <f t="shared" si="14"/>
        <v>0</v>
      </c>
      <c r="P100" s="15">
        <f t="shared" si="17"/>
        <v>0</v>
      </c>
    </row>
    <row r="101" spans="1:16" x14ac:dyDescent="0.25">
      <c r="A101" s="7" t="s">
        <v>97</v>
      </c>
      <c r="B101" s="7" t="s">
        <v>417</v>
      </c>
      <c r="C101" s="17">
        <v>0</v>
      </c>
      <c r="D101" s="19">
        <v>0</v>
      </c>
      <c r="E101" s="15">
        <v>3614.76</v>
      </c>
      <c r="F101" s="16">
        <v>7550</v>
      </c>
      <c r="G101" s="15">
        <f t="shared" si="12"/>
        <v>-3935.24</v>
      </c>
      <c r="H101" s="15">
        <f t="shared" si="15"/>
        <v>3614.76</v>
      </c>
      <c r="I101" s="17">
        <v>971.17</v>
      </c>
      <c r="J101" s="18">
        <v>1878</v>
      </c>
      <c r="K101" s="15">
        <f t="shared" si="13"/>
        <v>-906.83</v>
      </c>
      <c r="L101" s="19">
        <f t="shared" si="16"/>
        <v>971.17</v>
      </c>
      <c r="M101" s="15">
        <v>1562.18</v>
      </c>
      <c r="N101" s="16">
        <v>2666</v>
      </c>
      <c r="O101" s="15">
        <f t="shared" si="14"/>
        <v>-1103.82</v>
      </c>
      <c r="P101" s="15">
        <f t="shared" si="17"/>
        <v>1562.18</v>
      </c>
    </row>
    <row r="102" spans="1:16" x14ac:dyDescent="0.25">
      <c r="A102" s="7" t="s">
        <v>98</v>
      </c>
      <c r="B102" s="7" t="s">
        <v>418</v>
      </c>
      <c r="C102" s="17">
        <v>0</v>
      </c>
      <c r="D102" s="19">
        <v>0</v>
      </c>
      <c r="E102" s="15">
        <v>19.86</v>
      </c>
      <c r="F102" s="16">
        <v>16</v>
      </c>
      <c r="G102" s="15">
        <f t="shared" si="12"/>
        <v>3.8599999999999994</v>
      </c>
      <c r="H102" s="15">
        <f t="shared" si="15"/>
        <v>16</v>
      </c>
      <c r="I102" s="17">
        <v>6.29</v>
      </c>
      <c r="J102" s="18">
        <v>5</v>
      </c>
      <c r="K102" s="15">
        <f t="shared" si="13"/>
        <v>1.29</v>
      </c>
      <c r="L102" s="19">
        <f t="shared" si="16"/>
        <v>5</v>
      </c>
      <c r="M102" s="15">
        <v>0</v>
      </c>
      <c r="N102" s="16">
        <v>10.3</v>
      </c>
      <c r="O102" s="15">
        <f t="shared" si="14"/>
        <v>0</v>
      </c>
      <c r="P102" s="15">
        <f t="shared" si="17"/>
        <v>0</v>
      </c>
    </row>
    <row r="103" spans="1:16" x14ac:dyDescent="0.25">
      <c r="A103" s="7" t="s">
        <v>99</v>
      </c>
      <c r="B103" s="7" t="s">
        <v>419</v>
      </c>
      <c r="C103" s="17">
        <v>0</v>
      </c>
      <c r="D103" s="19">
        <v>0</v>
      </c>
      <c r="E103" s="15">
        <v>1395.1</v>
      </c>
      <c r="F103" s="16">
        <v>8273</v>
      </c>
      <c r="G103" s="15">
        <f t="shared" si="12"/>
        <v>-6877.9</v>
      </c>
      <c r="H103" s="15">
        <f t="shared" si="15"/>
        <v>1395.1</v>
      </c>
      <c r="I103" s="17">
        <v>399.16</v>
      </c>
      <c r="J103" s="18">
        <v>2614.91</v>
      </c>
      <c r="K103" s="15">
        <f t="shared" si="13"/>
        <v>-2215.75</v>
      </c>
      <c r="L103" s="19">
        <f t="shared" si="16"/>
        <v>399.16</v>
      </c>
      <c r="M103" s="15">
        <v>0</v>
      </c>
      <c r="N103" s="16">
        <v>5888.6</v>
      </c>
      <c r="O103" s="15">
        <f t="shared" si="14"/>
        <v>0</v>
      </c>
      <c r="P103" s="15">
        <f t="shared" si="17"/>
        <v>0</v>
      </c>
    </row>
    <row r="104" spans="1:16" x14ac:dyDescent="0.25">
      <c r="A104" s="7" t="s">
        <v>100</v>
      </c>
      <c r="B104" s="7" t="s">
        <v>420</v>
      </c>
      <c r="C104" s="17">
        <v>0</v>
      </c>
      <c r="D104" s="19">
        <v>0</v>
      </c>
      <c r="E104" s="15">
        <v>1294.76</v>
      </c>
      <c r="F104" s="16">
        <v>1307</v>
      </c>
      <c r="G104" s="15">
        <f t="shared" si="12"/>
        <v>-12.240000000000009</v>
      </c>
      <c r="H104" s="15">
        <f t="shared" ref="H104:H113" si="18">MIN(E104,F104)</f>
        <v>1294.76</v>
      </c>
      <c r="I104" s="17">
        <v>369.63</v>
      </c>
      <c r="J104" s="18">
        <v>379</v>
      </c>
      <c r="K104" s="15">
        <f t="shared" si="13"/>
        <v>-9.3700000000000045</v>
      </c>
      <c r="L104" s="19">
        <f t="shared" si="16"/>
        <v>369.63</v>
      </c>
      <c r="M104" s="15">
        <v>606.21</v>
      </c>
      <c r="N104" s="16">
        <v>646</v>
      </c>
      <c r="O104" s="15">
        <f t="shared" si="14"/>
        <v>-39.789999999999964</v>
      </c>
      <c r="P104" s="15">
        <f t="shared" si="17"/>
        <v>606.21</v>
      </c>
    </row>
    <row r="105" spans="1:16" x14ac:dyDescent="0.25">
      <c r="A105" s="7" t="s">
        <v>101</v>
      </c>
      <c r="B105" s="7" t="s">
        <v>421</v>
      </c>
      <c r="C105" s="17">
        <v>0</v>
      </c>
      <c r="D105" s="19">
        <v>0</v>
      </c>
      <c r="E105" s="15">
        <v>0</v>
      </c>
      <c r="F105" s="16">
        <v>1569</v>
      </c>
      <c r="G105" s="15">
        <f t="shared" si="12"/>
        <v>0</v>
      </c>
      <c r="H105" s="15">
        <f t="shared" si="18"/>
        <v>0</v>
      </c>
      <c r="I105" s="17">
        <v>0</v>
      </c>
      <c r="J105" s="18">
        <v>401</v>
      </c>
      <c r="K105" s="15">
        <f t="shared" si="13"/>
        <v>0</v>
      </c>
      <c r="L105" s="19">
        <f t="shared" si="16"/>
        <v>0</v>
      </c>
      <c r="M105" s="15">
        <v>0</v>
      </c>
      <c r="N105" s="16">
        <v>708</v>
      </c>
      <c r="O105" s="15">
        <f t="shared" si="14"/>
        <v>0</v>
      </c>
      <c r="P105" s="15">
        <f t="shared" si="17"/>
        <v>0</v>
      </c>
    </row>
    <row r="106" spans="1:16" x14ac:dyDescent="0.25">
      <c r="A106" s="7" t="s">
        <v>102</v>
      </c>
      <c r="B106" s="7" t="s">
        <v>422</v>
      </c>
      <c r="C106" s="17">
        <v>140</v>
      </c>
      <c r="D106" s="19">
        <v>91.64</v>
      </c>
      <c r="E106" s="15">
        <v>5960.61</v>
      </c>
      <c r="F106" s="16">
        <v>9106</v>
      </c>
      <c r="G106" s="15">
        <f t="shared" si="12"/>
        <v>-3145.3900000000003</v>
      </c>
      <c r="H106" s="15">
        <f t="shared" si="18"/>
        <v>5960.61</v>
      </c>
      <c r="I106" s="17">
        <v>2382.85</v>
      </c>
      <c r="J106" s="18">
        <v>2326</v>
      </c>
      <c r="K106" s="15">
        <f t="shared" si="13"/>
        <v>56.849999999999909</v>
      </c>
      <c r="L106" s="19">
        <f t="shared" si="16"/>
        <v>2326</v>
      </c>
      <c r="M106" s="15">
        <v>2755.09</v>
      </c>
      <c r="N106" s="16">
        <v>4493</v>
      </c>
      <c r="O106" s="15">
        <f t="shared" si="14"/>
        <v>-1737.9099999999999</v>
      </c>
      <c r="P106" s="15">
        <f t="shared" si="17"/>
        <v>2755.09</v>
      </c>
    </row>
    <row r="107" spans="1:16" x14ac:dyDescent="0.25">
      <c r="A107" s="7" t="s">
        <v>103</v>
      </c>
      <c r="B107" s="7" t="s">
        <v>423</v>
      </c>
      <c r="C107" s="17">
        <v>17</v>
      </c>
      <c r="D107" s="19">
        <v>0</v>
      </c>
      <c r="E107" s="15">
        <v>0</v>
      </c>
      <c r="F107" s="16">
        <v>4804.84</v>
      </c>
      <c r="G107" s="15">
        <f t="shared" si="12"/>
        <v>0</v>
      </c>
      <c r="H107" s="15">
        <f t="shared" si="18"/>
        <v>0</v>
      </c>
      <c r="I107" s="17">
        <v>0</v>
      </c>
      <c r="J107" s="18">
        <v>1378.53</v>
      </c>
      <c r="K107" s="15">
        <f t="shared" si="13"/>
        <v>0</v>
      </c>
      <c r="L107" s="19">
        <f t="shared" si="16"/>
        <v>0</v>
      </c>
      <c r="M107" s="15">
        <v>0</v>
      </c>
      <c r="N107" s="16">
        <v>2048.29</v>
      </c>
      <c r="O107" s="15">
        <f t="shared" si="14"/>
        <v>0</v>
      </c>
      <c r="P107" s="15">
        <f t="shared" si="17"/>
        <v>0</v>
      </c>
    </row>
    <row r="108" spans="1:16" x14ac:dyDescent="0.25">
      <c r="A108" s="7" t="s">
        <v>104</v>
      </c>
      <c r="B108" s="7" t="s">
        <v>424</v>
      </c>
      <c r="C108" s="17">
        <v>8</v>
      </c>
      <c r="D108" s="19">
        <v>0</v>
      </c>
      <c r="E108" s="15">
        <v>0</v>
      </c>
      <c r="F108" s="16">
        <v>3643</v>
      </c>
      <c r="G108" s="15">
        <f t="shared" si="12"/>
        <v>0</v>
      </c>
      <c r="H108" s="15">
        <f t="shared" si="18"/>
        <v>0</v>
      </c>
      <c r="I108" s="17">
        <v>0</v>
      </c>
      <c r="J108" s="18">
        <v>993</v>
      </c>
      <c r="K108" s="15">
        <f t="shared" si="13"/>
        <v>0</v>
      </c>
      <c r="L108" s="19">
        <f t="shared" si="16"/>
        <v>0</v>
      </c>
      <c r="M108" s="15">
        <v>0</v>
      </c>
      <c r="N108" s="16">
        <v>1610</v>
      </c>
      <c r="O108" s="15">
        <f t="shared" si="14"/>
        <v>0</v>
      </c>
      <c r="P108" s="15">
        <f t="shared" si="17"/>
        <v>0</v>
      </c>
    </row>
    <row r="109" spans="1:16" x14ac:dyDescent="0.25">
      <c r="A109" s="7" t="s">
        <v>105</v>
      </c>
      <c r="B109" s="7" t="s">
        <v>425</v>
      </c>
      <c r="C109" s="17">
        <v>44</v>
      </c>
      <c r="D109" s="19">
        <v>0</v>
      </c>
      <c r="E109" s="15">
        <v>0</v>
      </c>
      <c r="F109" s="16">
        <v>9650.5399999999991</v>
      </c>
      <c r="G109" s="15">
        <f t="shared" si="12"/>
        <v>0</v>
      </c>
      <c r="H109" s="15">
        <f t="shared" si="18"/>
        <v>0</v>
      </c>
      <c r="I109" s="17">
        <v>0</v>
      </c>
      <c r="J109" s="18">
        <v>2967.1499999999996</v>
      </c>
      <c r="K109" s="15">
        <f t="shared" si="13"/>
        <v>0</v>
      </c>
      <c r="L109" s="19">
        <f t="shared" si="16"/>
        <v>0</v>
      </c>
      <c r="M109" s="15">
        <v>0</v>
      </c>
      <c r="N109" s="16">
        <v>4641.3100000000004</v>
      </c>
      <c r="O109" s="15">
        <f t="shared" si="14"/>
        <v>0</v>
      </c>
      <c r="P109" s="15">
        <f t="shared" si="17"/>
        <v>0</v>
      </c>
    </row>
    <row r="110" spans="1:16" x14ac:dyDescent="0.25">
      <c r="A110" s="7" t="s">
        <v>106</v>
      </c>
      <c r="B110" s="7" t="s">
        <v>426</v>
      </c>
      <c r="C110" s="17">
        <v>0</v>
      </c>
      <c r="D110" s="19">
        <v>0</v>
      </c>
      <c r="E110" s="15">
        <v>0</v>
      </c>
      <c r="F110" s="16">
        <v>4604</v>
      </c>
      <c r="G110" s="15">
        <f t="shared" si="12"/>
        <v>0</v>
      </c>
      <c r="H110" s="15">
        <f t="shared" si="18"/>
        <v>0</v>
      </c>
      <c r="I110" s="17">
        <v>0</v>
      </c>
      <c r="J110" s="18">
        <v>1299</v>
      </c>
      <c r="K110" s="15">
        <f t="shared" si="13"/>
        <v>0</v>
      </c>
      <c r="L110" s="19">
        <f t="shared" si="16"/>
        <v>0</v>
      </c>
      <c r="M110" s="15">
        <v>0</v>
      </c>
      <c r="N110" s="16">
        <v>2435</v>
      </c>
      <c r="O110" s="15">
        <f t="shared" si="14"/>
        <v>0</v>
      </c>
      <c r="P110" s="15">
        <f t="shared" si="17"/>
        <v>0</v>
      </c>
    </row>
    <row r="111" spans="1:16" x14ac:dyDescent="0.25">
      <c r="A111" s="7" t="s">
        <v>107</v>
      </c>
      <c r="B111" s="7" t="s">
        <v>427</v>
      </c>
      <c r="C111" s="17">
        <v>0</v>
      </c>
      <c r="D111" s="19">
        <v>0</v>
      </c>
      <c r="E111" s="15">
        <v>0</v>
      </c>
      <c r="F111" s="16">
        <v>16507</v>
      </c>
      <c r="G111" s="15">
        <f t="shared" si="12"/>
        <v>0</v>
      </c>
      <c r="H111" s="15">
        <f t="shared" si="18"/>
        <v>0</v>
      </c>
      <c r="I111" s="17">
        <v>0</v>
      </c>
      <c r="J111" s="18">
        <v>4537</v>
      </c>
      <c r="K111" s="15">
        <f t="shared" si="13"/>
        <v>0</v>
      </c>
      <c r="L111" s="19">
        <f t="shared" si="16"/>
        <v>0</v>
      </c>
      <c r="M111" s="15">
        <v>0</v>
      </c>
      <c r="N111" s="16">
        <v>6711</v>
      </c>
      <c r="O111" s="15">
        <f t="shared" si="14"/>
        <v>0</v>
      </c>
      <c r="P111" s="15">
        <f t="shared" si="17"/>
        <v>0</v>
      </c>
    </row>
    <row r="112" spans="1:16" x14ac:dyDescent="0.25">
      <c r="A112" s="7" t="s">
        <v>108</v>
      </c>
      <c r="B112" s="7" t="s">
        <v>428</v>
      </c>
      <c r="C112" s="17">
        <v>0</v>
      </c>
      <c r="D112" s="19">
        <v>0</v>
      </c>
      <c r="E112" s="15">
        <v>8207.4599999999991</v>
      </c>
      <c r="F112" s="16">
        <v>13339.399999999998</v>
      </c>
      <c r="G112" s="15">
        <f t="shared" si="12"/>
        <v>-5131.9399999999987</v>
      </c>
      <c r="H112" s="15">
        <f t="shared" si="18"/>
        <v>8207.4599999999991</v>
      </c>
      <c r="I112" s="17">
        <v>3000.5</v>
      </c>
      <c r="J112" s="18">
        <v>3612.47</v>
      </c>
      <c r="K112" s="15">
        <f t="shared" si="13"/>
        <v>-611.9699999999998</v>
      </c>
      <c r="L112" s="19">
        <f t="shared" si="16"/>
        <v>3000.5</v>
      </c>
      <c r="M112" s="15">
        <v>2628.68</v>
      </c>
      <c r="N112" s="16">
        <v>5365.31</v>
      </c>
      <c r="O112" s="15">
        <f t="shared" si="14"/>
        <v>-2736.6300000000006</v>
      </c>
      <c r="P112" s="15">
        <f t="shared" si="17"/>
        <v>2628.68</v>
      </c>
    </row>
    <row r="113" spans="1:16" x14ac:dyDescent="0.25">
      <c r="A113" s="7" t="s">
        <v>109</v>
      </c>
      <c r="B113" s="7" t="s">
        <v>429</v>
      </c>
      <c r="C113" s="17">
        <v>0</v>
      </c>
      <c r="D113" s="19">
        <v>0</v>
      </c>
      <c r="E113" s="15">
        <v>0</v>
      </c>
      <c r="F113" s="16">
        <v>11427</v>
      </c>
      <c r="G113" s="15">
        <f t="shared" si="12"/>
        <v>0</v>
      </c>
      <c r="H113" s="15">
        <f t="shared" si="18"/>
        <v>0</v>
      </c>
      <c r="I113" s="17">
        <v>0</v>
      </c>
      <c r="J113" s="18">
        <v>3179</v>
      </c>
      <c r="K113" s="15">
        <f t="shared" si="13"/>
        <v>0</v>
      </c>
      <c r="L113" s="19">
        <f t="shared" si="16"/>
        <v>0</v>
      </c>
      <c r="M113" s="15">
        <v>0</v>
      </c>
      <c r="N113" s="16">
        <v>5581</v>
      </c>
      <c r="O113" s="15">
        <f t="shared" si="14"/>
        <v>0</v>
      </c>
      <c r="P113" s="15">
        <f t="shared" si="17"/>
        <v>0</v>
      </c>
    </row>
    <row r="114" spans="1:16" x14ac:dyDescent="0.25">
      <c r="A114" s="7" t="s">
        <v>304</v>
      </c>
      <c r="B114" s="7" t="s">
        <v>638</v>
      </c>
      <c r="C114" s="17">
        <v>0</v>
      </c>
      <c r="D114" s="19">
        <v>0</v>
      </c>
      <c r="E114" s="15">
        <v>0</v>
      </c>
      <c r="F114" s="16">
        <v>0</v>
      </c>
      <c r="G114" s="15">
        <f t="shared" si="12"/>
        <v>0</v>
      </c>
      <c r="H114" s="15">
        <f>F114</f>
        <v>0</v>
      </c>
      <c r="I114" s="17">
        <v>0</v>
      </c>
      <c r="J114" s="18">
        <v>0</v>
      </c>
      <c r="K114" s="15">
        <f t="shared" si="13"/>
        <v>0</v>
      </c>
      <c r="L114" s="19">
        <f t="shared" si="16"/>
        <v>0</v>
      </c>
      <c r="M114" s="15">
        <v>0</v>
      </c>
      <c r="N114" s="16">
        <v>212.78</v>
      </c>
      <c r="O114" s="15">
        <f t="shared" si="14"/>
        <v>0</v>
      </c>
      <c r="P114" s="15">
        <f t="shared" si="17"/>
        <v>0</v>
      </c>
    </row>
    <row r="115" spans="1:16" x14ac:dyDescent="0.25">
      <c r="A115" s="7" t="s">
        <v>110</v>
      </c>
      <c r="B115" s="7" t="s">
        <v>430</v>
      </c>
      <c r="C115" s="17">
        <v>0</v>
      </c>
      <c r="D115" s="19">
        <v>0</v>
      </c>
      <c r="E115" s="15">
        <v>1</v>
      </c>
      <c r="F115" s="16">
        <v>312</v>
      </c>
      <c r="G115" s="15">
        <f t="shared" si="12"/>
        <v>-311</v>
      </c>
      <c r="H115" s="15">
        <f>F115</f>
        <v>312</v>
      </c>
      <c r="I115" s="17">
        <v>1</v>
      </c>
      <c r="J115" s="18">
        <v>85.43</v>
      </c>
      <c r="K115" s="15">
        <f t="shared" si="13"/>
        <v>-84.43</v>
      </c>
      <c r="L115" s="19">
        <f>J115</f>
        <v>85.43</v>
      </c>
      <c r="M115" s="15">
        <v>2</v>
      </c>
      <c r="N115" s="16">
        <v>127.18</v>
      </c>
      <c r="O115" s="15">
        <f t="shared" si="14"/>
        <v>-125.18</v>
      </c>
      <c r="P115" s="15">
        <f>N115</f>
        <v>127.18</v>
      </c>
    </row>
    <row r="116" spans="1:16" x14ac:dyDescent="0.25">
      <c r="A116" s="7" t="s">
        <v>305</v>
      </c>
      <c r="B116" s="7" t="s">
        <v>639</v>
      </c>
      <c r="C116" s="17">
        <v>0</v>
      </c>
      <c r="D116" s="19">
        <v>0</v>
      </c>
      <c r="E116" s="15">
        <v>0</v>
      </c>
      <c r="F116" s="16">
        <v>80</v>
      </c>
      <c r="G116" s="15">
        <f t="shared" si="12"/>
        <v>0</v>
      </c>
      <c r="H116" s="15">
        <v>0</v>
      </c>
      <c r="I116" s="17">
        <v>0</v>
      </c>
      <c r="J116" s="18">
        <v>135</v>
      </c>
      <c r="K116" s="15">
        <f t="shared" si="13"/>
        <v>0</v>
      </c>
      <c r="L116" s="19">
        <f>MIN(I116,J116)</f>
        <v>0</v>
      </c>
      <c r="M116" s="15">
        <v>0</v>
      </c>
      <c r="N116" s="16">
        <v>285.3</v>
      </c>
      <c r="O116" s="15">
        <f t="shared" si="14"/>
        <v>0</v>
      </c>
      <c r="P116" s="15">
        <f>MIN(M116,N116)</f>
        <v>0</v>
      </c>
    </row>
    <row r="117" spans="1:16" x14ac:dyDescent="0.25">
      <c r="A117" s="7" t="s">
        <v>306</v>
      </c>
      <c r="B117" s="7" t="s">
        <v>640</v>
      </c>
      <c r="C117" s="17">
        <v>0</v>
      </c>
      <c r="D117" s="19">
        <v>0</v>
      </c>
      <c r="E117" s="15">
        <v>162.28</v>
      </c>
      <c r="F117" s="16">
        <v>165</v>
      </c>
      <c r="G117" s="15">
        <f t="shared" si="12"/>
        <v>-2.7199999999999989</v>
      </c>
      <c r="H117" s="15">
        <f t="shared" ref="H117:H122" si="19">F117</f>
        <v>165</v>
      </c>
      <c r="I117" s="17">
        <v>171</v>
      </c>
      <c r="J117" s="18">
        <v>168</v>
      </c>
      <c r="K117" s="15">
        <f t="shared" si="13"/>
        <v>3</v>
      </c>
      <c r="L117" s="19">
        <f>J117</f>
        <v>168</v>
      </c>
      <c r="M117" s="15">
        <v>0</v>
      </c>
      <c r="N117" s="16">
        <v>0</v>
      </c>
      <c r="O117" s="15">
        <f t="shared" si="14"/>
        <v>0</v>
      </c>
      <c r="P117" s="15">
        <f>MIN(M117,N117)</f>
        <v>0</v>
      </c>
    </row>
    <row r="118" spans="1:16" x14ac:dyDescent="0.25">
      <c r="A118" s="7" t="s">
        <v>307</v>
      </c>
      <c r="B118" s="7" t="s">
        <v>641</v>
      </c>
      <c r="C118" s="17">
        <v>0</v>
      </c>
      <c r="D118" s="19">
        <v>0</v>
      </c>
      <c r="E118" s="15">
        <v>25.57</v>
      </c>
      <c r="F118" s="16">
        <v>40</v>
      </c>
      <c r="G118" s="15">
        <f t="shared" si="12"/>
        <v>-14.43</v>
      </c>
      <c r="H118" s="15">
        <f t="shared" si="19"/>
        <v>40</v>
      </c>
      <c r="I118" s="17">
        <v>47</v>
      </c>
      <c r="J118" s="18">
        <v>60</v>
      </c>
      <c r="K118" s="15">
        <f t="shared" si="13"/>
        <v>-13</v>
      </c>
      <c r="L118" s="19">
        <f>J118</f>
        <v>60</v>
      </c>
      <c r="M118" s="15">
        <v>71.37</v>
      </c>
      <c r="N118" s="16">
        <v>51</v>
      </c>
      <c r="O118" s="15">
        <f t="shared" si="14"/>
        <v>20.370000000000005</v>
      </c>
      <c r="P118" s="15">
        <f>MIN(M118,N118)</f>
        <v>51</v>
      </c>
    </row>
    <row r="119" spans="1:16" x14ac:dyDescent="0.25">
      <c r="A119" s="7" t="s">
        <v>308</v>
      </c>
      <c r="B119" s="7" t="s">
        <v>320</v>
      </c>
      <c r="C119" s="17">
        <v>0</v>
      </c>
      <c r="D119" s="19">
        <v>0</v>
      </c>
      <c r="E119" s="15">
        <v>0</v>
      </c>
      <c r="F119" s="16">
        <v>524</v>
      </c>
      <c r="G119" s="15">
        <f t="shared" si="12"/>
        <v>0</v>
      </c>
      <c r="H119" s="15">
        <f t="shared" si="19"/>
        <v>524</v>
      </c>
      <c r="I119" s="17">
        <v>0</v>
      </c>
      <c r="J119" s="18">
        <v>0</v>
      </c>
      <c r="K119" s="15">
        <f t="shared" si="13"/>
        <v>0</v>
      </c>
      <c r="L119" s="19">
        <f t="shared" ref="L119:L128" si="20">MIN(I119,J119)</f>
        <v>0</v>
      </c>
      <c r="M119" s="15">
        <v>0</v>
      </c>
      <c r="N119" s="16">
        <v>0</v>
      </c>
      <c r="O119" s="15">
        <f t="shared" si="14"/>
        <v>0</v>
      </c>
      <c r="P119" s="15">
        <f>MIN(M119,N119)</f>
        <v>0</v>
      </c>
    </row>
    <row r="120" spans="1:16" x14ac:dyDescent="0.25">
      <c r="A120" s="7" t="s">
        <v>309</v>
      </c>
      <c r="B120" s="7" t="s">
        <v>321</v>
      </c>
      <c r="C120" s="17">
        <v>0</v>
      </c>
      <c r="D120" s="19">
        <v>0</v>
      </c>
      <c r="E120" s="15">
        <v>0</v>
      </c>
      <c r="F120" s="16">
        <v>324</v>
      </c>
      <c r="G120" s="15">
        <f t="shared" si="12"/>
        <v>0</v>
      </c>
      <c r="H120" s="15">
        <f t="shared" si="19"/>
        <v>324</v>
      </c>
      <c r="I120" s="17">
        <v>0</v>
      </c>
      <c r="J120" s="18">
        <v>0</v>
      </c>
      <c r="K120" s="15">
        <f t="shared" si="13"/>
        <v>0</v>
      </c>
      <c r="L120" s="19">
        <f t="shared" si="20"/>
        <v>0</v>
      </c>
      <c r="M120" s="15">
        <v>0</v>
      </c>
      <c r="N120" s="16">
        <v>0</v>
      </c>
      <c r="O120" s="15">
        <f t="shared" si="14"/>
        <v>0</v>
      </c>
      <c r="P120" s="15">
        <f>MIN(M120,N120)</f>
        <v>0</v>
      </c>
    </row>
    <row r="121" spans="1:16" x14ac:dyDescent="0.25">
      <c r="A121" s="7" t="s">
        <v>310</v>
      </c>
      <c r="B121" s="7" t="s">
        <v>642</v>
      </c>
      <c r="C121" s="17">
        <v>0</v>
      </c>
      <c r="D121" s="19">
        <v>0</v>
      </c>
      <c r="E121" s="15">
        <v>0</v>
      </c>
      <c r="F121" s="16">
        <v>0</v>
      </c>
      <c r="G121" s="15">
        <f t="shared" si="12"/>
        <v>0</v>
      </c>
      <c r="H121" s="15">
        <f t="shared" si="19"/>
        <v>0</v>
      </c>
      <c r="I121" s="17">
        <v>0</v>
      </c>
      <c r="J121" s="18">
        <v>0</v>
      </c>
      <c r="K121" s="15">
        <f t="shared" si="13"/>
        <v>0</v>
      </c>
      <c r="L121" s="19">
        <f t="shared" si="20"/>
        <v>0</v>
      </c>
      <c r="M121" s="15">
        <v>143.93</v>
      </c>
      <c r="N121" s="16">
        <v>212</v>
      </c>
      <c r="O121" s="15">
        <f t="shared" si="14"/>
        <v>-68.069999999999993</v>
      </c>
      <c r="P121" s="15">
        <f>N121</f>
        <v>212</v>
      </c>
    </row>
    <row r="122" spans="1:16" x14ac:dyDescent="0.25">
      <c r="A122" s="7" t="s">
        <v>643</v>
      </c>
      <c r="B122" s="7" t="s">
        <v>644</v>
      </c>
      <c r="C122" s="17">
        <v>0</v>
      </c>
      <c r="D122" s="19">
        <v>0</v>
      </c>
      <c r="E122" s="15">
        <v>0</v>
      </c>
      <c r="F122" s="16">
        <v>150</v>
      </c>
      <c r="G122" s="15">
        <f t="shared" si="12"/>
        <v>0</v>
      </c>
      <c r="H122" s="15">
        <f t="shared" si="19"/>
        <v>150</v>
      </c>
      <c r="I122" s="17">
        <v>0</v>
      </c>
      <c r="J122" s="18">
        <v>0</v>
      </c>
      <c r="K122" s="15">
        <f t="shared" si="13"/>
        <v>0</v>
      </c>
      <c r="L122" s="19">
        <f t="shared" si="20"/>
        <v>0</v>
      </c>
      <c r="M122" s="15">
        <v>0</v>
      </c>
      <c r="N122" s="16">
        <v>0</v>
      </c>
      <c r="O122" s="15">
        <f t="shared" si="14"/>
        <v>0</v>
      </c>
      <c r="P122" s="15">
        <f t="shared" ref="P122:P128" si="21">MIN(M122,N122)</f>
        <v>0</v>
      </c>
    </row>
    <row r="123" spans="1:16" x14ac:dyDescent="0.25">
      <c r="A123" s="7" t="s">
        <v>111</v>
      </c>
      <c r="B123" s="7" t="s">
        <v>431</v>
      </c>
      <c r="C123" s="17">
        <v>0</v>
      </c>
      <c r="D123" s="19">
        <v>0</v>
      </c>
      <c r="E123" s="15">
        <v>1958.11</v>
      </c>
      <c r="F123" s="16">
        <v>2312.1999999999998</v>
      </c>
      <c r="G123" s="15">
        <f t="shared" si="12"/>
        <v>-354.08999999999992</v>
      </c>
      <c r="H123" s="15">
        <f>MIN(E123,F123)</f>
        <v>1958.11</v>
      </c>
      <c r="I123" s="17">
        <v>495.34</v>
      </c>
      <c r="J123" s="18">
        <v>467</v>
      </c>
      <c r="K123" s="15">
        <f t="shared" si="13"/>
        <v>28.339999999999975</v>
      </c>
      <c r="L123" s="19">
        <f t="shared" si="20"/>
        <v>467</v>
      </c>
      <c r="M123" s="15">
        <v>655.01</v>
      </c>
      <c r="N123" s="16">
        <v>642.29999999999995</v>
      </c>
      <c r="O123" s="15">
        <f t="shared" si="14"/>
        <v>12.710000000000036</v>
      </c>
      <c r="P123" s="15">
        <f t="shared" si="21"/>
        <v>642.29999999999995</v>
      </c>
    </row>
    <row r="124" spans="1:16" x14ac:dyDescent="0.25">
      <c r="A124" s="7" t="s">
        <v>112</v>
      </c>
      <c r="B124" s="7" t="s">
        <v>432</v>
      </c>
      <c r="C124" s="17">
        <v>0</v>
      </c>
      <c r="D124" s="19">
        <v>0</v>
      </c>
      <c r="E124" s="15">
        <v>0</v>
      </c>
      <c r="F124" s="16">
        <v>1674</v>
      </c>
      <c r="G124" s="15">
        <f t="shared" si="12"/>
        <v>0</v>
      </c>
      <c r="H124" s="15">
        <f>MIN(E124,F124)</f>
        <v>0</v>
      </c>
      <c r="I124" s="17">
        <v>0</v>
      </c>
      <c r="J124" s="18">
        <v>505</v>
      </c>
      <c r="K124" s="15">
        <f t="shared" si="13"/>
        <v>0</v>
      </c>
      <c r="L124" s="19">
        <f t="shared" si="20"/>
        <v>0</v>
      </c>
      <c r="M124" s="15">
        <v>0</v>
      </c>
      <c r="N124" s="16">
        <v>893</v>
      </c>
      <c r="O124" s="15">
        <f t="shared" si="14"/>
        <v>0</v>
      </c>
      <c r="P124" s="15">
        <f t="shared" si="21"/>
        <v>0</v>
      </c>
    </row>
    <row r="125" spans="1:16" x14ac:dyDescent="0.25">
      <c r="A125" s="7" t="s">
        <v>113</v>
      </c>
      <c r="B125" s="7" t="s">
        <v>433</v>
      </c>
      <c r="C125" s="17">
        <v>0</v>
      </c>
      <c r="D125" s="19">
        <v>0</v>
      </c>
      <c r="E125" s="15">
        <v>0</v>
      </c>
      <c r="F125" s="16">
        <v>2663.3999999999996</v>
      </c>
      <c r="G125" s="15">
        <f t="shared" si="12"/>
        <v>0</v>
      </c>
      <c r="H125" s="15">
        <f>MIN(E125,F125)</f>
        <v>0</v>
      </c>
      <c r="I125" s="17">
        <v>0</v>
      </c>
      <c r="J125" s="18">
        <v>737.3</v>
      </c>
      <c r="K125" s="15">
        <f t="shared" si="13"/>
        <v>0</v>
      </c>
      <c r="L125" s="19">
        <f t="shared" si="20"/>
        <v>0</v>
      </c>
      <c r="M125" s="15">
        <v>0</v>
      </c>
      <c r="N125" s="16">
        <v>1223</v>
      </c>
      <c r="O125" s="15">
        <f t="shared" si="14"/>
        <v>0</v>
      </c>
      <c r="P125" s="15">
        <f t="shared" si="21"/>
        <v>0</v>
      </c>
    </row>
    <row r="126" spans="1:16" x14ac:dyDescent="0.25">
      <c r="A126" s="7" t="s">
        <v>114</v>
      </c>
      <c r="B126" s="7" t="s">
        <v>434</v>
      </c>
      <c r="C126" s="17">
        <v>45</v>
      </c>
      <c r="D126" s="19">
        <v>10.28</v>
      </c>
      <c r="E126" s="15">
        <v>1299</v>
      </c>
      <c r="F126" s="16">
        <v>5688</v>
      </c>
      <c r="G126" s="15">
        <f t="shared" si="12"/>
        <v>-4389</v>
      </c>
      <c r="H126" s="15">
        <f>MIN(E126,F126)</f>
        <v>1299</v>
      </c>
      <c r="I126" s="17">
        <v>397</v>
      </c>
      <c r="J126" s="18">
        <v>1430</v>
      </c>
      <c r="K126" s="15">
        <f t="shared" si="13"/>
        <v>-1033</v>
      </c>
      <c r="L126" s="19">
        <f t="shared" si="20"/>
        <v>397</v>
      </c>
      <c r="M126" s="15">
        <v>0</v>
      </c>
      <c r="N126" s="16">
        <v>2348</v>
      </c>
      <c r="O126" s="15">
        <f t="shared" si="14"/>
        <v>0</v>
      </c>
      <c r="P126" s="15">
        <f t="shared" si="21"/>
        <v>0</v>
      </c>
    </row>
    <row r="127" spans="1:16" x14ac:dyDescent="0.25">
      <c r="A127" s="7" t="s">
        <v>115</v>
      </c>
      <c r="B127" s="7" t="s">
        <v>435</v>
      </c>
      <c r="C127" s="17">
        <v>0</v>
      </c>
      <c r="D127" s="19">
        <v>0</v>
      </c>
      <c r="E127" s="15">
        <v>697.32</v>
      </c>
      <c r="F127" s="16">
        <v>4864</v>
      </c>
      <c r="G127" s="15">
        <f t="shared" si="12"/>
        <v>-4166.68</v>
      </c>
      <c r="H127" s="15">
        <f>MIN(E127,F127)</f>
        <v>697.32</v>
      </c>
      <c r="I127" s="17">
        <v>342.23</v>
      </c>
      <c r="J127" s="18">
        <v>1038</v>
      </c>
      <c r="K127" s="15">
        <f t="shared" si="13"/>
        <v>-695.77</v>
      </c>
      <c r="L127" s="19">
        <f t="shared" si="20"/>
        <v>342.23</v>
      </c>
      <c r="M127" s="15">
        <v>0</v>
      </c>
      <c r="N127" s="16">
        <v>1501</v>
      </c>
      <c r="O127" s="15">
        <f t="shared" si="14"/>
        <v>0</v>
      </c>
      <c r="P127" s="15">
        <f t="shared" si="21"/>
        <v>0</v>
      </c>
    </row>
    <row r="128" spans="1:16" x14ac:dyDescent="0.25">
      <c r="A128" s="7" t="s">
        <v>311</v>
      </c>
      <c r="B128" s="7" t="s">
        <v>618</v>
      </c>
      <c r="C128" s="17">
        <v>0</v>
      </c>
      <c r="D128" s="19">
        <v>0</v>
      </c>
      <c r="E128" s="15">
        <v>0</v>
      </c>
      <c r="F128" s="16">
        <v>392</v>
      </c>
      <c r="G128" s="15">
        <f t="shared" si="12"/>
        <v>0</v>
      </c>
      <c r="H128" s="15">
        <v>0</v>
      </c>
      <c r="I128" s="17">
        <v>0</v>
      </c>
      <c r="J128" s="18">
        <v>112</v>
      </c>
      <c r="K128" s="15">
        <f t="shared" si="13"/>
        <v>0</v>
      </c>
      <c r="L128" s="19">
        <f t="shared" si="20"/>
        <v>0</v>
      </c>
      <c r="M128" s="15">
        <v>0</v>
      </c>
      <c r="N128" s="16">
        <v>0</v>
      </c>
      <c r="O128" s="15">
        <f t="shared" si="14"/>
        <v>0</v>
      </c>
      <c r="P128" s="15">
        <f t="shared" si="21"/>
        <v>0</v>
      </c>
    </row>
    <row r="129" spans="1:16" x14ac:dyDescent="0.25">
      <c r="A129" s="7" t="s">
        <v>116</v>
      </c>
      <c r="B129" s="7" t="s">
        <v>436</v>
      </c>
      <c r="C129" s="17">
        <v>0</v>
      </c>
      <c r="D129" s="19">
        <v>0</v>
      </c>
      <c r="E129" s="15">
        <v>0</v>
      </c>
      <c r="F129" s="16">
        <v>11</v>
      </c>
      <c r="G129" s="15">
        <f t="shared" si="12"/>
        <v>0</v>
      </c>
      <c r="H129" s="15">
        <f>F129</f>
        <v>11</v>
      </c>
      <c r="I129" s="17">
        <v>0</v>
      </c>
      <c r="J129" s="18">
        <v>17</v>
      </c>
      <c r="K129" s="15">
        <f t="shared" si="13"/>
        <v>0</v>
      </c>
      <c r="L129" s="19">
        <f>J129</f>
        <v>17</v>
      </c>
      <c r="M129" s="15">
        <v>0</v>
      </c>
      <c r="N129" s="16">
        <v>47.02</v>
      </c>
      <c r="O129" s="15">
        <f t="shared" si="14"/>
        <v>0</v>
      </c>
      <c r="P129" s="15">
        <f>N129</f>
        <v>47.02</v>
      </c>
    </row>
    <row r="130" spans="1:16" x14ac:dyDescent="0.25">
      <c r="A130" s="7" t="s">
        <v>117</v>
      </c>
      <c r="B130" s="7" t="s">
        <v>437</v>
      </c>
      <c r="C130" s="17">
        <v>0</v>
      </c>
      <c r="D130" s="19">
        <v>0</v>
      </c>
      <c r="E130" s="15">
        <v>0</v>
      </c>
      <c r="F130" s="16">
        <v>45</v>
      </c>
      <c r="G130" s="15">
        <f t="shared" si="12"/>
        <v>0</v>
      </c>
      <c r="H130" s="15">
        <f t="shared" ref="H130:H161" si="22">MIN(E130,F130)</f>
        <v>0</v>
      </c>
      <c r="I130" s="17">
        <v>0</v>
      </c>
      <c r="J130" s="18">
        <v>0</v>
      </c>
      <c r="K130" s="15">
        <f t="shared" si="13"/>
        <v>0</v>
      </c>
      <c r="L130" s="19">
        <f t="shared" ref="L130:L161" si="23">MIN(I130,J130)</f>
        <v>0</v>
      </c>
      <c r="M130" s="15">
        <v>0</v>
      </c>
      <c r="N130" s="16">
        <v>0</v>
      </c>
      <c r="O130" s="15">
        <f t="shared" si="14"/>
        <v>0</v>
      </c>
      <c r="P130" s="15">
        <f t="shared" ref="P130:P161" si="24">MIN(M130,N130)</f>
        <v>0</v>
      </c>
    </row>
    <row r="131" spans="1:16" x14ac:dyDescent="0.25">
      <c r="A131" s="7" t="s">
        <v>118</v>
      </c>
      <c r="B131" s="7" t="s">
        <v>438</v>
      </c>
      <c r="C131" s="17">
        <v>0</v>
      </c>
      <c r="D131" s="19">
        <v>0</v>
      </c>
      <c r="E131" s="15">
        <v>32</v>
      </c>
      <c r="F131" s="16">
        <v>32</v>
      </c>
      <c r="G131" s="15">
        <f t="shared" ref="G131:G194" si="25">IF(E131=0,0,E131-F131)</f>
        <v>0</v>
      </c>
      <c r="H131" s="15">
        <f t="shared" si="22"/>
        <v>32</v>
      </c>
      <c r="I131" s="17">
        <v>15</v>
      </c>
      <c r="J131" s="18">
        <v>15</v>
      </c>
      <c r="K131" s="15">
        <f t="shared" ref="K131:K194" si="26">IF(I131=0,0,I131-J131)</f>
        <v>0</v>
      </c>
      <c r="L131" s="19">
        <f t="shared" si="23"/>
        <v>15</v>
      </c>
      <c r="M131" s="15">
        <v>35</v>
      </c>
      <c r="N131" s="16">
        <v>35</v>
      </c>
      <c r="O131" s="15">
        <f t="shared" ref="O131:O194" si="27">IF(M131=0,0,M131-N131)</f>
        <v>0</v>
      </c>
      <c r="P131" s="15">
        <f t="shared" si="24"/>
        <v>35</v>
      </c>
    </row>
    <row r="132" spans="1:16" x14ac:dyDescent="0.25">
      <c r="A132" s="7" t="s">
        <v>119</v>
      </c>
      <c r="B132" s="7" t="s">
        <v>439</v>
      </c>
      <c r="C132" s="17">
        <v>16</v>
      </c>
      <c r="D132" s="19">
        <v>0</v>
      </c>
      <c r="E132" s="15">
        <v>0</v>
      </c>
      <c r="F132" s="16">
        <v>155</v>
      </c>
      <c r="G132" s="15">
        <f t="shared" si="25"/>
        <v>0</v>
      </c>
      <c r="H132" s="15">
        <f t="shared" si="22"/>
        <v>0</v>
      </c>
      <c r="I132" s="17">
        <v>0</v>
      </c>
      <c r="J132" s="18">
        <v>34.08</v>
      </c>
      <c r="K132" s="15">
        <f t="shared" si="26"/>
        <v>0</v>
      </c>
      <c r="L132" s="19">
        <f t="shared" si="23"/>
        <v>0</v>
      </c>
      <c r="M132" s="15">
        <v>0</v>
      </c>
      <c r="N132" s="16">
        <v>40.200000000000003</v>
      </c>
      <c r="O132" s="15">
        <f t="shared" si="27"/>
        <v>0</v>
      </c>
      <c r="P132" s="15">
        <f t="shared" si="24"/>
        <v>0</v>
      </c>
    </row>
    <row r="133" spans="1:16" x14ac:dyDescent="0.25">
      <c r="A133" s="7" t="s">
        <v>120</v>
      </c>
      <c r="B133" s="7" t="s">
        <v>440</v>
      </c>
      <c r="C133" s="17">
        <v>35</v>
      </c>
      <c r="D133" s="19">
        <v>6.16</v>
      </c>
      <c r="E133" s="15">
        <v>290.43</v>
      </c>
      <c r="F133" s="16">
        <v>1648.92</v>
      </c>
      <c r="G133" s="15">
        <f t="shared" si="25"/>
        <v>-1358.49</v>
      </c>
      <c r="H133" s="15">
        <f t="shared" si="22"/>
        <v>290.43</v>
      </c>
      <c r="I133" s="17">
        <v>0</v>
      </c>
      <c r="J133" s="18">
        <v>471.03</v>
      </c>
      <c r="K133" s="15">
        <f t="shared" si="26"/>
        <v>0</v>
      </c>
      <c r="L133" s="19">
        <f t="shared" si="23"/>
        <v>0</v>
      </c>
      <c r="M133" s="15">
        <v>0</v>
      </c>
      <c r="N133" s="16">
        <v>671.9</v>
      </c>
      <c r="O133" s="15">
        <f t="shared" si="27"/>
        <v>0</v>
      </c>
      <c r="P133" s="15">
        <f t="shared" si="24"/>
        <v>0</v>
      </c>
    </row>
    <row r="134" spans="1:16" x14ac:dyDescent="0.25">
      <c r="A134" s="7" t="s">
        <v>121</v>
      </c>
      <c r="B134" s="7" t="s">
        <v>441</v>
      </c>
      <c r="C134" s="17">
        <v>18</v>
      </c>
      <c r="D134" s="19">
        <v>3.02</v>
      </c>
      <c r="E134" s="15">
        <v>49.86</v>
      </c>
      <c r="F134" s="16">
        <v>297</v>
      </c>
      <c r="G134" s="15">
        <f t="shared" si="25"/>
        <v>-247.14</v>
      </c>
      <c r="H134" s="15">
        <f t="shared" si="22"/>
        <v>49.86</v>
      </c>
      <c r="I134" s="17">
        <v>70.319999999999993</v>
      </c>
      <c r="J134" s="18">
        <v>74</v>
      </c>
      <c r="K134" s="15">
        <f t="shared" si="26"/>
        <v>-3.6800000000000068</v>
      </c>
      <c r="L134" s="19">
        <f t="shared" si="23"/>
        <v>70.319999999999993</v>
      </c>
      <c r="M134" s="15">
        <v>122.64</v>
      </c>
      <c r="N134" s="16">
        <v>132</v>
      </c>
      <c r="O134" s="15">
        <f t="shared" si="27"/>
        <v>-9.36</v>
      </c>
      <c r="P134" s="15">
        <f t="shared" si="24"/>
        <v>122.64</v>
      </c>
    </row>
    <row r="135" spans="1:16" x14ac:dyDescent="0.25">
      <c r="A135" s="7" t="s">
        <v>122</v>
      </c>
      <c r="B135" s="7" t="s">
        <v>442</v>
      </c>
      <c r="C135" s="17">
        <v>36</v>
      </c>
      <c r="D135" s="19">
        <v>0</v>
      </c>
      <c r="E135" s="15">
        <v>0</v>
      </c>
      <c r="F135" s="16">
        <v>449</v>
      </c>
      <c r="G135" s="15">
        <f t="shared" si="25"/>
        <v>0</v>
      </c>
      <c r="H135" s="15">
        <f t="shared" si="22"/>
        <v>0</v>
      </c>
      <c r="I135" s="17">
        <v>0</v>
      </c>
      <c r="J135" s="18">
        <v>147</v>
      </c>
      <c r="K135" s="15">
        <f t="shared" si="26"/>
        <v>0</v>
      </c>
      <c r="L135" s="19">
        <f t="shared" si="23"/>
        <v>0</v>
      </c>
      <c r="M135" s="15">
        <v>0.15</v>
      </c>
      <c r="N135" s="16">
        <v>227</v>
      </c>
      <c r="O135" s="15">
        <f t="shared" si="27"/>
        <v>-226.85</v>
      </c>
      <c r="P135" s="15">
        <f t="shared" si="24"/>
        <v>0.15</v>
      </c>
    </row>
    <row r="136" spans="1:16" x14ac:dyDescent="0.25">
      <c r="A136" s="7" t="s">
        <v>123</v>
      </c>
      <c r="B136" s="7" t="s">
        <v>443</v>
      </c>
      <c r="C136" s="17">
        <v>0</v>
      </c>
      <c r="D136" s="19">
        <v>0</v>
      </c>
      <c r="E136" s="15">
        <v>34.72</v>
      </c>
      <c r="F136" s="16">
        <v>40</v>
      </c>
      <c r="G136" s="15">
        <f t="shared" si="25"/>
        <v>-5.2800000000000011</v>
      </c>
      <c r="H136" s="15">
        <f t="shared" si="22"/>
        <v>34.72</v>
      </c>
      <c r="I136" s="17">
        <v>9.7100000000000009</v>
      </c>
      <c r="J136" s="18">
        <v>9</v>
      </c>
      <c r="K136" s="15">
        <f t="shared" si="26"/>
        <v>0.71000000000000085</v>
      </c>
      <c r="L136" s="19">
        <f t="shared" si="23"/>
        <v>9</v>
      </c>
      <c r="M136" s="15">
        <v>16.13</v>
      </c>
      <c r="N136" s="16">
        <v>15.68</v>
      </c>
      <c r="O136" s="15">
        <f t="shared" si="27"/>
        <v>0.44999999999999929</v>
      </c>
      <c r="P136" s="15">
        <f t="shared" si="24"/>
        <v>15.68</v>
      </c>
    </row>
    <row r="137" spans="1:16" x14ac:dyDescent="0.25">
      <c r="A137" s="7" t="s">
        <v>124</v>
      </c>
      <c r="B137" s="7" t="s">
        <v>444</v>
      </c>
      <c r="C137" s="17">
        <v>0</v>
      </c>
      <c r="D137" s="19">
        <v>0</v>
      </c>
      <c r="E137" s="15">
        <v>0</v>
      </c>
      <c r="F137" s="16">
        <v>61</v>
      </c>
      <c r="G137" s="15">
        <f t="shared" si="25"/>
        <v>0</v>
      </c>
      <c r="H137" s="15">
        <f t="shared" si="22"/>
        <v>0</v>
      </c>
      <c r="I137" s="17">
        <v>0</v>
      </c>
      <c r="J137" s="18">
        <v>14</v>
      </c>
      <c r="K137" s="15">
        <f t="shared" si="26"/>
        <v>0</v>
      </c>
      <c r="L137" s="19">
        <f t="shared" si="23"/>
        <v>0</v>
      </c>
      <c r="M137" s="15">
        <v>0</v>
      </c>
      <c r="N137" s="16">
        <v>30</v>
      </c>
      <c r="O137" s="15">
        <f t="shared" si="27"/>
        <v>0</v>
      </c>
      <c r="P137" s="15">
        <f t="shared" si="24"/>
        <v>0</v>
      </c>
    </row>
    <row r="138" spans="1:16" x14ac:dyDescent="0.25">
      <c r="A138" s="7" t="s">
        <v>125</v>
      </c>
      <c r="B138" s="7" t="s">
        <v>445</v>
      </c>
      <c r="C138" s="17">
        <v>0</v>
      </c>
      <c r="D138" s="19">
        <v>0</v>
      </c>
      <c r="E138" s="15">
        <v>0</v>
      </c>
      <c r="F138" s="16">
        <v>70</v>
      </c>
      <c r="G138" s="15">
        <f t="shared" si="25"/>
        <v>0</v>
      </c>
      <c r="H138" s="15">
        <f t="shared" si="22"/>
        <v>0</v>
      </c>
      <c r="I138" s="17">
        <v>0</v>
      </c>
      <c r="J138" s="18">
        <v>19</v>
      </c>
      <c r="K138" s="15">
        <f t="shared" si="26"/>
        <v>0</v>
      </c>
      <c r="L138" s="19">
        <f t="shared" si="23"/>
        <v>0</v>
      </c>
      <c r="M138" s="15">
        <v>0</v>
      </c>
      <c r="N138" s="16">
        <v>0</v>
      </c>
      <c r="O138" s="15">
        <f t="shared" si="27"/>
        <v>0</v>
      </c>
      <c r="P138" s="15">
        <f t="shared" si="24"/>
        <v>0</v>
      </c>
    </row>
    <row r="139" spans="1:16" x14ac:dyDescent="0.25">
      <c r="A139" s="7" t="s">
        <v>126</v>
      </c>
      <c r="B139" s="7" t="s">
        <v>446</v>
      </c>
      <c r="C139" s="17">
        <v>0</v>
      </c>
      <c r="D139" s="19">
        <v>0</v>
      </c>
      <c r="E139" s="15">
        <v>0</v>
      </c>
      <c r="F139" s="16">
        <v>91</v>
      </c>
      <c r="G139" s="15">
        <f t="shared" si="25"/>
        <v>0</v>
      </c>
      <c r="H139" s="15">
        <f t="shared" si="22"/>
        <v>0</v>
      </c>
      <c r="I139" s="17">
        <v>0</v>
      </c>
      <c r="J139" s="18">
        <v>31</v>
      </c>
      <c r="K139" s="15">
        <f t="shared" si="26"/>
        <v>0</v>
      </c>
      <c r="L139" s="19">
        <f t="shared" si="23"/>
        <v>0</v>
      </c>
      <c r="M139" s="15">
        <v>0</v>
      </c>
      <c r="N139" s="16">
        <v>65</v>
      </c>
      <c r="O139" s="15">
        <f t="shared" si="27"/>
        <v>0</v>
      </c>
      <c r="P139" s="15">
        <f t="shared" si="24"/>
        <v>0</v>
      </c>
    </row>
    <row r="140" spans="1:16" x14ac:dyDescent="0.25">
      <c r="A140" s="7" t="s">
        <v>127</v>
      </c>
      <c r="B140" s="7" t="s">
        <v>447</v>
      </c>
      <c r="C140" s="17">
        <v>0</v>
      </c>
      <c r="D140" s="19">
        <v>0</v>
      </c>
      <c r="E140" s="15">
        <v>0</v>
      </c>
      <c r="F140" s="16">
        <v>23</v>
      </c>
      <c r="G140" s="15">
        <f t="shared" si="25"/>
        <v>0</v>
      </c>
      <c r="H140" s="15">
        <f t="shared" si="22"/>
        <v>0</v>
      </c>
      <c r="I140" s="17">
        <v>0</v>
      </c>
      <c r="J140" s="18">
        <v>8</v>
      </c>
      <c r="K140" s="15">
        <f t="shared" si="26"/>
        <v>0</v>
      </c>
      <c r="L140" s="19">
        <f t="shared" si="23"/>
        <v>0</v>
      </c>
      <c r="M140" s="15">
        <v>0</v>
      </c>
      <c r="N140" s="16">
        <v>26</v>
      </c>
      <c r="O140" s="15">
        <f t="shared" si="27"/>
        <v>0</v>
      </c>
      <c r="P140" s="15">
        <f t="shared" si="24"/>
        <v>0</v>
      </c>
    </row>
    <row r="141" spans="1:16" x14ac:dyDescent="0.25">
      <c r="A141" s="7" t="s">
        <v>128</v>
      </c>
      <c r="B141" s="7" t="s">
        <v>448</v>
      </c>
      <c r="C141" s="17">
        <v>0</v>
      </c>
      <c r="D141" s="19">
        <v>0</v>
      </c>
      <c r="E141" s="15">
        <v>0</v>
      </c>
      <c r="F141" s="16">
        <v>51</v>
      </c>
      <c r="G141" s="15">
        <f t="shared" si="25"/>
        <v>0</v>
      </c>
      <c r="H141" s="15">
        <f t="shared" si="22"/>
        <v>0</v>
      </c>
      <c r="I141" s="17">
        <v>0</v>
      </c>
      <c r="J141" s="18">
        <v>9</v>
      </c>
      <c r="K141" s="15">
        <f t="shared" si="26"/>
        <v>0</v>
      </c>
      <c r="L141" s="19">
        <f t="shared" si="23"/>
        <v>0</v>
      </c>
      <c r="M141" s="15">
        <v>0</v>
      </c>
      <c r="N141" s="16">
        <v>29</v>
      </c>
      <c r="O141" s="15">
        <f t="shared" si="27"/>
        <v>0</v>
      </c>
      <c r="P141" s="15">
        <f t="shared" si="24"/>
        <v>0</v>
      </c>
    </row>
    <row r="142" spans="1:16" x14ac:dyDescent="0.25">
      <c r="A142" s="7" t="s">
        <v>129</v>
      </c>
      <c r="B142" s="7" t="s">
        <v>449</v>
      </c>
      <c r="C142" s="17">
        <v>0</v>
      </c>
      <c r="D142" s="19">
        <v>0</v>
      </c>
      <c r="E142" s="15">
        <v>0</v>
      </c>
      <c r="F142" s="16">
        <v>26</v>
      </c>
      <c r="G142" s="15">
        <f t="shared" si="25"/>
        <v>0</v>
      </c>
      <c r="H142" s="15">
        <f t="shared" si="22"/>
        <v>0</v>
      </c>
      <c r="I142" s="17">
        <v>0</v>
      </c>
      <c r="J142" s="18">
        <v>0</v>
      </c>
      <c r="K142" s="15">
        <f t="shared" si="26"/>
        <v>0</v>
      </c>
      <c r="L142" s="19">
        <f t="shared" si="23"/>
        <v>0</v>
      </c>
      <c r="M142" s="15">
        <v>0</v>
      </c>
      <c r="N142" s="16">
        <v>0</v>
      </c>
      <c r="O142" s="15">
        <f t="shared" si="27"/>
        <v>0</v>
      </c>
      <c r="P142" s="15">
        <f t="shared" si="24"/>
        <v>0</v>
      </c>
    </row>
    <row r="143" spans="1:16" x14ac:dyDescent="0.25">
      <c r="A143" s="7" t="s">
        <v>130</v>
      </c>
      <c r="B143" s="7" t="s">
        <v>450</v>
      </c>
      <c r="C143" s="17">
        <v>0</v>
      </c>
      <c r="D143" s="19">
        <v>0</v>
      </c>
      <c r="E143" s="15">
        <v>416.86</v>
      </c>
      <c r="F143" s="16">
        <v>408</v>
      </c>
      <c r="G143" s="15">
        <f t="shared" si="25"/>
        <v>8.8600000000000136</v>
      </c>
      <c r="H143" s="15">
        <f t="shared" si="22"/>
        <v>408</v>
      </c>
      <c r="I143" s="17">
        <v>111.86</v>
      </c>
      <c r="J143" s="18">
        <v>110</v>
      </c>
      <c r="K143" s="15">
        <f t="shared" si="26"/>
        <v>1.8599999999999994</v>
      </c>
      <c r="L143" s="19">
        <f t="shared" si="23"/>
        <v>110</v>
      </c>
      <c r="M143" s="15">
        <v>216.92</v>
      </c>
      <c r="N143" s="16">
        <v>224</v>
      </c>
      <c r="O143" s="15">
        <f t="shared" si="27"/>
        <v>-7.0800000000000125</v>
      </c>
      <c r="P143" s="15">
        <f t="shared" si="24"/>
        <v>216.92</v>
      </c>
    </row>
    <row r="144" spans="1:16" x14ac:dyDescent="0.25">
      <c r="A144" s="7" t="s">
        <v>131</v>
      </c>
      <c r="B144" s="7" t="s">
        <v>451</v>
      </c>
      <c r="C144" s="17">
        <v>0</v>
      </c>
      <c r="D144" s="19">
        <v>0</v>
      </c>
      <c r="E144" s="15">
        <v>0</v>
      </c>
      <c r="F144" s="16">
        <v>501</v>
      </c>
      <c r="G144" s="15">
        <f t="shared" si="25"/>
        <v>0</v>
      </c>
      <c r="H144" s="15">
        <f t="shared" si="22"/>
        <v>0</v>
      </c>
      <c r="I144" s="17">
        <v>0</v>
      </c>
      <c r="J144" s="18">
        <v>170</v>
      </c>
      <c r="K144" s="15">
        <f t="shared" si="26"/>
        <v>0</v>
      </c>
      <c r="L144" s="19">
        <f t="shared" si="23"/>
        <v>0</v>
      </c>
      <c r="M144" s="15">
        <v>0</v>
      </c>
      <c r="N144" s="16">
        <v>311</v>
      </c>
      <c r="O144" s="15">
        <f t="shared" si="27"/>
        <v>0</v>
      </c>
      <c r="P144" s="15">
        <f t="shared" si="24"/>
        <v>0</v>
      </c>
    </row>
    <row r="145" spans="1:16" x14ac:dyDescent="0.25">
      <c r="A145" s="7" t="s">
        <v>132</v>
      </c>
      <c r="B145" s="7" t="s">
        <v>452</v>
      </c>
      <c r="C145" s="17">
        <v>6</v>
      </c>
      <c r="D145" s="19">
        <v>6</v>
      </c>
      <c r="E145" s="15">
        <v>116.57</v>
      </c>
      <c r="F145" s="16">
        <v>112</v>
      </c>
      <c r="G145" s="15">
        <f t="shared" si="25"/>
        <v>4.5699999999999932</v>
      </c>
      <c r="H145" s="15">
        <f t="shared" si="22"/>
        <v>112</v>
      </c>
      <c r="I145" s="17">
        <v>26.54</v>
      </c>
      <c r="J145" s="18">
        <v>26</v>
      </c>
      <c r="K145" s="15">
        <f t="shared" si="26"/>
        <v>0.53999999999999915</v>
      </c>
      <c r="L145" s="19">
        <f t="shared" si="23"/>
        <v>26</v>
      </c>
      <c r="M145" s="15">
        <v>53.52</v>
      </c>
      <c r="N145" s="16">
        <v>58</v>
      </c>
      <c r="O145" s="15">
        <f t="shared" si="27"/>
        <v>-4.4799999999999969</v>
      </c>
      <c r="P145" s="15">
        <f t="shared" si="24"/>
        <v>53.52</v>
      </c>
    </row>
    <row r="146" spans="1:16" x14ac:dyDescent="0.25">
      <c r="A146" s="7" t="s">
        <v>133</v>
      </c>
      <c r="B146" s="7" t="s">
        <v>453</v>
      </c>
      <c r="C146" s="17">
        <v>0</v>
      </c>
      <c r="D146" s="19">
        <v>0</v>
      </c>
      <c r="E146" s="15">
        <v>0</v>
      </c>
      <c r="F146" s="16">
        <v>363</v>
      </c>
      <c r="G146" s="15">
        <f t="shared" si="25"/>
        <v>0</v>
      </c>
      <c r="H146" s="15">
        <f t="shared" si="22"/>
        <v>0</v>
      </c>
      <c r="I146" s="17">
        <v>0</v>
      </c>
      <c r="J146" s="18">
        <v>85</v>
      </c>
      <c r="K146" s="15">
        <f t="shared" si="26"/>
        <v>0</v>
      </c>
      <c r="L146" s="19">
        <f t="shared" si="23"/>
        <v>0</v>
      </c>
      <c r="M146" s="15">
        <v>0</v>
      </c>
      <c r="N146" s="16">
        <v>165</v>
      </c>
      <c r="O146" s="15">
        <f t="shared" si="27"/>
        <v>0</v>
      </c>
      <c r="P146" s="15">
        <f t="shared" si="24"/>
        <v>0</v>
      </c>
    </row>
    <row r="147" spans="1:16" x14ac:dyDescent="0.25">
      <c r="A147" s="7" t="s">
        <v>134</v>
      </c>
      <c r="B147" s="7" t="s">
        <v>454</v>
      </c>
      <c r="C147" s="17">
        <v>2</v>
      </c>
      <c r="D147" s="19">
        <v>2</v>
      </c>
      <c r="E147" s="15">
        <v>55</v>
      </c>
      <c r="F147" s="16">
        <v>51</v>
      </c>
      <c r="G147" s="15">
        <f t="shared" si="25"/>
        <v>4</v>
      </c>
      <c r="H147" s="15">
        <f t="shared" si="22"/>
        <v>51</v>
      </c>
      <c r="I147" s="17">
        <v>0</v>
      </c>
      <c r="J147" s="18">
        <v>0</v>
      </c>
      <c r="K147" s="15">
        <f t="shared" si="26"/>
        <v>0</v>
      </c>
      <c r="L147" s="19">
        <f t="shared" si="23"/>
        <v>0</v>
      </c>
      <c r="M147" s="15">
        <v>0</v>
      </c>
      <c r="N147" s="16">
        <v>0</v>
      </c>
      <c r="O147" s="15">
        <f t="shared" si="27"/>
        <v>0</v>
      </c>
      <c r="P147" s="15">
        <f t="shared" si="24"/>
        <v>0</v>
      </c>
    </row>
    <row r="148" spans="1:16" x14ac:dyDescent="0.25">
      <c r="A148" s="7" t="s">
        <v>135</v>
      </c>
      <c r="B148" s="7" t="s">
        <v>455</v>
      </c>
      <c r="C148" s="17">
        <v>0</v>
      </c>
      <c r="D148" s="19">
        <v>0</v>
      </c>
      <c r="E148" s="15">
        <v>307.01</v>
      </c>
      <c r="F148" s="16">
        <v>299</v>
      </c>
      <c r="G148" s="15">
        <f t="shared" si="25"/>
        <v>8.0099999999999909</v>
      </c>
      <c r="H148" s="15">
        <f t="shared" si="22"/>
        <v>299</v>
      </c>
      <c r="I148" s="17">
        <v>76.22</v>
      </c>
      <c r="J148" s="18">
        <v>67.11</v>
      </c>
      <c r="K148" s="15">
        <f t="shared" si="26"/>
        <v>9.11</v>
      </c>
      <c r="L148" s="19">
        <f t="shared" si="23"/>
        <v>67.11</v>
      </c>
      <c r="M148" s="15">
        <v>136.49</v>
      </c>
      <c r="N148" s="16">
        <v>112.77000000000001</v>
      </c>
      <c r="O148" s="15">
        <f t="shared" si="27"/>
        <v>23.72</v>
      </c>
      <c r="P148" s="15">
        <f t="shared" si="24"/>
        <v>112.77000000000001</v>
      </c>
    </row>
    <row r="149" spans="1:16" x14ac:dyDescent="0.25">
      <c r="A149" s="7" t="s">
        <v>136</v>
      </c>
      <c r="B149" s="7" t="s">
        <v>456</v>
      </c>
      <c r="C149" s="17">
        <v>32</v>
      </c>
      <c r="D149" s="19">
        <v>32</v>
      </c>
      <c r="E149" s="15">
        <v>226.87</v>
      </c>
      <c r="F149" s="16">
        <v>184</v>
      </c>
      <c r="G149" s="15">
        <f t="shared" si="25"/>
        <v>42.870000000000005</v>
      </c>
      <c r="H149" s="15">
        <f t="shared" si="22"/>
        <v>184</v>
      </c>
      <c r="I149" s="17">
        <v>20.6</v>
      </c>
      <c r="J149" s="18">
        <v>18</v>
      </c>
      <c r="K149" s="15">
        <f t="shared" si="26"/>
        <v>2.6000000000000014</v>
      </c>
      <c r="L149" s="19">
        <f t="shared" si="23"/>
        <v>18</v>
      </c>
      <c r="M149" s="15">
        <v>40.22</v>
      </c>
      <c r="N149" s="16">
        <v>41</v>
      </c>
      <c r="O149" s="15">
        <f t="shared" si="27"/>
        <v>-0.78000000000000114</v>
      </c>
      <c r="P149" s="15">
        <f t="shared" si="24"/>
        <v>40.22</v>
      </c>
    </row>
    <row r="150" spans="1:16" x14ac:dyDescent="0.25">
      <c r="A150" s="7" t="s">
        <v>137</v>
      </c>
      <c r="B150" s="7" t="s">
        <v>457</v>
      </c>
      <c r="C150" s="17">
        <v>0</v>
      </c>
      <c r="D150" s="19">
        <v>0</v>
      </c>
      <c r="E150" s="15">
        <v>0</v>
      </c>
      <c r="F150" s="16">
        <v>285</v>
      </c>
      <c r="G150" s="15">
        <f t="shared" si="25"/>
        <v>0</v>
      </c>
      <c r="H150" s="15">
        <f t="shared" si="22"/>
        <v>0</v>
      </c>
      <c r="I150" s="17">
        <v>0</v>
      </c>
      <c r="J150" s="18">
        <v>91</v>
      </c>
      <c r="K150" s="15">
        <f t="shared" si="26"/>
        <v>0</v>
      </c>
      <c r="L150" s="19">
        <f t="shared" si="23"/>
        <v>0</v>
      </c>
      <c r="M150" s="15">
        <v>0</v>
      </c>
      <c r="N150" s="16">
        <v>150</v>
      </c>
      <c r="O150" s="15">
        <f t="shared" si="27"/>
        <v>0</v>
      </c>
      <c r="P150" s="15">
        <f t="shared" si="24"/>
        <v>0</v>
      </c>
    </row>
    <row r="151" spans="1:16" x14ac:dyDescent="0.25">
      <c r="A151" s="7" t="s">
        <v>138</v>
      </c>
      <c r="B151" s="7" t="s">
        <v>458</v>
      </c>
      <c r="C151" s="17">
        <v>30</v>
      </c>
      <c r="D151" s="19">
        <v>30</v>
      </c>
      <c r="E151" s="15">
        <v>445.78</v>
      </c>
      <c r="F151" s="16">
        <v>383</v>
      </c>
      <c r="G151" s="15">
        <f t="shared" si="25"/>
        <v>62.779999999999973</v>
      </c>
      <c r="H151" s="15">
        <f t="shared" si="22"/>
        <v>383</v>
      </c>
      <c r="I151" s="17">
        <v>106.13</v>
      </c>
      <c r="J151" s="18">
        <v>107</v>
      </c>
      <c r="K151" s="15">
        <f t="shared" si="26"/>
        <v>-0.87000000000000455</v>
      </c>
      <c r="L151" s="19">
        <f t="shared" si="23"/>
        <v>106.13</v>
      </c>
      <c r="M151" s="15">
        <v>131.66999999999999</v>
      </c>
      <c r="N151" s="16">
        <v>159</v>
      </c>
      <c r="O151" s="15">
        <f t="shared" si="27"/>
        <v>-27.330000000000013</v>
      </c>
      <c r="P151" s="15">
        <f t="shared" si="24"/>
        <v>131.66999999999999</v>
      </c>
    </row>
    <row r="152" spans="1:16" x14ac:dyDescent="0.25">
      <c r="A152" s="7" t="s">
        <v>139</v>
      </c>
      <c r="B152" s="7" t="s">
        <v>459</v>
      </c>
      <c r="C152" s="17">
        <v>6</v>
      </c>
      <c r="D152" s="19">
        <v>0</v>
      </c>
      <c r="E152" s="15">
        <v>0</v>
      </c>
      <c r="F152" s="16">
        <v>61.37</v>
      </c>
      <c r="G152" s="15">
        <f t="shared" si="25"/>
        <v>0</v>
      </c>
      <c r="H152" s="15">
        <f t="shared" si="22"/>
        <v>0</v>
      </c>
      <c r="I152" s="17">
        <v>0</v>
      </c>
      <c r="J152" s="18">
        <v>21.04</v>
      </c>
      <c r="K152" s="15">
        <f t="shared" si="26"/>
        <v>0</v>
      </c>
      <c r="L152" s="19">
        <f t="shared" si="23"/>
        <v>0</v>
      </c>
      <c r="M152" s="15">
        <v>0</v>
      </c>
      <c r="N152" s="16">
        <v>0</v>
      </c>
      <c r="O152" s="15">
        <f t="shared" si="27"/>
        <v>0</v>
      </c>
      <c r="P152" s="15">
        <f t="shared" si="24"/>
        <v>0</v>
      </c>
    </row>
    <row r="153" spans="1:16" x14ac:dyDescent="0.25">
      <c r="A153" s="7" t="s">
        <v>140</v>
      </c>
      <c r="B153" s="7" t="s">
        <v>460</v>
      </c>
      <c r="C153" s="17">
        <v>0</v>
      </c>
      <c r="D153" s="19">
        <v>0</v>
      </c>
      <c r="E153" s="15">
        <v>0</v>
      </c>
      <c r="F153" s="16">
        <v>453</v>
      </c>
      <c r="G153" s="15">
        <f t="shared" si="25"/>
        <v>0</v>
      </c>
      <c r="H153" s="15">
        <f t="shared" si="22"/>
        <v>0</v>
      </c>
      <c r="I153" s="17">
        <v>0</v>
      </c>
      <c r="J153" s="18">
        <v>103</v>
      </c>
      <c r="K153" s="15">
        <f t="shared" si="26"/>
        <v>0</v>
      </c>
      <c r="L153" s="19">
        <f t="shared" si="23"/>
        <v>0</v>
      </c>
      <c r="M153" s="15">
        <v>0</v>
      </c>
      <c r="N153" s="16">
        <v>131</v>
      </c>
      <c r="O153" s="15">
        <f t="shared" si="27"/>
        <v>0</v>
      </c>
      <c r="P153" s="15">
        <f t="shared" si="24"/>
        <v>0</v>
      </c>
    </row>
    <row r="154" spans="1:16" x14ac:dyDescent="0.25">
      <c r="A154" s="7" t="s">
        <v>141</v>
      </c>
      <c r="B154" s="7" t="s">
        <v>461</v>
      </c>
      <c r="C154" s="17">
        <v>16</v>
      </c>
      <c r="D154" s="19">
        <v>16</v>
      </c>
      <c r="E154" s="15">
        <v>458.14</v>
      </c>
      <c r="F154" s="16">
        <v>433</v>
      </c>
      <c r="G154" s="15">
        <f t="shared" si="25"/>
        <v>25.139999999999986</v>
      </c>
      <c r="H154" s="15">
        <f t="shared" si="22"/>
        <v>433</v>
      </c>
      <c r="I154" s="17">
        <v>120.04</v>
      </c>
      <c r="J154" s="18">
        <v>135</v>
      </c>
      <c r="K154" s="15">
        <f t="shared" si="26"/>
        <v>-14.959999999999994</v>
      </c>
      <c r="L154" s="19">
        <f t="shared" si="23"/>
        <v>120.04</v>
      </c>
      <c r="M154" s="15">
        <v>128.38999999999999</v>
      </c>
      <c r="N154" s="16">
        <v>136</v>
      </c>
      <c r="O154" s="15">
        <f t="shared" si="27"/>
        <v>-7.6100000000000136</v>
      </c>
      <c r="P154" s="15">
        <f t="shared" si="24"/>
        <v>128.38999999999999</v>
      </c>
    </row>
    <row r="155" spans="1:16" x14ac:dyDescent="0.25">
      <c r="A155" s="7" t="s">
        <v>142</v>
      </c>
      <c r="B155" s="7" t="s">
        <v>462</v>
      </c>
      <c r="C155" s="17">
        <v>17</v>
      </c>
      <c r="D155" s="19">
        <v>17</v>
      </c>
      <c r="E155" s="15">
        <v>157.80000000000001</v>
      </c>
      <c r="F155" s="16">
        <v>143</v>
      </c>
      <c r="G155" s="15">
        <f t="shared" si="25"/>
        <v>14.800000000000011</v>
      </c>
      <c r="H155" s="15">
        <f t="shared" si="22"/>
        <v>143</v>
      </c>
      <c r="I155" s="17">
        <v>28.71</v>
      </c>
      <c r="J155" s="18">
        <v>23</v>
      </c>
      <c r="K155" s="15">
        <f t="shared" si="26"/>
        <v>5.7100000000000009</v>
      </c>
      <c r="L155" s="19">
        <f t="shared" si="23"/>
        <v>23</v>
      </c>
      <c r="M155" s="15">
        <v>48.31</v>
      </c>
      <c r="N155" s="16">
        <v>62</v>
      </c>
      <c r="O155" s="15">
        <f t="shared" si="27"/>
        <v>-13.689999999999998</v>
      </c>
      <c r="P155" s="15">
        <f t="shared" si="24"/>
        <v>48.31</v>
      </c>
    </row>
    <row r="156" spans="1:16" x14ac:dyDescent="0.25">
      <c r="A156" s="7" t="s">
        <v>143</v>
      </c>
      <c r="B156" s="7" t="s">
        <v>463</v>
      </c>
      <c r="C156" s="17">
        <v>0</v>
      </c>
      <c r="D156" s="19">
        <v>0</v>
      </c>
      <c r="E156" s="15">
        <v>873.73</v>
      </c>
      <c r="F156" s="16">
        <v>1460</v>
      </c>
      <c r="G156" s="15">
        <f t="shared" si="25"/>
        <v>-586.27</v>
      </c>
      <c r="H156" s="15">
        <f t="shared" si="22"/>
        <v>873.73</v>
      </c>
      <c r="I156" s="17">
        <v>428.78</v>
      </c>
      <c r="J156" s="18">
        <v>419</v>
      </c>
      <c r="K156" s="15">
        <f t="shared" si="26"/>
        <v>9.7799999999999727</v>
      </c>
      <c r="L156" s="19">
        <f t="shared" si="23"/>
        <v>419</v>
      </c>
      <c r="M156" s="15">
        <v>0</v>
      </c>
      <c r="N156" s="16">
        <v>666</v>
      </c>
      <c r="O156" s="15">
        <f t="shared" si="27"/>
        <v>0</v>
      </c>
      <c r="P156" s="15">
        <f t="shared" si="24"/>
        <v>0</v>
      </c>
    </row>
    <row r="157" spans="1:16" x14ac:dyDescent="0.25">
      <c r="A157" s="7" t="s">
        <v>144</v>
      </c>
      <c r="B157" s="7" t="s">
        <v>464</v>
      </c>
      <c r="C157" s="17">
        <v>0</v>
      </c>
      <c r="D157" s="19">
        <v>0</v>
      </c>
      <c r="E157" s="15">
        <v>184.2</v>
      </c>
      <c r="F157" s="16">
        <v>176</v>
      </c>
      <c r="G157" s="15">
        <f t="shared" si="25"/>
        <v>8.1999999999999886</v>
      </c>
      <c r="H157" s="15">
        <f t="shared" si="22"/>
        <v>176</v>
      </c>
      <c r="I157" s="17">
        <v>38.47</v>
      </c>
      <c r="J157" s="18">
        <v>34.799999999999997</v>
      </c>
      <c r="K157" s="15">
        <f t="shared" si="26"/>
        <v>3.6700000000000017</v>
      </c>
      <c r="L157" s="19">
        <f t="shared" si="23"/>
        <v>34.799999999999997</v>
      </c>
      <c r="M157" s="15">
        <v>72.27</v>
      </c>
      <c r="N157" s="16">
        <v>61.5</v>
      </c>
      <c r="O157" s="15">
        <f t="shared" si="27"/>
        <v>10.769999999999996</v>
      </c>
      <c r="P157" s="15">
        <f t="shared" si="24"/>
        <v>61.5</v>
      </c>
    </row>
    <row r="158" spans="1:16" x14ac:dyDescent="0.25">
      <c r="A158" s="7" t="s">
        <v>145</v>
      </c>
      <c r="B158" s="7" t="s">
        <v>465</v>
      </c>
      <c r="C158" s="17">
        <v>0</v>
      </c>
      <c r="D158" s="19">
        <v>0</v>
      </c>
      <c r="E158" s="15">
        <v>1827.2</v>
      </c>
      <c r="F158" s="16">
        <v>1782</v>
      </c>
      <c r="G158" s="15">
        <f t="shared" si="25"/>
        <v>45.200000000000045</v>
      </c>
      <c r="H158" s="15">
        <f t="shared" si="22"/>
        <v>1782</v>
      </c>
      <c r="I158" s="17">
        <v>501.94</v>
      </c>
      <c r="J158" s="18">
        <v>451.91</v>
      </c>
      <c r="K158" s="15">
        <f t="shared" si="26"/>
        <v>50.029999999999973</v>
      </c>
      <c r="L158" s="19">
        <f t="shared" si="23"/>
        <v>451.91</v>
      </c>
      <c r="M158" s="15">
        <v>637.33000000000004</v>
      </c>
      <c r="N158" s="16">
        <v>618.09</v>
      </c>
      <c r="O158" s="15">
        <f t="shared" si="27"/>
        <v>19.240000000000009</v>
      </c>
      <c r="P158" s="15">
        <f t="shared" si="24"/>
        <v>618.09</v>
      </c>
    </row>
    <row r="159" spans="1:16" x14ac:dyDescent="0.25">
      <c r="A159" s="7" t="s">
        <v>146</v>
      </c>
      <c r="B159" s="7" t="s">
        <v>466</v>
      </c>
      <c r="C159" s="17">
        <v>0</v>
      </c>
      <c r="D159" s="19">
        <v>0</v>
      </c>
      <c r="E159" s="15">
        <v>35.28</v>
      </c>
      <c r="F159" s="16">
        <v>32</v>
      </c>
      <c r="G159" s="15">
        <f t="shared" si="25"/>
        <v>3.2800000000000011</v>
      </c>
      <c r="H159" s="15">
        <f t="shared" si="22"/>
        <v>32</v>
      </c>
      <c r="I159" s="17">
        <v>0</v>
      </c>
      <c r="J159" s="18">
        <v>0</v>
      </c>
      <c r="K159" s="15">
        <f t="shared" si="26"/>
        <v>0</v>
      </c>
      <c r="L159" s="19">
        <f t="shared" si="23"/>
        <v>0</v>
      </c>
      <c r="M159" s="15">
        <v>24.59</v>
      </c>
      <c r="N159" s="16">
        <v>21.7</v>
      </c>
      <c r="O159" s="15">
        <f t="shared" si="27"/>
        <v>2.8900000000000006</v>
      </c>
      <c r="P159" s="15">
        <f t="shared" si="24"/>
        <v>21.7</v>
      </c>
    </row>
    <row r="160" spans="1:16" x14ac:dyDescent="0.25">
      <c r="A160" s="7" t="s">
        <v>147</v>
      </c>
      <c r="B160" s="7" t="s">
        <v>467</v>
      </c>
      <c r="C160" s="17">
        <v>15</v>
      </c>
      <c r="D160" s="19">
        <v>0</v>
      </c>
      <c r="E160" s="15">
        <v>0</v>
      </c>
      <c r="F160" s="16">
        <v>373</v>
      </c>
      <c r="G160" s="15">
        <f t="shared" si="25"/>
        <v>0</v>
      </c>
      <c r="H160" s="15">
        <f t="shared" si="22"/>
        <v>0</v>
      </c>
      <c r="I160" s="17">
        <v>0</v>
      </c>
      <c r="J160" s="18">
        <v>101.5</v>
      </c>
      <c r="K160" s="15">
        <f t="shared" si="26"/>
        <v>0</v>
      </c>
      <c r="L160" s="19">
        <f t="shared" si="23"/>
        <v>0</v>
      </c>
      <c r="M160" s="15">
        <v>0</v>
      </c>
      <c r="N160" s="16">
        <v>154</v>
      </c>
      <c r="O160" s="15">
        <f t="shared" si="27"/>
        <v>0</v>
      </c>
      <c r="P160" s="15">
        <f t="shared" si="24"/>
        <v>0</v>
      </c>
    </row>
    <row r="161" spans="1:16" x14ac:dyDescent="0.25">
      <c r="A161" s="7" t="s">
        <v>148</v>
      </c>
      <c r="B161" s="7" t="s">
        <v>468</v>
      </c>
      <c r="C161" s="17">
        <v>0</v>
      </c>
      <c r="D161" s="19">
        <v>0</v>
      </c>
      <c r="E161" s="15">
        <v>0</v>
      </c>
      <c r="F161" s="16">
        <v>56</v>
      </c>
      <c r="G161" s="15">
        <f t="shared" si="25"/>
        <v>0</v>
      </c>
      <c r="H161" s="15">
        <f t="shared" si="22"/>
        <v>0</v>
      </c>
      <c r="I161" s="17">
        <v>0</v>
      </c>
      <c r="J161" s="18">
        <v>17</v>
      </c>
      <c r="K161" s="15">
        <f t="shared" si="26"/>
        <v>0</v>
      </c>
      <c r="L161" s="19">
        <f t="shared" si="23"/>
        <v>0</v>
      </c>
      <c r="M161" s="15">
        <v>0</v>
      </c>
      <c r="N161" s="16">
        <v>18</v>
      </c>
      <c r="O161" s="15">
        <f t="shared" si="27"/>
        <v>0</v>
      </c>
      <c r="P161" s="15">
        <f t="shared" si="24"/>
        <v>0</v>
      </c>
    </row>
    <row r="162" spans="1:16" x14ac:dyDescent="0.25">
      <c r="A162" s="7" t="s">
        <v>149</v>
      </c>
      <c r="B162" s="7" t="s">
        <v>469</v>
      </c>
      <c r="C162" s="17">
        <v>0</v>
      </c>
      <c r="D162" s="19">
        <v>0</v>
      </c>
      <c r="E162" s="15">
        <v>44</v>
      </c>
      <c r="F162" s="16">
        <v>35</v>
      </c>
      <c r="G162" s="15">
        <f t="shared" si="25"/>
        <v>9</v>
      </c>
      <c r="H162" s="15">
        <f t="shared" ref="H162:H181" si="28">MIN(E162,F162)</f>
        <v>35</v>
      </c>
      <c r="I162" s="17">
        <v>0</v>
      </c>
      <c r="J162" s="18">
        <v>16.04</v>
      </c>
      <c r="K162" s="15">
        <f t="shared" si="26"/>
        <v>0</v>
      </c>
      <c r="L162" s="19">
        <f t="shared" ref="L162:L181" si="29">MIN(I162,J162)</f>
        <v>0</v>
      </c>
      <c r="M162" s="15">
        <v>0</v>
      </c>
      <c r="N162" s="16">
        <v>28.15</v>
      </c>
      <c r="O162" s="15">
        <f t="shared" si="27"/>
        <v>0</v>
      </c>
      <c r="P162" s="15">
        <f t="shared" ref="P162:P181" si="30">MIN(M162,N162)</f>
        <v>0</v>
      </c>
    </row>
    <row r="163" spans="1:16" x14ac:dyDescent="0.25">
      <c r="A163" s="7" t="s">
        <v>150</v>
      </c>
      <c r="B163" s="7" t="s">
        <v>470</v>
      </c>
      <c r="C163" s="17">
        <v>0</v>
      </c>
      <c r="D163" s="19">
        <v>0</v>
      </c>
      <c r="E163" s="15">
        <v>103</v>
      </c>
      <c r="F163" s="16">
        <v>106</v>
      </c>
      <c r="G163" s="15">
        <f t="shared" si="25"/>
        <v>-3</v>
      </c>
      <c r="H163" s="15">
        <f t="shared" si="28"/>
        <v>103</v>
      </c>
      <c r="I163" s="17">
        <v>31</v>
      </c>
      <c r="J163" s="18">
        <v>31</v>
      </c>
      <c r="K163" s="15">
        <f t="shared" si="26"/>
        <v>0</v>
      </c>
      <c r="L163" s="19">
        <f t="shared" si="29"/>
        <v>31</v>
      </c>
      <c r="M163" s="15">
        <v>54</v>
      </c>
      <c r="N163" s="16">
        <v>56</v>
      </c>
      <c r="O163" s="15">
        <f t="shared" si="27"/>
        <v>-2</v>
      </c>
      <c r="P163" s="15">
        <f t="shared" si="30"/>
        <v>54</v>
      </c>
    </row>
    <row r="164" spans="1:16" x14ac:dyDescent="0.25">
      <c r="A164" s="7" t="s">
        <v>151</v>
      </c>
      <c r="B164" s="7" t="s">
        <v>471</v>
      </c>
      <c r="C164" s="17">
        <v>17</v>
      </c>
      <c r="D164" s="19">
        <v>0</v>
      </c>
      <c r="E164" s="15">
        <v>0</v>
      </c>
      <c r="F164" s="16">
        <v>86</v>
      </c>
      <c r="G164" s="15">
        <f t="shared" si="25"/>
        <v>0</v>
      </c>
      <c r="H164" s="15">
        <f t="shared" si="28"/>
        <v>0</v>
      </c>
      <c r="I164" s="17">
        <v>0</v>
      </c>
      <c r="J164" s="18">
        <v>21.6</v>
      </c>
      <c r="K164" s="15">
        <f t="shared" si="26"/>
        <v>0</v>
      </c>
      <c r="L164" s="19">
        <f t="shared" si="29"/>
        <v>0</v>
      </c>
      <c r="M164" s="15">
        <v>0</v>
      </c>
      <c r="N164" s="16">
        <v>76.34</v>
      </c>
      <c r="O164" s="15">
        <f t="shared" si="27"/>
        <v>0</v>
      </c>
      <c r="P164" s="15">
        <f t="shared" si="30"/>
        <v>0</v>
      </c>
    </row>
    <row r="165" spans="1:16" x14ac:dyDescent="0.25">
      <c r="A165" s="7" t="s">
        <v>152</v>
      </c>
      <c r="B165" s="7" t="s">
        <v>472</v>
      </c>
      <c r="C165" s="17">
        <v>0</v>
      </c>
      <c r="D165" s="19">
        <v>0</v>
      </c>
      <c r="E165" s="15">
        <v>0</v>
      </c>
      <c r="F165" s="16">
        <v>64</v>
      </c>
      <c r="G165" s="15">
        <f t="shared" si="25"/>
        <v>0</v>
      </c>
      <c r="H165" s="15">
        <f t="shared" si="28"/>
        <v>0</v>
      </c>
      <c r="I165" s="17">
        <v>0</v>
      </c>
      <c r="J165" s="18">
        <v>20</v>
      </c>
      <c r="K165" s="15">
        <f t="shared" si="26"/>
        <v>0</v>
      </c>
      <c r="L165" s="19">
        <f t="shared" si="29"/>
        <v>0</v>
      </c>
      <c r="M165" s="15">
        <v>0</v>
      </c>
      <c r="N165" s="16">
        <v>13</v>
      </c>
      <c r="O165" s="15">
        <f t="shared" si="27"/>
        <v>0</v>
      </c>
      <c r="P165" s="15">
        <f t="shared" si="30"/>
        <v>0</v>
      </c>
    </row>
    <row r="166" spans="1:16" x14ac:dyDescent="0.25">
      <c r="A166" s="7" t="s">
        <v>153</v>
      </c>
      <c r="B166" s="7" t="s">
        <v>473</v>
      </c>
      <c r="C166" s="17">
        <v>15</v>
      </c>
      <c r="D166" s="19">
        <v>0</v>
      </c>
      <c r="E166" s="15">
        <v>320</v>
      </c>
      <c r="F166" s="16">
        <v>320</v>
      </c>
      <c r="G166" s="15">
        <f t="shared" si="25"/>
        <v>0</v>
      </c>
      <c r="H166" s="15">
        <f t="shared" si="28"/>
        <v>320</v>
      </c>
      <c r="I166" s="17">
        <v>70</v>
      </c>
      <c r="J166" s="18">
        <v>58</v>
      </c>
      <c r="K166" s="15">
        <f t="shared" si="26"/>
        <v>12</v>
      </c>
      <c r="L166" s="19">
        <f t="shared" si="29"/>
        <v>58</v>
      </c>
      <c r="M166" s="15">
        <v>180</v>
      </c>
      <c r="N166" s="16">
        <v>132</v>
      </c>
      <c r="O166" s="15">
        <f t="shared" si="27"/>
        <v>48</v>
      </c>
      <c r="P166" s="15">
        <f t="shared" si="30"/>
        <v>132</v>
      </c>
    </row>
    <row r="167" spans="1:16" x14ac:dyDescent="0.25">
      <c r="A167" s="7" t="s">
        <v>154</v>
      </c>
      <c r="B167" s="7" t="s">
        <v>474</v>
      </c>
      <c r="C167" s="17">
        <v>0</v>
      </c>
      <c r="D167" s="19">
        <v>0</v>
      </c>
      <c r="E167" s="15">
        <v>0</v>
      </c>
      <c r="F167" s="16">
        <v>171</v>
      </c>
      <c r="G167" s="15">
        <f t="shared" si="25"/>
        <v>0</v>
      </c>
      <c r="H167" s="15">
        <f t="shared" si="28"/>
        <v>0</v>
      </c>
      <c r="I167" s="17">
        <v>0</v>
      </c>
      <c r="J167" s="18">
        <v>29</v>
      </c>
      <c r="K167" s="15">
        <f t="shared" si="26"/>
        <v>0</v>
      </c>
      <c r="L167" s="19">
        <f t="shared" si="29"/>
        <v>0</v>
      </c>
      <c r="M167" s="15">
        <v>0</v>
      </c>
      <c r="N167" s="16">
        <v>0</v>
      </c>
      <c r="O167" s="15">
        <f t="shared" si="27"/>
        <v>0</v>
      </c>
      <c r="P167" s="15">
        <f t="shared" si="30"/>
        <v>0</v>
      </c>
    </row>
    <row r="168" spans="1:16" x14ac:dyDescent="0.25">
      <c r="A168" s="7" t="s">
        <v>155</v>
      </c>
      <c r="B168" s="7" t="s">
        <v>475</v>
      </c>
      <c r="C168" s="17">
        <v>17</v>
      </c>
      <c r="D168" s="19">
        <v>0</v>
      </c>
      <c r="E168" s="15">
        <v>0</v>
      </c>
      <c r="F168" s="16">
        <v>162</v>
      </c>
      <c r="G168" s="15">
        <f t="shared" si="25"/>
        <v>0</v>
      </c>
      <c r="H168" s="15">
        <f t="shared" si="28"/>
        <v>0</v>
      </c>
      <c r="I168" s="17">
        <v>0</v>
      </c>
      <c r="J168" s="18">
        <v>49</v>
      </c>
      <c r="K168" s="15">
        <f t="shared" si="26"/>
        <v>0</v>
      </c>
      <c r="L168" s="19">
        <f t="shared" si="29"/>
        <v>0</v>
      </c>
      <c r="M168" s="15">
        <v>0</v>
      </c>
      <c r="N168" s="16">
        <v>0</v>
      </c>
      <c r="O168" s="15">
        <f t="shared" si="27"/>
        <v>0</v>
      </c>
      <c r="P168" s="15">
        <f t="shared" si="30"/>
        <v>0</v>
      </c>
    </row>
    <row r="169" spans="1:16" x14ac:dyDescent="0.25">
      <c r="A169" s="7" t="s">
        <v>156</v>
      </c>
      <c r="B169" s="7" t="s">
        <v>476</v>
      </c>
      <c r="C169" s="17">
        <v>0</v>
      </c>
      <c r="D169" s="19">
        <v>0</v>
      </c>
      <c r="E169" s="15">
        <v>1991.65</v>
      </c>
      <c r="F169" s="16">
        <v>1980</v>
      </c>
      <c r="G169" s="15">
        <f t="shared" si="25"/>
        <v>11.650000000000091</v>
      </c>
      <c r="H169" s="15">
        <f t="shared" si="28"/>
        <v>1980</v>
      </c>
      <c r="I169" s="17">
        <v>470.11</v>
      </c>
      <c r="J169" s="18">
        <v>441</v>
      </c>
      <c r="K169" s="15">
        <f t="shared" si="26"/>
        <v>29.110000000000014</v>
      </c>
      <c r="L169" s="19">
        <f t="shared" si="29"/>
        <v>441</v>
      </c>
      <c r="M169" s="15">
        <v>764.86</v>
      </c>
      <c r="N169" s="16">
        <v>846</v>
      </c>
      <c r="O169" s="15">
        <f t="shared" si="27"/>
        <v>-81.139999999999986</v>
      </c>
      <c r="P169" s="15">
        <f t="shared" si="30"/>
        <v>764.86</v>
      </c>
    </row>
    <row r="170" spans="1:16" x14ac:dyDescent="0.25">
      <c r="A170" s="7" t="s">
        <v>157</v>
      </c>
      <c r="B170" s="7" t="s">
        <v>477</v>
      </c>
      <c r="C170" s="17">
        <v>0</v>
      </c>
      <c r="D170" s="19">
        <v>0</v>
      </c>
      <c r="E170" s="15">
        <v>103.14</v>
      </c>
      <c r="F170" s="16">
        <v>100</v>
      </c>
      <c r="G170" s="15">
        <f t="shared" si="25"/>
        <v>3.1400000000000006</v>
      </c>
      <c r="H170" s="15">
        <f t="shared" si="28"/>
        <v>100</v>
      </c>
      <c r="I170" s="17">
        <v>19.670000000000002</v>
      </c>
      <c r="J170" s="18">
        <v>23.34</v>
      </c>
      <c r="K170" s="15">
        <f t="shared" si="26"/>
        <v>-3.6699999999999982</v>
      </c>
      <c r="L170" s="19">
        <f t="shared" si="29"/>
        <v>19.670000000000002</v>
      </c>
      <c r="M170" s="15">
        <v>19.86</v>
      </c>
      <c r="N170" s="16">
        <v>24.56</v>
      </c>
      <c r="O170" s="15">
        <f t="shared" si="27"/>
        <v>-4.6999999999999993</v>
      </c>
      <c r="P170" s="15">
        <f t="shared" si="30"/>
        <v>19.86</v>
      </c>
    </row>
    <row r="171" spans="1:16" x14ac:dyDescent="0.25">
      <c r="A171" s="7" t="s">
        <v>158</v>
      </c>
      <c r="B171" s="7" t="s">
        <v>478</v>
      </c>
      <c r="C171" s="17">
        <v>0</v>
      </c>
      <c r="D171" s="19">
        <v>0</v>
      </c>
      <c r="E171" s="15">
        <v>563.02</v>
      </c>
      <c r="F171" s="16">
        <v>547</v>
      </c>
      <c r="G171" s="15">
        <f t="shared" si="25"/>
        <v>16.019999999999982</v>
      </c>
      <c r="H171" s="15">
        <f t="shared" si="28"/>
        <v>547</v>
      </c>
      <c r="I171" s="17">
        <v>164.43</v>
      </c>
      <c r="J171" s="18">
        <v>163</v>
      </c>
      <c r="K171" s="15">
        <f t="shared" si="26"/>
        <v>1.4300000000000068</v>
      </c>
      <c r="L171" s="19">
        <f t="shared" si="29"/>
        <v>163</v>
      </c>
      <c r="M171" s="15">
        <v>0</v>
      </c>
      <c r="N171" s="16">
        <v>0</v>
      </c>
      <c r="O171" s="15">
        <f t="shared" si="27"/>
        <v>0</v>
      </c>
      <c r="P171" s="15">
        <f t="shared" si="30"/>
        <v>0</v>
      </c>
    </row>
    <row r="172" spans="1:16" x14ac:dyDescent="0.25">
      <c r="A172" s="7" t="s">
        <v>159</v>
      </c>
      <c r="B172" s="7" t="s">
        <v>479</v>
      </c>
      <c r="C172" s="17">
        <v>38</v>
      </c>
      <c r="D172" s="19">
        <v>0</v>
      </c>
      <c r="E172" s="15">
        <v>0</v>
      </c>
      <c r="F172" s="16">
        <v>1130</v>
      </c>
      <c r="G172" s="15">
        <f t="shared" si="25"/>
        <v>0</v>
      </c>
      <c r="H172" s="15">
        <f t="shared" si="28"/>
        <v>0</v>
      </c>
      <c r="I172" s="17">
        <v>0</v>
      </c>
      <c r="J172" s="18">
        <v>214</v>
      </c>
      <c r="K172" s="15">
        <f t="shared" si="26"/>
        <v>0</v>
      </c>
      <c r="L172" s="19">
        <f t="shared" si="29"/>
        <v>0</v>
      </c>
      <c r="M172" s="15">
        <v>0</v>
      </c>
      <c r="N172" s="16">
        <v>504</v>
      </c>
      <c r="O172" s="15">
        <f t="shared" si="27"/>
        <v>0</v>
      </c>
      <c r="P172" s="15">
        <f t="shared" si="30"/>
        <v>0</v>
      </c>
    </row>
    <row r="173" spans="1:16" x14ac:dyDescent="0.25">
      <c r="A173" s="7" t="s">
        <v>160</v>
      </c>
      <c r="B173" s="7" t="s">
        <v>480</v>
      </c>
      <c r="C173" s="17">
        <v>0</v>
      </c>
      <c r="D173" s="19">
        <v>0</v>
      </c>
      <c r="E173" s="15">
        <v>258.86</v>
      </c>
      <c r="F173" s="16">
        <v>249</v>
      </c>
      <c r="G173" s="15">
        <f t="shared" si="25"/>
        <v>9.8600000000000136</v>
      </c>
      <c r="H173" s="15">
        <f t="shared" si="28"/>
        <v>249</v>
      </c>
      <c r="I173" s="17">
        <v>68.09</v>
      </c>
      <c r="J173" s="18">
        <v>62</v>
      </c>
      <c r="K173" s="15">
        <f t="shared" si="26"/>
        <v>6.0900000000000034</v>
      </c>
      <c r="L173" s="19">
        <f t="shared" si="29"/>
        <v>62</v>
      </c>
      <c r="M173" s="15">
        <v>0</v>
      </c>
      <c r="N173" s="16">
        <v>0</v>
      </c>
      <c r="O173" s="15">
        <f t="shared" si="27"/>
        <v>0</v>
      </c>
      <c r="P173" s="15">
        <f t="shared" si="30"/>
        <v>0</v>
      </c>
    </row>
    <row r="174" spans="1:16" x14ac:dyDescent="0.25">
      <c r="A174" s="7" t="s">
        <v>161</v>
      </c>
      <c r="B174" s="7" t="s">
        <v>652</v>
      </c>
      <c r="C174" s="17">
        <v>5</v>
      </c>
      <c r="D174" s="19">
        <v>0</v>
      </c>
      <c r="E174" s="15">
        <v>93</v>
      </c>
      <c r="F174" s="16">
        <v>92.759999999999991</v>
      </c>
      <c r="G174" s="15">
        <f t="shared" si="25"/>
        <v>0.24000000000000909</v>
      </c>
      <c r="H174" s="15">
        <f t="shared" si="28"/>
        <v>92.759999999999991</v>
      </c>
      <c r="I174" s="17">
        <v>22.63</v>
      </c>
      <c r="J174" s="18">
        <v>21.23</v>
      </c>
      <c r="K174" s="15">
        <f t="shared" si="26"/>
        <v>1.3999999999999986</v>
      </c>
      <c r="L174" s="19">
        <f t="shared" si="29"/>
        <v>21.23</v>
      </c>
      <c r="M174" s="15">
        <v>5</v>
      </c>
      <c r="N174" s="16">
        <v>4.2</v>
      </c>
      <c r="O174" s="15">
        <f t="shared" si="27"/>
        <v>0.79999999999999982</v>
      </c>
      <c r="P174" s="15">
        <f t="shared" si="30"/>
        <v>4.2</v>
      </c>
    </row>
    <row r="175" spans="1:16" x14ac:dyDescent="0.25">
      <c r="A175" s="7" t="s">
        <v>162</v>
      </c>
      <c r="B175" s="7" t="s">
        <v>481</v>
      </c>
      <c r="C175" s="17">
        <v>0</v>
      </c>
      <c r="D175" s="19">
        <v>0</v>
      </c>
      <c r="E175" s="15">
        <v>665.66</v>
      </c>
      <c r="F175" s="16">
        <v>791.17</v>
      </c>
      <c r="G175" s="15">
        <f t="shared" si="25"/>
        <v>-125.50999999999999</v>
      </c>
      <c r="H175" s="15">
        <f t="shared" si="28"/>
        <v>665.66</v>
      </c>
      <c r="I175" s="17">
        <v>353.83</v>
      </c>
      <c r="J175" s="18">
        <v>216.33</v>
      </c>
      <c r="K175" s="15">
        <f t="shared" si="26"/>
        <v>137.49999999999997</v>
      </c>
      <c r="L175" s="19">
        <f t="shared" si="29"/>
        <v>216.33</v>
      </c>
      <c r="M175" s="15">
        <v>438.79</v>
      </c>
      <c r="N175" s="16">
        <v>318.79000000000002</v>
      </c>
      <c r="O175" s="15">
        <f t="shared" si="27"/>
        <v>120</v>
      </c>
      <c r="P175" s="15">
        <f t="shared" si="30"/>
        <v>318.79000000000002</v>
      </c>
    </row>
    <row r="176" spans="1:16" x14ac:dyDescent="0.25">
      <c r="A176" s="7" t="s">
        <v>163</v>
      </c>
      <c r="B176" s="7" t="s">
        <v>482</v>
      </c>
      <c r="C176" s="17">
        <v>0</v>
      </c>
      <c r="D176" s="19">
        <v>0</v>
      </c>
      <c r="E176" s="15">
        <v>0</v>
      </c>
      <c r="F176" s="16">
        <v>480</v>
      </c>
      <c r="G176" s="15">
        <f t="shared" si="25"/>
        <v>0</v>
      </c>
      <c r="H176" s="15">
        <f t="shared" si="28"/>
        <v>0</v>
      </c>
      <c r="I176" s="17">
        <v>0</v>
      </c>
      <c r="J176" s="18">
        <v>147</v>
      </c>
      <c r="K176" s="15">
        <f t="shared" si="26"/>
        <v>0</v>
      </c>
      <c r="L176" s="19">
        <f t="shared" si="29"/>
        <v>0</v>
      </c>
      <c r="M176" s="15">
        <v>0</v>
      </c>
      <c r="N176" s="16">
        <v>204</v>
      </c>
      <c r="O176" s="15">
        <f t="shared" si="27"/>
        <v>0</v>
      </c>
      <c r="P176" s="15">
        <f t="shared" si="30"/>
        <v>0</v>
      </c>
    </row>
    <row r="177" spans="1:16" x14ac:dyDescent="0.25">
      <c r="A177" s="7" t="s">
        <v>164</v>
      </c>
      <c r="B177" s="7" t="s">
        <v>483</v>
      </c>
      <c r="C177" s="17">
        <v>40</v>
      </c>
      <c r="D177" s="19">
        <v>40</v>
      </c>
      <c r="E177" s="15">
        <v>514.85</v>
      </c>
      <c r="F177" s="16">
        <v>439</v>
      </c>
      <c r="G177" s="15">
        <f t="shared" si="25"/>
        <v>75.850000000000023</v>
      </c>
      <c r="H177" s="15">
        <f t="shared" si="28"/>
        <v>439</v>
      </c>
      <c r="I177" s="17">
        <v>152</v>
      </c>
      <c r="J177" s="18">
        <v>152</v>
      </c>
      <c r="K177" s="15">
        <f t="shared" si="26"/>
        <v>0</v>
      </c>
      <c r="L177" s="19">
        <f t="shared" si="29"/>
        <v>152</v>
      </c>
      <c r="M177" s="15">
        <v>316</v>
      </c>
      <c r="N177" s="16">
        <v>222</v>
      </c>
      <c r="O177" s="15">
        <f t="shared" si="27"/>
        <v>94</v>
      </c>
      <c r="P177" s="15">
        <f t="shared" si="30"/>
        <v>222</v>
      </c>
    </row>
    <row r="178" spans="1:16" x14ac:dyDescent="0.25">
      <c r="A178" s="7" t="s">
        <v>165</v>
      </c>
      <c r="B178" s="7" t="s">
        <v>484</v>
      </c>
      <c r="C178" s="17">
        <v>13</v>
      </c>
      <c r="D178" s="19">
        <v>10.93</v>
      </c>
      <c r="E178" s="15">
        <v>90</v>
      </c>
      <c r="F178" s="16">
        <v>107</v>
      </c>
      <c r="G178" s="15">
        <f t="shared" si="25"/>
        <v>-17</v>
      </c>
      <c r="H178" s="15">
        <f t="shared" si="28"/>
        <v>90</v>
      </c>
      <c r="I178" s="17">
        <v>39</v>
      </c>
      <c r="J178" s="18">
        <v>38</v>
      </c>
      <c r="K178" s="15">
        <f t="shared" si="26"/>
        <v>1</v>
      </c>
      <c r="L178" s="19">
        <f t="shared" si="29"/>
        <v>38</v>
      </c>
      <c r="M178" s="15">
        <v>60</v>
      </c>
      <c r="N178" s="16">
        <v>54</v>
      </c>
      <c r="O178" s="15">
        <f t="shared" si="27"/>
        <v>6</v>
      </c>
      <c r="P178" s="15">
        <f t="shared" si="30"/>
        <v>54</v>
      </c>
    </row>
    <row r="179" spans="1:16" x14ac:dyDescent="0.25">
      <c r="A179" s="7" t="s">
        <v>166</v>
      </c>
      <c r="B179" s="7" t="s">
        <v>485</v>
      </c>
      <c r="C179" s="17">
        <v>0</v>
      </c>
      <c r="D179" s="19">
        <v>0</v>
      </c>
      <c r="E179" s="15">
        <v>0</v>
      </c>
      <c r="F179" s="16">
        <v>393</v>
      </c>
      <c r="G179" s="15">
        <f t="shared" si="25"/>
        <v>0</v>
      </c>
      <c r="H179" s="15">
        <f t="shared" si="28"/>
        <v>0</v>
      </c>
      <c r="I179" s="17">
        <v>0</v>
      </c>
      <c r="J179" s="18">
        <v>100</v>
      </c>
      <c r="K179" s="15">
        <f t="shared" si="26"/>
        <v>0</v>
      </c>
      <c r="L179" s="19">
        <f t="shared" si="29"/>
        <v>0</v>
      </c>
      <c r="M179" s="15">
        <v>27.71</v>
      </c>
      <c r="N179" s="16">
        <v>155</v>
      </c>
      <c r="O179" s="15">
        <f t="shared" si="27"/>
        <v>-127.28999999999999</v>
      </c>
      <c r="P179" s="15">
        <f t="shared" si="30"/>
        <v>27.71</v>
      </c>
    </row>
    <row r="180" spans="1:16" x14ac:dyDescent="0.25">
      <c r="A180" s="7" t="s">
        <v>167</v>
      </c>
      <c r="B180" s="7" t="s">
        <v>486</v>
      </c>
      <c r="C180" s="17">
        <v>0</v>
      </c>
      <c r="D180" s="19">
        <v>0</v>
      </c>
      <c r="E180" s="15">
        <v>0</v>
      </c>
      <c r="F180" s="16">
        <v>503</v>
      </c>
      <c r="G180" s="15">
        <f t="shared" si="25"/>
        <v>0</v>
      </c>
      <c r="H180" s="15">
        <f t="shared" si="28"/>
        <v>0</v>
      </c>
      <c r="I180" s="17">
        <v>0</v>
      </c>
      <c r="J180" s="18">
        <v>132</v>
      </c>
      <c r="K180" s="15">
        <f t="shared" si="26"/>
        <v>0</v>
      </c>
      <c r="L180" s="19">
        <f t="shared" si="29"/>
        <v>0</v>
      </c>
      <c r="M180" s="15">
        <v>0</v>
      </c>
      <c r="N180" s="16">
        <v>276</v>
      </c>
      <c r="O180" s="15">
        <f t="shared" si="27"/>
        <v>0</v>
      </c>
      <c r="P180" s="15">
        <f t="shared" si="30"/>
        <v>0</v>
      </c>
    </row>
    <row r="181" spans="1:16" x14ac:dyDescent="0.25">
      <c r="A181" s="7" t="s">
        <v>168</v>
      </c>
      <c r="B181" s="7" t="s">
        <v>487</v>
      </c>
      <c r="C181" s="17">
        <v>0</v>
      </c>
      <c r="D181" s="19">
        <v>0</v>
      </c>
      <c r="E181" s="15">
        <v>0</v>
      </c>
      <c r="F181" s="16">
        <v>239</v>
      </c>
      <c r="G181" s="15">
        <f t="shared" si="25"/>
        <v>0</v>
      </c>
      <c r="H181" s="15">
        <f t="shared" si="28"/>
        <v>0</v>
      </c>
      <c r="I181" s="17">
        <v>0</v>
      </c>
      <c r="J181" s="18">
        <v>78</v>
      </c>
      <c r="K181" s="15">
        <f t="shared" si="26"/>
        <v>0</v>
      </c>
      <c r="L181" s="19">
        <f t="shared" si="29"/>
        <v>0</v>
      </c>
      <c r="M181" s="15">
        <v>0</v>
      </c>
      <c r="N181" s="16">
        <v>98</v>
      </c>
      <c r="O181" s="15">
        <f t="shared" si="27"/>
        <v>0</v>
      </c>
      <c r="P181" s="15">
        <f t="shared" si="30"/>
        <v>0</v>
      </c>
    </row>
    <row r="182" spans="1:16" x14ac:dyDescent="0.25">
      <c r="A182" s="7" t="s">
        <v>630</v>
      </c>
      <c r="B182" s="7" t="s">
        <v>631</v>
      </c>
      <c r="C182" s="17">
        <v>0</v>
      </c>
      <c r="D182" s="19">
        <v>0</v>
      </c>
      <c r="E182" s="8">
        <v>127</v>
      </c>
      <c r="F182" s="7">
        <v>127</v>
      </c>
      <c r="G182" s="15">
        <f t="shared" si="25"/>
        <v>0</v>
      </c>
      <c r="H182" s="15">
        <f>F182</f>
        <v>127</v>
      </c>
      <c r="I182" s="9">
        <v>30</v>
      </c>
      <c r="J182" s="7">
        <v>30</v>
      </c>
      <c r="K182" s="15">
        <f t="shared" si="26"/>
        <v>0</v>
      </c>
      <c r="L182" s="19">
        <f>J182</f>
        <v>30</v>
      </c>
      <c r="M182" s="8">
        <v>11</v>
      </c>
      <c r="N182" s="7">
        <v>11</v>
      </c>
      <c r="O182" s="15">
        <f t="shared" si="27"/>
        <v>0</v>
      </c>
      <c r="P182" s="15">
        <f>N182</f>
        <v>11</v>
      </c>
    </row>
    <row r="183" spans="1:16" x14ac:dyDescent="0.25">
      <c r="A183" s="7" t="s">
        <v>169</v>
      </c>
      <c r="B183" s="7" t="s">
        <v>488</v>
      </c>
      <c r="C183" s="17">
        <v>14</v>
      </c>
      <c r="D183" s="19">
        <v>12.49</v>
      </c>
      <c r="E183" s="15">
        <v>416.61</v>
      </c>
      <c r="F183" s="16">
        <v>467</v>
      </c>
      <c r="G183" s="15">
        <f t="shared" si="25"/>
        <v>-50.389999999999986</v>
      </c>
      <c r="H183" s="15">
        <f t="shared" ref="H183:H206" si="31">MIN(E183,F183)</f>
        <v>416.61</v>
      </c>
      <c r="I183" s="17">
        <v>246.06</v>
      </c>
      <c r="J183" s="18">
        <v>150</v>
      </c>
      <c r="K183" s="15">
        <f t="shared" si="26"/>
        <v>96.06</v>
      </c>
      <c r="L183" s="19">
        <f t="shared" ref="L183:L206" si="32">MIN(I183,J183)</f>
        <v>150</v>
      </c>
      <c r="M183" s="15">
        <v>173.66</v>
      </c>
      <c r="N183" s="16">
        <v>188</v>
      </c>
      <c r="O183" s="15">
        <f t="shared" si="27"/>
        <v>-14.340000000000003</v>
      </c>
      <c r="P183" s="15">
        <f t="shared" ref="P183:P206" si="33">MIN(M183,N183)</f>
        <v>173.66</v>
      </c>
    </row>
    <row r="184" spans="1:16" x14ac:dyDescent="0.25">
      <c r="A184" s="7" t="s">
        <v>170</v>
      </c>
      <c r="B184" s="7" t="s">
        <v>489</v>
      </c>
      <c r="C184" s="17">
        <v>20</v>
      </c>
      <c r="D184" s="19">
        <v>19.93</v>
      </c>
      <c r="E184" s="15">
        <v>220.28</v>
      </c>
      <c r="F184" s="16">
        <v>221</v>
      </c>
      <c r="G184" s="15">
        <f t="shared" si="25"/>
        <v>-0.71999999999999886</v>
      </c>
      <c r="H184" s="15">
        <f t="shared" si="31"/>
        <v>220.28</v>
      </c>
      <c r="I184" s="17">
        <v>82</v>
      </c>
      <c r="J184" s="18">
        <v>82</v>
      </c>
      <c r="K184" s="15">
        <f t="shared" si="26"/>
        <v>0</v>
      </c>
      <c r="L184" s="19">
        <f t="shared" si="32"/>
        <v>82</v>
      </c>
      <c r="M184" s="15">
        <v>124.08</v>
      </c>
      <c r="N184" s="16">
        <v>124.09</v>
      </c>
      <c r="O184" s="15">
        <f t="shared" si="27"/>
        <v>-1.0000000000005116E-2</v>
      </c>
      <c r="P184" s="15">
        <f t="shared" si="33"/>
        <v>124.08</v>
      </c>
    </row>
    <row r="185" spans="1:16" x14ac:dyDescent="0.25">
      <c r="A185" s="7" t="s">
        <v>171</v>
      </c>
      <c r="B185" s="7" t="s">
        <v>490</v>
      </c>
      <c r="C185" s="17">
        <v>8</v>
      </c>
      <c r="D185" s="19">
        <v>8</v>
      </c>
      <c r="E185" s="15">
        <v>292.14</v>
      </c>
      <c r="F185" s="16">
        <v>282</v>
      </c>
      <c r="G185" s="15">
        <f t="shared" si="25"/>
        <v>10.139999999999986</v>
      </c>
      <c r="H185" s="15">
        <f t="shared" si="31"/>
        <v>282</v>
      </c>
      <c r="I185" s="17">
        <v>70.7</v>
      </c>
      <c r="J185" s="18">
        <v>71</v>
      </c>
      <c r="K185" s="15">
        <f t="shared" si="26"/>
        <v>-0.29999999999999716</v>
      </c>
      <c r="L185" s="19">
        <f t="shared" si="32"/>
        <v>70.7</v>
      </c>
      <c r="M185" s="15">
        <v>125.39</v>
      </c>
      <c r="N185" s="16">
        <v>117</v>
      </c>
      <c r="O185" s="15">
        <f t="shared" si="27"/>
        <v>8.39</v>
      </c>
      <c r="P185" s="15">
        <f t="shared" si="33"/>
        <v>117</v>
      </c>
    </row>
    <row r="186" spans="1:16" x14ac:dyDescent="0.25">
      <c r="A186" s="7" t="s">
        <v>172</v>
      </c>
      <c r="B186" s="7" t="s">
        <v>491</v>
      </c>
      <c r="C186" s="17">
        <v>0</v>
      </c>
      <c r="D186" s="19">
        <v>0</v>
      </c>
      <c r="E186" s="15">
        <v>125.17</v>
      </c>
      <c r="F186" s="16">
        <v>136</v>
      </c>
      <c r="G186" s="15">
        <f t="shared" si="25"/>
        <v>-10.829999999999998</v>
      </c>
      <c r="H186" s="15">
        <f t="shared" si="31"/>
        <v>125.17</v>
      </c>
      <c r="I186" s="17">
        <v>0</v>
      </c>
      <c r="J186" s="18">
        <v>54</v>
      </c>
      <c r="K186" s="15">
        <f t="shared" si="26"/>
        <v>0</v>
      </c>
      <c r="L186" s="19">
        <f t="shared" si="32"/>
        <v>0</v>
      </c>
      <c r="M186" s="15">
        <v>0</v>
      </c>
      <c r="N186" s="16">
        <v>82</v>
      </c>
      <c r="O186" s="15">
        <f t="shared" si="27"/>
        <v>0</v>
      </c>
      <c r="P186" s="15">
        <f t="shared" si="33"/>
        <v>0</v>
      </c>
    </row>
    <row r="187" spans="1:16" x14ac:dyDescent="0.25">
      <c r="A187" s="7" t="s">
        <v>173</v>
      </c>
      <c r="B187" s="7" t="s">
        <v>492</v>
      </c>
      <c r="C187" s="17">
        <v>0</v>
      </c>
      <c r="D187" s="19">
        <v>0</v>
      </c>
      <c r="E187" s="15">
        <v>0</v>
      </c>
      <c r="F187" s="16">
        <v>176.17000000000002</v>
      </c>
      <c r="G187" s="15">
        <f t="shared" si="25"/>
        <v>0</v>
      </c>
      <c r="H187" s="15">
        <f t="shared" si="31"/>
        <v>0</v>
      </c>
      <c r="I187" s="17">
        <v>0</v>
      </c>
      <c r="J187" s="18">
        <v>45.5</v>
      </c>
      <c r="K187" s="15">
        <f t="shared" si="26"/>
        <v>0</v>
      </c>
      <c r="L187" s="19">
        <f t="shared" si="32"/>
        <v>0</v>
      </c>
      <c r="M187" s="15">
        <v>0</v>
      </c>
      <c r="N187" s="16">
        <v>81.33</v>
      </c>
      <c r="O187" s="15">
        <f t="shared" si="27"/>
        <v>0</v>
      </c>
      <c r="P187" s="15">
        <f t="shared" si="33"/>
        <v>0</v>
      </c>
    </row>
    <row r="188" spans="1:16" x14ac:dyDescent="0.25">
      <c r="A188" s="7" t="s">
        <v>174</v>
      </c>
      <c r="B188" s="7" t="s">
        <v>493</v>
      </c>
      <c r="C188" s="17">
        <v>1</v>
      </c>
      <c r="D188" s="19">
        <v>1</v>
      </c>
      <c r="E188" s="15">
        <v>36.43</v>
      </c>
      <c r="F188" s="16">
        <v>29</v>
      </c>
      <c r="G188" s="15">
        <f t="shared" si="25"/>
        <v>7.43</v>
      </c>
      <c r="H188" s="15">
        <f t="shared" si="31"/>
        <v>29</v>
      </c>
      <c r="I188" s="17">
        <v>18.71</v>
      </c>
      <c r="J188" s="18">
        <v>9</v>
      </c>
      <c r="K188" s="15">
        <f t="shared" si="26"/>
        <v>9.7100000000000009</v>
      </c>
      <c r="L188" s="19">
        <f t="shared" si="32"/>
        <v>9</v>
      </c>
      <c r="M188" s="15">
        <v>16.899999999999999</v>
      </c>
      <c r="N188" s="16">
        <v>21</v>
      </c>
      <c r="O188" s="15">
        <f t="shared" si="27"/>
        <v>-4.1000000000000014</v>
      </c>
      <c r="P188" s="15">
        <f t="shared" si="33"/>
        <v>16.899999999999999</v>
      </c>
    </row>
    <row r="189" spans="1:16" x14ac:dyDescent="0.25">
      <c r="A189" s="7" t="s">
        <v>175</v>
      </c>
      <c r="B189" s="7" t="s">
        <v>494</v>
      </c>
      <c r="C189" s="17">
        <v>0</v>
      </c>
      <c r="D189" s="19">
        <v>0</v>
      </c>
      <c r="E189" s="15">
        <v>464</v>
      </c>
      <c r="F189" s="16">
        <v>468</v>
      </c>
      <c r="G189" s="15">
        <f t="shared" si="25"/>
        <v>-4</v>
      </c>
      <c r="H189" s="15">
        <f t="shared" si="31"/>
        <v>464</v>
      </c>
      <c r="I189" s="17">
        <v>133</v>
      </c>
      <c r="J189" s="18">
        <v>106</v>
      </c>
      <c r="K189" s="15">
        <f t="shared" si="26"/>
        <v>27</v>
      </c>
      <c r="L189" s="19">
        <f t="shared" si="32"/>
        <v>106</v>
      </c>
      <c r="M189" s="15">
        <v>271</v>
      </c>
      <c r="N189" s="16">
        <v>200</v>
      </c>
      <c r="O189" s="15">
        <f t="shared" si="27"/>
        <v>71</v>
      </c>
      <c r="P189" s="15">
        <f t="shared" si="33"/>
        <v>200</v>
      </c>
    </row>
    <row r="190" spans="1:16" x14ac:dyDescent="0.25">
      <c r="A190" s="7" t="s">
        <v>176</v>
      </c>
      <c r="B190" s="7" t="s">
        <v>495</v>
      </c>
      <c r="C190" s="17">
        <v>0</v>
      </c>
      <c r="D190" s="19">
        <v>0</v>
      </c>
      <c r="E190" s="15">
        <v>135.07</v>
      </c>
      <c r="F190" s="16">
        <v>139</v>
      </c>
      <c r="G190" s="15">
        <f t="shared" si="25"/>
        <v>-3.9300000000000068</v>
      </c>
      <c r="H190" s="15">
        <f t="shared" si="31"/>
        <v>135.07</v>
      </c>
      <c r="I190" s="17">
        <v>34.72</v>
      </c>
      <c r="J190" s="18">
        <v>37.25</v>
      </c>
      <c r="K190" s="15">
        <f t="shared" si="26"/>
        <v>-2.5300000000000011</v>
      </c>
      <c r="L190" s="19">
        <f t="shared" si="32"/>
        <v>34.72</v>
      </c>
      <c r="M190" s="15">
        <v>69.709999999999994</v>
      </c>
      <c r="N190" s="16">
        <v>69.05</v>
      </c>
      <c r="O190" s="15">
        <f t="shared" si="27"/>
        <v>0.65999999999999659</v>
      </c>
      <c r="P190" s="15">
        <f t="shared" si="33"/>
        <v>69.05</v>
      </c>
    </row>
    <row r="191" spans="1:16" x14ac:dyDescent="0.25">
      <c r="A191" s="7" t="s">
        <v>177</v>
      </c>
      <c r="B191" s="7" t="s">
        <v>496</v>
      </c>
      <c r="C191" s="17">
        <v>13</v>
      </c>
      <c r="D191" s="19">
        <v>11.29</v>
      </c>
      <c r="E191" s="15">
        <v>99</v>
      </c>
      <c r="F191" s="16">
        <v>114</v>
      </c>
      <c r="G191" s="15">
        <f t="shared" si="25"/>
        <v>-15</v>
      </c>
      <c r="H191" s="15">
        <f t="shared" si="31"/>
        <v>99</v>
      </c>
      <c r="I191" s="17">
        <v>40</v>
      </c>
      <c r="J191" s="18">
        <v>40</v>
      </c>
      <c r="K191" s="15">
        <f t="shared" si="26"/>
        <v>0</v>
      </c>
      <c r="L191" s="19">
        <f t="shared" si="32"/>
        <v>40</v>
      </c>
      <c r="M191" s="15">
        <v>61</v>
      </c>
      <c r="N191" s="16">
        <v>61</v>
      </c>
      <c r="O191" s="15">
        <f t="shared" si="27"/>
        <v>0</v>
      </c>
      <c r="P191" s="15">
        <f t="shared" si="33"/>
        <v>61</v>
      </c>
    </row>
    <row r="192" spans="1:16" x14ac:dyDescent="0.25">
      <c r="A192" s="7" t="s">
        <v>178</v>
      </c>
      <c r="B192" s="7" t="s">
        <v>497</v>
      </c>
      <c r="C192" s="17">
        <v>0</v>
      </c>
      <c r="D192" s="19">
        <v>0</v>
      </c>
      <c r="E192" s="15">
        <v>20</v>
      </c>
      <c r="F192" s="16">
        <v>1578</v>
      </c>
      <c r="G192" s="15">
        <f t="shared" si="25"/>
        <v>-1558</v>
      </c>
      <c r="H192" s="15">
        <f t="shared" si="31"/>
        <v>20</v>
      </c>
      <c r="I192" s="17">
        <v>0</v>
      </c>
      <c r="J192" s="18">
        <v>471</v>
      </c>
      <c r="K192" s="15">
        <f t="shared" si="26"/>
        <v>0</v>
      </c>
      <c r="L192" s="19">
        <f t="shared" si="32"/>
        <v>0</v>
      </c>
      <c r="M192" s="15">
        <v>0</v>
      </c>
      <c r="N192" s="16">
        <v>591</v>
      </c>
      <c r="O192" s="15">
        <f t="shared" si="27"/>
        <v>0</v>
      </c>
      <c r="P192" s="15">
        <f t="shared" si="33"/>
        <v>0</v>
      </c>
    </row>
    <row r="193" spans="1:16" x14ac:dyDescent="0.25">
      <c r="A193" s="7" t="s">
        <v>179</v>
      </c>
      <c r="B193" s="7" t="s">
        <v>498</v>
      </c>
      <c r="C193" s="17">
        <v>208</v>
      </c>
      <c r="D193" s="19">
        <v>51.6</v>
      </c>
      <c r="E193" s="15">
        <v>2990.57</v>
      </c>
      <c r="F193" s="16">
        <v>12055</v>
      </c>
      <c r="G193" s="15">
        <f t="shared" si="25"/>
        <v>-9064.43</v>
      </c>
      <c r="H193" s="15">
        <f t="shared" si="31"/>
        <v>2990.57</v>
      </c>
      <c r="I193" s="17">
        <v>0</v>
      </c>
      <c r="J193" s="18">
        <v>3107.24</v>
      </c>
      <c r="K193" s="15">
        <f t="shared" si="26"/>
        <v>0</v>
      </c>
      <c r="L193" s="19">
        <f t="shared" si="32"/>
        <v>0</v>
      </c>
      <c r="M193" s="15">
        <v>93.56</v>
      </c>
      <c r="N193" s="16">
        <v>5034.7700000000004</v>
      </c>
      <c r="O193" s="15">
        <f t="shared" si="27"/>
        <v>-4941.21</v>
      </c>
      <c r="P193" s="15">
        <f t="shared" si="33"/>
        <v>93.56</v>
      </c>
    </row>
    <row r="194" spans="1:16" x14ac:dyDescent="0.25">
      <c r="A194" s="7" t="s">
        <v>180</v>
      </c>
      <c r="B194" s="7" t="s">
        <v>499</v>
      </c>
      <c r="C194" s="17">
        <v>252</v>
      </c>
      <c r="D194" s="19">
        <v>161.97999999999999</v>
      </c>
      <c r="E194" s="15">
        <v>8816.4500000000007</v>
      </c>
      <c r="F194" s="16">
        <v>13716</v>
      </c>
      <c r="G194" s="15">
        <f t="shared" si="25"/>
        <v>-4899.5499999999993</v>
      </c>
      <c r="H194" s="15">
        <f t="shared" si="31"/>
        <v>8816.4500000000007</v>
      </c>
      <c r="I194" s="17">
        <v>2457.29</v>
      </c>
      <c r="J194" s="18">
        <v>3484.7200000000003</v>
      </c>
      <c r="K194" s="15">
        <f t="shared" si="26"/>
        <v>-1027.4300000000003</v>
      </c>
      <c r="L194" s="19">
        <f t="shared" si="32"/>
        <v>2457.29</v>
      </c>
      <c r="M194" s="15">
        <v>2837.73</v>
      </c>
      <c r="N194" s="16">
        <v>6247.43</v>
      </c>
      <c r="O194" s="15">
        <f t="shared" si="27"/>
        <v>-3409.7000000000003</v>
      </c>
      <c r="P194" s="15">
        <f t="shared" si="33"/>
        <v>2837.73</v>
      </c>
    </row>
    <row r="195" spans="1:16" x14ac:dyDescent="0.25">
      <c r="A195" s="7" t="s">
        <v>181</v>
      </c>
      <c r="B195" s="7" t="s">
        <v>500</v>
      </c>
      <c r="C195" s="17">
        <v>0</v>
      </c>
      <c r="D195" s="19">
        <v>0</v>
      </c>
      <c r="E195" s="15">
        <v>0</v>
      </c>
      <c r="F195" s="16">
        <v>129</v>
      </c>
      <c r="G195" s="15">
        <f t="shared" ref="G195:G258" si="34">IF(E195=0,0,E195-F195)</f>
        <v>0</v>
      </c>
      <c r="H195" s="15">
        <f t="shared" si="31"/>
        <v>0</v>
      </c>
      <c r="I195" s="17">
        <v>0</v>
      </c>
      <c r="J195" s="18">
        <v>44</v>
      </c>
      <c r="K195" s="15">
        <f t="shared" ref="K195:K258" si="35">IF(I195=0,0,I195-J195)</f>
        <v>0</v>
      </c>
      <c r="L195" s="19">
        <f t="shared" si="32"/>
        <v>0</v>
      </c>
      <c r="M195" s="15">
        <v>0</v>
      </c>
      <c r="N195" s="16">
        <v>0</v>
      </c>
      <c r="O195" s="15">
        <f t="shared" ref="O195:O258" si="36">IF(M195=0,0,M195-N195)</f>
        <v>0</v>
      </c>
      <c r="P195" s="15">
        <f t="shared" si="33"/>
        <v>0</v>
      </c>
    </row>
    <row r="196" spans="1:16" x14ac:dyDescent="0.25">
      <c r="A196" s="7" t="s">
        <v>182</v>
      </c>
      <c r="B196" s="7" t="s">
        <v>501</v>
      </c>
      <c r="C196" s="17">
        <v>0</v>
      </c>
      <c r="D196" s="19">
        <v>0</v>
      </c>
      <c r="E196" s="15">
        <v>0</v>
      </c>
      <c r="F196" s="16">
        <v>2781</v>
      </c>
      <c r="G196" s="15">
        <f t="shared" si="34"/>
        <v>0</v>
      </c>
      <c r="H196" s="15">
        <f t="shared" si="31"/>
        <v>0</v>
      </c>
      <c r="I196" s="17">
        <v>0</v>
      </c>
      <c r="J196" s="18">
        <v>854</v>
      </c>
      <c r="K196" s="15">
        <f t="shared" si="35"/>
        <v>0</v>
      </c>
      <c r="L196" s="19">
        <f t="shared" si="32"/>
        <v>0</v>
      </c>
      <c r="M196" s="15">
        <v>0</v>
      </c>
      <c r="N196" s="16">
        <v>1187</v>
      </c>
      <c r="O196" s="15">
        <f t="shared" si="36"/>
        <v>0</v>
      </c>
      <c r="P196" s="15">
        <f t="shared" si="33"/>
        <v>0</v>
      </c>
    </row>
    <row r="197" spans="1:16" x14ac:dyDescent="0.25">
      <c r="A197" s="7" t="s">
        <v>183</v>
      </c>
      <c r="B197" s="7" t="s">
        <v>653</v>
      </c>
      <c r="C197" s="17">
        <v>0</v>
      </c>
      <c r="D197" s="19">
        <v>0</v>
      </c>
      <c r="E197" s="15">
        <v>398.41</v>
      </c>
      <c r="F197" s="16">
        <v>5204</v>
      </c>
      <c r="G197" s="15">
        <f t="shared" si="34"/>
        <v>-4805.59</v>
      </c>
      <c r="H197" s="15">
        <f t="shared" si="31"/>
        <v>398.41</v>
      </c>
      <c r="I197" s="17">
        <v>0</v>
      </c>
      <c r="J197" s="18">
        <v>1349</v>
      </c>
      <c r="K197" s="15">
        <f t="shared" si="35"/>
        <v>0</v>
      </c>
      <c r="L197" s="19">
        <f t="shared" si="32"/>
        <v>0</v>
      </c>
      <c r="M197" s="15">
        <v>0</v>
      </c>
      <c r="N197" s="16">
        <v>2490</v>
      </c>
      <c r="O197" s="15">
        <f t="shared" si="36"/>
        <v>0</v>
      </c>
      <c r="P197" s="15">
        <f t="shared" si="33"/>
        <v>0</v>
      </c>
    </row>
    <row r="198" spans="1:16" x14ac:dyDescent="0.25">
      <c r="A198" s="7" t="s">
        <v>184</v>
      </c>
      <c r="B198" s="7" t="s">
        <v>502</v>
      </c>
      <c r="C198" s="17">
        <v>0</v>
      </c>
      <c r="D198" s="19">
        <v>0</v>
      </c>
      <c r="E198" s="15">
        <v>0</v>
      </c>
      <c r="F198" s="16">
        <v>1086</v>
      </c>
      <c r="G198" s="15">
        <f t="shared" si="34"/>
        <v>0</v>
      </c>
      <c r="H198" s="15">
        <f t="shared" si="31"/>
        <v>0</v>
      </c>
      <c r="I198" s="17">
        <v>0</v>
      </c>
      <c r="J198" s="18">
        <v>297</v>
      </c>
      <c r="K198" s="15">
        <f t="shared" si="35"/>
        <v>0</v>
      </c>
      <c r="L198" s="19">
        <f t="shared" si="32"/>
        <v>0</v>
      </c>
      <c r="M198" s="15">
        <v>0</v>
      </c>
      <c r="N198" s="16">
        <v>0</v>
      </c>
      <c r="O198" s="15">
        <f t="shared" si="36"/>
        <v>0</v>
      </c>
      <c r="P198" s="15">
        <f t="shared" si="33"/>
        <v>0</v>
      </c>
    </row>
    <row r="199" spans="1:16" x14ac:dyDescent="0.25">
      <c r="A199" s="7" t="s">
        <v>185</v>
      </c>
      <c r="B199" s="7" t="s">
        <v>503</v>
      </c>
      <c r="C199" s="17">
        <v>0</v>
      </c>
      <c r="D199" s="19">
        <v>0</v>
      </c>
      <c r="E199" s="15">
        <v>0</v>
      </c>
      <c r="F199" s="16">
        <v>1406</v>
      </c>
      <c r="G199" s="15">
        <f t="shared" si="34"/>
        <v>0</v>
      </c>
      <c r="H199" s="15">
        <f t="shared" si="31"/>
        <v>0</v>
      </c>
      <c r="I199" s="17">
        <v>0</v>
      </c>
      <c r="J199" s="18">
        <v>359</v>
      </c>
      <c r="K199" s="15">
        <f t="shared" si="35"/>
        <v>0</v>
      </c>
      <c r="L199" s="19">
        <f t="shared" si="32"/>
        <v>0</v>
      </c>
      <c r="M199" s="15">
        <v>0</v>
      </c>
      <c r="N199" s="16">
        <v>634</v>
      </c>
      <c r="O199" s="15">
        <f t="shared" si="36"/>
        <v>0</v>
      </c>
      <c r="P199" s="15">
        <f t="shared" si="33"/>
        <v>0</v>
      </c>
    </row>
    <row r="200" spans="1:16" x14ac:dyDescent="0.25">
      <c r="A200" s="7" t="s">
        <v>186</v>
      </c>
      <c r="B200" s="7" t="s">
        <v>504</v>
      </c>
      <c r="C200" s="17">
        <v>0</v>
      </c>
      <c r="D200" s="19">
        <v>0</v>
      </c>
      <c r="E200" s="15">
        <v>4609.51</v>
      </c>
      <c r="F200" s="16">
        <v>7095</v>
      </c>
      <c r="G200" s="15">
        <f t="shared" si="34"/>
        <v>-2485.4899999999998</v>
      </c>
      <c r="H200" s="15">
        <f t="shared" si="31"/>
        <v>4609.51</v>
      </c>
      <c r="I200" s="17">
        <v>1401.99</v>
      </c>
      <c r="J200" s="18">
        <v>1218</v>
      </c>
      <c r="K200" s="15">
        <f t="shared" si="35"/>
        <v>183.99</v>
      </c>
      <c r="L200" s="19">
        <f t="shared" si="32"/>
        <v>1218</v>
      </c>
      <c r="M200" s="15">
        <v>1249.05</v>
      </c>
      <c r="N200" s="16">
        <v>2057.16</v>
      </c>
      <c r="O200" s="15">
        <f t="shared" si="36"/>
        <v>-808.1099999999999</v>
      </c>
      <c r="P200" s="15">
        <f t="shared" si="33"/>
        <v>1249.05</v>
      </c>
    </row>
    <row r="201" spans="1:16" x14ac:dyDescent="0.25">
      <c r="A201" s="7" t="s">
        <v>187</v>
      </c>
      <c r="B201" s="7" t="s">
        <v>505</v>
      </c>
      <c r="C201" s="17">
        <v>108</v>
      </c>
      <c r="D201" s="19">
        <v>6.56</v>
      </c>
      <c r="E201" s="15">
        <v>276.8</v>
      </c>
      <c r="F201" s="16">
        <v>4558</v>
      </c>
      <c r="G201" s="15">
        <f t="shared" si="34"/>
        <v>-4281.2</v>
      </c>
      <c r="H201" s="15">
        <f t="shared" si="31"/>
        <v>276.8</v>
      </c>
      <c r="I201" s="17">
        <v>0</v>
      </c>
      <c r="J201" s="18">
        <v>1245</v>
      </c>
      <c r="K201" s="15">
        <f t="shared" si="35"/>
        <v>0</v>
      </c>
      <c r="L201" s="19">
        <f t="shared" si="32"/>
        <v>0</v>
      </c>
      <c r="M201" s="15">
        <v>0</v>
      </c>
      <c r="N201" s="16">
        <v>2321</v>
      </c>
      <c r="O201" s="15">
        <f t="shared" si="36"/>
        <v>0</v>
      </c>
      <c r="P201" s="15">
        <f t="shared" si="33"/>
        <v>0</v>
      </c>
    </row>
    <row r="202" spans="1:16" x14ac:dyDescent="0.25">
      <c r="A202" s="7" t="s">
        <v>188</v>
      </c>
      <c r="B202" s="7" t="s">
        <v>506</v>
      </c>
      <c r="C202" s="17">
        <v>0</v>
      </c>
      <c r="D202" s="19">
        <v>0</v>
      </c>
      <c r="E202" s="15">
        <v>3043.8</v>
      </c>
      <c r="F202" s="16">
        <v>3904.27</v>
      </c>
      <c r="G202" s="15">
        <f t="shared" si="34"/>
        <v>-860.4699999999998</v>
      </c>
      <c r="H202" s="15">
        <f t="shared" si="31"/>
        <v>3043.8</v>
      </c>
      <c r="I202" s="17">
        <v>1012.83</v>
      </c>
      <c r="J202" s="18">
        <v>992.19999999999993</v>
      </c>
      <c r="K202" s="15">
        <f t="shared" si="35"/>
        <v>20.630000000000109</v>
      </c>
      <c r="L202" s="19">
        <f t="shared" si="32"/>
        <v>992.19999999999993</v>
      </c>
      <c r="M202" s="15">
        <v>759.19</v>
      </c>
      <c r="N202" s="16">
        <v>1801.02</v>
      </c>
      <c r="O202" s="15">
        <f t="shared" si="36"/>
        <v>-1041.83</v>
      </c>
      <c r="P202" s="15">
        <f t="shared" si="33"/>
        <v>759.19</v>
      </c>
    </row>
    <row r="203" spans="1:16" x14ac:dyDescent="0.25">
      <c r="A203" s="7" t="s">
        <v>189</v>
      </c>
      <c r="B203" s="7" t="s">
        <v>507</v>
      </c>
      <c r="C203" s="17">
        <v>98</v>
      </c>
      <c r="D203" s="19">
        <v>45.32</v>
      </c>
      <c r="E203" s="15">
        <v>4916.13</v>
      </c>
      <c r="F203" s="16">
        <v>10631</v>
      </c>
      <c r="G203" s="15">
        <f t="shared" si="34"/>
        <v>-5714.87</v>
      </c>
      <c r="H203" s="15">
        <f t="shared" si="31"/>
        <v>4916.13</v>
      </c>
      <c r="I203" s="17">
        <v>2224.0300000000002</v>
      </c>
      <c r="J203" s="18">
        <v>2613.4</v>
      </c>
      <c r="K203" s="15">
        <f t="shared" si="35"/>
        <v>-389.36999999999989</v>
      </c>
      <c r="L203" s="19">
        <f t="shared" si="32"/>
        <v>2224.0300000000002</v>
      </c>
      <c r="M203" s="15">
        <v>1315.46</v>
      </c>
      <c r="N203" s="16">
        <v>3969.3</v>
      </c>
      <c r="O203" s="15">
        <f t="shared" si="36"/>
        <v>-2653.84</v>
      </c>
      <c r="P203" s="15">
        <f t="shared" si="33"/>
        <v>1315.46</v>
      </c>
    </row>
    <row r="204" spans="1:16" x14ac:dyDescent="0.25">
      <c r="A204" s="7" t="s">
        <v>190</v>
      </c>
      <c r="B204" s="7" t="s">
        <v>508</v>
      </c>
      <c r="C204" s="17">
        <v>17</v>
      </c>
      <c r="D204" s="19">
        <v>1.88</v>
      </c>
      <c r="E204" s="15">
        <v>114</v>
      </c>
      <c r="F204" s="16">
        <v>1029</v>
      </c>
      <c r="G204" s="15">
        <f t="shared" si="34"/>
        <v>-915</v>
      </c>
      <c r="H204" s="15">
        <f t="shared" si="31"/>
        <v>114</v>
      </c>
      <c r="I204" s="17">
        <v>26.32</v>
      </c>
      <c r="J204" s="18">
        <v>224</v>
      </c>
      <c r="K204" s="15">
        <f t="shared" si="35"/>
        <v>-197.68</v>
      </c>
      <c r="L204" s="19">
        <f t="shared" si="32"/>
        <v>26.32</v>
      </c>
      <c r="M204" s="15">
        <v>0</v>
      </c>
      <c r="N204" s="16">
        <v>387</v>
      </c>
      <c r="O204" s="15">
        <f t="shared" si="36"/>
        <v>0</v>
      </c>
      <c r="P204" s="15">
        <f t="shared" si="33"/>
        <v>0</v>
      </c>
    </row>
    <row r="205" spans="1:16" x14ac:dyDescent="0.25">
      <c r="A205" s="7" t="s">
        <v>191</v>
      </c>
      <c r="B205" s="7" t="s">
        <v>509</v>
      </c>
      <c r="C205" s="17">
        <v>0</v>
      </c>
      <c r="D205" s="19">
        <v>0</v>
      </c>
      <c r="E205" s="15">
        <v>0</v>
      </c>
      <c r="F205" s="16">
        <v>2289.5</v>
      </c>
      <c r="G205" s="15">
        <f t="shared" si="34"/>
        <v>0</v>
      </c>
      <c r="H205" s="15">
        <f t="shared" si="31"/>
        <v>0</v>
      </c>
      <c r="I205" s="17">
        <v>0</v>
      </c>
      <c r="J205" s="18">
        <v>591.99</v>
      </c>
      <c r="K205" s="15">
        <f t="shared" si="35"/>
        <v>0</v>
      </c>
      <c r="L205" s="19">
        <f t="shared" si="32"/>
        <v>0</v>
      </c>
      <c r="M205" s="15">
        <v>0</v>
      </c>
      <c r="N205" s="16">
        <v>925.17000000000007</v>
      </c>
      <c r="O205" s="15">
        <f t="shared" si="36"/>
        <v>0</v>
      </c>
      <c r="P205" s="15">
        <f t="shared" si="33"/>
        <v>0</v>
      </c>
    </row>
    <row r="206" spans="1:16" x14ac:dyDescent="0.25">
      <c r="A206" s="7" t="s">
        <v>192</v>
      </c>
      <c r="B206" s="7" t="s">
        <v>510</v>
      </c>
      <c r="C206" s="17">
        <v>0</v>
      </c>
      <c r="D206" s="19">
        <v>0</v>
      </c>
      <c r="E206" s="15">
        <v>0</v>
      </c>
      <c r="F206" s="16">
        <v>2037</v>
      </c>
      <c r="G206" s="15">
        <f t="shared" si="34"/>
        <v>0</v>
      </c>
      <c r="H206" s="15">
        <f t="shared" si="31"/>
        <v>0</v>
      </c>
      <c r="I206" s="17">
        <v>0</v>
      </c>
      <c r="J206" s="18">
        <v>604</v>
      </c>
      <c r="K206" s="15">
        <f t="shared" si="35"/>
        <v>0</v>
      </c>
      <c r="L206" s="19">
        <f t="shared" si="32"/>
        <v>0</v>
      </c>
      <c r="M206" s="15">
        <v>0</v>
      </c>
      <c r="N206" s="16">
        <v>771</v>
      </c>
      <c r="O206" s="15">
        <f t="shared" si="36"/>
        <v>0</v>
      </c>
      <c r="P206" s="15">
        <f t="shared" si="33"/>
        <v>0</v>
      </c>
    </row>
    <row r="207" spans="1:16" x14ac:dyDescent="0.25">
      <c r="A207" s="7" t="s">
        <v>193</v>
      </c>
      <c r="B207" s="7" t="s">
        <v>632</v>
      </c>
      <c r="C207" s="17">
        <v>15</v>
      </c>
      <c r="D207" s="19">
        <v>15</v>
      </c>
      <c r="E207" s="15">
        <v>326.27</v>
      </c>
      <c r="F207" s="16">
        <v>296</v>
      </c>
      <c r="G207" s="15">
        <f t="shared" si="34"/>
        <v>30.269999999999982</v>
      </c>
      <c r="H207" s="15">
        <f>F207</f>
        <v>296</v>
      </c>
      <c r="I207" s="17">
        <v>85.84</v>
      </c>
      <c r="J207" s="18">
        <v>86</v>
      </c>
      <c r="K207" s="15">
        <f t="shared" si="35"/>
        <v>-0.15999999999999659</v>
      </c>
      <c r="L207" s="19">
        <f>J207</f>
        <v>86</v>
      </c>
      <c r="M207" s="15">
        <v>146.46</v>
      </c>
      <c r="N207" s="16">
        <v>155</v>
      </c>
      <c r="O207" s="15">
        <f t="shared" si="36"/>
        <v>-8.539999999999992</v>
      </c>
      <c r="P207" s="15">
        <f>N207</f>
        <v>155</v>
      </c>
    </row>
    <row r="208" spans="1:16" x14ac:dyDescent="0.25">
      <c r="A208" s="7" t="s">
        <v>312</v>
      </c>
      <c r="B208" s="7" t="s">
        <v>645</v>
      </c>
      <c r="C208" s="17">
        <v>0</v>
      </c>
      <c r="D208" s="19">
        <v>0</v>
      </c>
      <c r="E208" s="15">
        <v>0</v>
      </c>
      <c r="F208" s="16">
        <v>314</v>
      </c>
      <c r="G208" s="15">
        <f t="shared" si="34"/>
        <v>0</v>
      </c>
      <c r="H208" s="15">
        <f>F208</f>
        <v>314</v>
      </c>
      <c r="I208" s="17">
        <v>0</v>
      </c>
      <c r="J208" s="18">
        <v>0</v>
      </c>
      <c r="K208" s="15">
        <f t="shared" si="35"/>
        <v>0</v>
      </c>
      <c r="L208" s="19">
        <f t="shared" ref="L208:L254" si="37">MIN(I208,J208)</f>
        <v>0</v>
      </c>
      <c r="M208" s="15">
        <v>0</v>
      </c>
      <c r="N208" s="16">
        <v>0</v>
      </c>
      <c r="O208" s="15">
        <f t="shared" si="36"/>
        <v>0</v>
      </c>
      <c r="P208" s="15">
        <f>MIN(M208,N208)</f>
        <v>0</v>
      </c>
    </row>
    <row r="209" spans="1:16" x14ac:dyDescent="0.25">
      <c r="A209" s="7" t="s">
        <v>313</v>
      </c>
      <c r="B209" s="7" t="s">
        <v>646</v>
      </c>
      <c r="C209" s="17">
        <v>0</v>
      </c>
      <c r="D209" s="19">
        <v>0</v>
      </c>
      <c r="E209" s="15">
        <v>0</v>
      </c>
      <c r="F209" s="16">
        <v>0</v>
      </c>
      <c r="G209" s="15">
        <f t="shared" si="34"/>
        <v>0</v>
      </c>
      <c r="H209" s="15">
        <f>F209</f>
        <v>0</v>
      </c>
      <c r="I209" s="17">
        <v>0</v>
      </c>
      <c r="J209" s="18">
        <v>0</v>
      </c>
      <c r="K209" s="15">
        <f t="shared" si="35"/>
        <v>0</v>
      </c>
      <c r="L209" s="19">
        <f t="shared" si="37"/>
        <v>0</v>
      </c>
      <c r="M209" s="15">
        <v>0</v>
      </c>
      <c r="N209" s="16">
        <v>170</v>
      </c>
      <c r="O209" s="15">
        <f t="shared" si="36"/>
        <v>0</v>
      </c>
      <c r="P209" s="15">
        <f>N209</f>
        <v>170</v>
      </c>
    </row>
    <row r="210" spans="1:16" x14ac:dyDescent="0.25">
      <c r="A210" s="7" t="s">
        <v>194</v>
      </c>
      <c r="B210" s="7" t="s">
        <v>511</v>
      </c>
      <c r="C210" s="17">
        <v>0</v>
      </c>
      <c r="D210" s="19">
        <v>0</v>
      </c>
      <c r="E210" s="15">
        <v>0</v>
      </c>
      <c r="F210" s="16">
        <v>6</v>
      </c>
      <c r="G210" s="15">
        <f t="shared" si="34"/>
        <v>0</v>
      </c>
      <c r="H210" s="15">
        <f t="shared" ref="H210:H252" si="38">MIN(E210,F210)</f>
        <v>0</v>
      </c>
      <c r="I210" s="17">
        <v>0</v>
      </c>
      <c r="J210" s="18">
        <v>4</v>
      </c>
      <c r="K210" s="15">
        <f t="shared" si="35"/>
        <v>0</v>
      </c>
      <c r="L210" s="19">
        <f t="shared" si="37"/>
        <v>0</v>
      </c>
      <c r="M210" s="15">
        <v>0</v>
      </c>
      <c r="N210" s="16">
        <v>0</v>
      </c>
      <c r="O210" s="15">
        <f t="shared" si="36"/>
        <v>0</v>
      </c>
      <c r="P210" s="15">
        <f t="shared" ref="P210:P253" si="39">MIN(M210,N210)</f>
        <v>0</v>
      </c>
    </row>
    <row r="211" spans="1:16" x14ac:dyDescent="0.25">
      <c r="A211" s="7" t="s">
        <v>195</v>
      </c>
      <c r="B211" s="7" t="s">
        <v>512</v>
      </c>
      <c r="C211" s="17">
        <v>0</v>
      </c>
      <c r="D211" s="19">
        <v>0</v>
      </c>
      <c r="E211" s="15">
        <v>0</v>
      </c>
      <c r="F211" s="16">
        <v>170</v>
      </c>
      <c r="G211" s="15">
        <f t="shared" si="34"/>
        <v>0</v>
      </c>
      <c r="H211" s="15">
        <f t="shared" si="38"/>
        <v>0</v>
      </c>
      <c r="I211" s="17">
        <v>0</v>
      </c>
      <c r="J211" s="18">
        <v>62</v>
      </c>
      <c r="K211" s="15">
        <f t="shared" si="35"/>
        <v>0</v>
      </c>
      <c r="L211" s="19">
        <f t="shared" si="37"/>
        <v>0</v>
      </c>
      <c r="M211" s="15">
        <v>0</v>
      </c>
      <c r="N211" s="16">
        <v>145.62</v>
      </c>
      <c r="O211" s="15">
        <f t="shared" si="36"/>
        <v>0</v>
      </c>
      <c r="P211" s="15">
        <f t="shared" si="39"/>
        <v>0</v>
      </c>
    </row>
    <row r="212" spans="1:16" x14ac:dyDescent="0.25">
      <c r="A212" s="7" t="s">
        <v>196</v>
      </c>
      <c r="B212" s="7" t="s">
        <v>513</v>
      </c>
      <c r="C212" s="17">
        <v>0</v>
      </c>
      <c r="D212" s="19">
        <v>0</v>
      </c>
      <c r="E212" s="15">
        <v>0</v>
      </c>
      <c r="F212" s="16">
        <v>101.4</v>
      </c>
      <c r="G212" s="15">
        <f t="shared" si="34"/>
        <v>0</v>
      </c>
      <c r="H212" s="15">
        <f t="shared" si="38"/>
        <v>0</v>
      </c>
      <c r="I212" s="17">
        <v>0</v>
      </c>
      <c r="J212" s="18">
        <v>33</v>
      </c>
      <c r="K212" s="15">
        <f t="shared" si="35"/>
        <v>0</v>
      </c>
      <c r="L212" s="19">
        <f t="shared" si="37"/>
        <v>0</v>
      </c>
      <c r="M212" s="15">
        <v>0</v>
      </c>
      <c r="N212" s="16">
        <v>74.460000000000008</v>
      </c>
      <c r="O212" s="15">
        <f t="shared" si="36"/>
        <v>0</v>
      </c>
      <c r="P212" s="15">
        <f t="shared" si="39"/>
        <v>0</v>
      </c>
    </row>
    <row r="213" spans="1:16" x14ac:dyDescent="0.25">
      <c r="A213" s="7" t="s">
        <v>197</v>
      </c>
      <c r="B213" s="7" t="s">
        <v>514</v>
      </c>
      <c r="C213" s="17">
        <v>0</v>
      </c>
      <c r="D213" s="19">
        <v>0</v>
      </c>
      <c r="E213" s="15">
        <v>0</v>
      </c>
      <c r="F213" s="16">
        <v>353</v>
      </c>
      <c r="G213" s="15">
        <f t="shared" si="34"/>
        <v>0</v>
      </c>
      <c r="H213" s="15">
        <f t="shared" si="38"/>
        <v>0</v>
      </c>
      <c r="I213" s="17">
        <v>0</v>
      </c>
      <c r="J213" s="18">
        <v>116</v>
      </c>
      <c r="K213" s="15">
        <f t="shared" si="35"/>
        <v>0</v>
      </c>
      <c r="L213" s="19">
        <f t="shared" si="37"/>
        <v>0</v>
      </c>
      <c r="M213" s="15">
        <v>0</v>
      </c>
      <c r="N213" s="16">
        <v>222.5</v>
      </c>
      <c r="O213" s="15">
        <f t="shared" si="36"/>
        <v>0</v>
      </c>
      <c r="P213" s="15">
        <f t="shared" si="39"/>
        <v>0</v>
      </c>
    </row>
    <row r="214" spans="1:16" x14ac:dyDescent="0.25">
      <c r="A214" s="7" t="s">
        <v>198</v>
      </c>
      <c r="B214" s="7" t="s">
        <v>515</v>
      </c>
      <c r="C214" s="17">
        <v>20</v>
      </c>
      <c r="D214" s="19">
        <v>0</v>
      </c>
      <c r="E214" s="15">
        <v>0</v>
      </c>
      <c r="F214" s="16">
        <v>275</v>
      </c>
      <c r="G214" s="15">
        <f t="shared" si="34"/>
        <v>0</v>
      </c>
      <c r="H214" s="15">
        <f t="shared" si="38"/>
        <v>0</v>
      </c>
      <c r="I214" s="17">
        <v>0</v>
      </c>
      <c r="J214" s="18">
        <v>71</v>
      </c>
      <c r="K214" s="15">
        <f t="shared" si="35"/>
        <v>0</v>
      </c>
      <c r="L214" s="19">
        <f t="shared" si="37"/>
        <v>0</v>
      </c>
      <c r="M214" s="15">
        <v>0</v>
      </c>
      <c r="N214" s="16">
        <v>84</v>
      </c>
      <c r="O214" s="15">
        <f t="shared" si="36"/>
        <v>0</v>
      </c>
      <c r="P214" s="15">
        <f t="shared" si="39"/>
        <v>0</v>
      </c>
    </row>
    <row r="215" spans="1:16" x14ac:dyDescent="0.25">
      <c r="A215" s="7" t="s">
        <v>199</v>
      </c>
      <c r="B215" s="7" t="s">
        <v>516</v>
      </c>
      <c r="C215" s="17">
        <v>8</v>
      </c>
      <c r="D215" s="19">
        <v>5.18</v>
      </c>
      <c r="E215" s="15">
        <v>1062.5999999999999</v>
      </c>
      <c r="F215" s="16">
        <v>1642</v>
      </c>
      <c r="G215" s="15">
        <f t="shared" si="34"/>
        <v>-579.40000000000009</v>
      </c>
      <c r="H215" s="15">
        <f t="shared" si="38"/>
        <v>1062.5999999999999</v>
      </c>
      <c r="I215" s="17">
        <v>250.2</v>
      </c>
      <c r="J215" s="18">
        <v>409</v>
      </c>
      <c r="K215" s="15">
        <f t="shared" si="35"/>
        <v>-158.80000000000001</v>
      </c>
      <c r="L215" s="19">
        <f t="shared" si="37"/>
        <v>250.2</v>
      </c>
      <c r="M215" s="15">
        <v>719.35</v>
      </c>
      <c r="N215" s="16">
        <v>715</v>
      </c>
      <c r="O215" s="15">
        <f t="shared" si="36"/>
        <v>4.3500000000000227</v>
      </c>
      <c r="P215" s="15">
        <f t="shared" si="39"/>
        <v>715</v>
      </c>
    </row>
    <row r="216" spans="1:16" x14ac:dyDescent="0.25">
      <c r="A216" s="7" t="s">
        <v>200</v>
      </c>
      <c r="B216" s="7" t="s">
        <v>517</v>
      </c>
      <c r="C216" s="17">
        <v>36</v>
      </c>
      <c r="D216" s="19">
        <v>0</v>
      </c>
      <c r="E216" s="15">
        <v>0</v>
      </c>
      <c r="F216" s="16">
        <v>2315</v>
      </c>
      <c r="G216" s="15">
        <f t="shared" si="34"/>
        <v>0</v>
      </c>
      <c r="H216" s="15">
        <f t="shared" si="38"/>
        <v>0</v>
      </c>
      <c r="I216" s="17">
        <v>0</v>
      </c>
      <c r="J216" s="18">
        <v>638</v>
      </c>
      <c r="K216" s="15">
        <f t="shared" si="35"/>
        <v>0</v>
      </c>
      <c r="L216" s="19">
        <f t="shared" si="37"/>
        <v>0</v>
      </c>
      <c r="M216" s="15">
        <v>0</v>
      </c>
      <c r="N216" s="16">
        <v>927</v>
      </c>
      <c r="O216" s="15">
        <f t="shared" si="36"/>
        <v>0</v>
      </c>
      <c r="P216" s="15">
        <f t="shared" si="39"/>
        <v>0</v>
      </c>
    </row>
    <row r="217" spans="1:16" x14ac:dyDescent="0.25">
      <c r="A217" s="7" t="s">
        <v>201</v>
      </c>
      <c r="B217" s="7" t="s">
        <v>518</v>
      </c>
      <c r="C217" s="17">
        <v>0</v>
      </c>
      <c r="D217" s="19">
        <v>0</v>
      </c>
      <c r="E217" s="15">
        <v>0</v>
      </c>
      <c r="F217" s="16">
        <v>1306.5999999999999</v>
      </c>
      <c r="G217" s="15">
        <f t="shared" si="34"/>
        <v>0</v>
      </c>
      <c r="H217" s="15">
        <f t="shared" si="38"/>
        <v>0</v>
      </c>
      <c r="I217" s="17">
        <v>0</v>
      </c>
      <c r="J217" s="18">
        <v>360</v>
      </c>
      <c r="K217" s="15">
        <f t="shared" si="35"/>
        <v>0</v>
      </c>
      <c r="L217" s="19">
        <f t="shared" si="37"/>
        <v>0</v>
      </c>
      <c r="M217" s="15">
        <v>0</v>
      </c>
      <c r="N217" s="16">
        <v>583</v>
      </c>
      <c r="O217" s="15">
        <f t="shared" si="36"/>
        <v>0</v>
      </c>
      <c r="P217" s="15">
        <f t="shared" si="39"/>
        <v>0</v>
      </c>
    </row>
    <row r="218" spans="1:16" x14ac:dyDescent="0.25">
      <c r="A218" s="7" t="s">
        <v>202</v>
      </c>
      <c r="B218" s="7" t="s">
        <v>519</v>
      </c>
      <c r="C218" s="17">
        <v>0</v>
      </c>
      <c r="D218" s="19">
        <v>0</v>
      </c>
      <c r="E218" s="15">
        <v>0</v>
      </c>
      <c r="F218" s="16">
        <v>255.72</v>
      </c>
      <c r="G218" s="15">
        <f t="shared" si="34"/>
        <v>0</v>
      </c>
      <c r="H218" s="15">
        <f t="shared" si="38"/>
        <v>0</v>
      </c>
      <c r="I218" s="17">
        <v>0</v>
      </c>
      <c r="J218" s="18">
        <v>90.09</v>
      </c>
      <c r="K218" s="15">
        <f t="shared" si="35"/>
        <v>0</v>
      </c>
      <c r="L218" s="19">
        <f t="shared" si="37"/>
        <v>0</v>
      </c>
      <c r="M218" s="15">
        <v>0</v>
      </c>
      <c r="N218" s="16">
        <v>126.71999999999998</v>
      </c>
      <c r="O218" s="15">
        <f t="shared" si="36"/>
        <v>0</v>
      </c>
      <c r="P218" s="15">
        <f t="shared" si="39"/>
        <v>0</v>
      </c>
    </row>
    <row r="219" spans="1:16" x14ac:dyDescent="0.25">
      <c r="A219" s="7" t="s">
        <v>203</v>
      </c>
      <c r="B219" s="7" t="s">
        <v>520</v>
      </c>
      <c r="C219" s="17">
        <v>0</v>
      </c>
      <c r="D219" s="19">
        <v>0</v>
      </c>
      <c r="E219" s="15">
        <v>0</v>
      </c>
      <c r="F219" s="16">
        <v>345</v>
      </c>
      <c r="G219" s="15">
        <f t="shared" si="34"/>
        <v>0</v>
      </c>
      <c r="H219" s="15">
        <f t="shared" si="38"/>
        <v>0</v>
      </c>
      <c r="I219" s="17">
        <v>0</v>
      </c>
      <c r="J219" s="18">
        <v>80</v>
      </c>
      <c r="K219" s="15">
        <f t="shared" si="35"/>
        <v>0</v>
      </c>
      <c r="L219" s="19">
        <f t="shared" si="37"/>
        <v>0</v>
      </c>
      <c r="M219" s="15">
        <v>0</v>
      </c>
      <c r="N219" s="16">
        <v>0</v>
      </c>
      <c r="O219" s="15">
        <f t="shared" si="36"/>
        <v>0</v>
      </c>
      <c r="P219" s="15">
        <f t="shared" si="39"/>
        <v>0</v>
      </c>
    </row>
    <row r="220" spans="1:16" x14ac:dyDescent="0.25">
      <c r="A220" s="7" t="s">
        <v>204</v>
      </c>
      <c r="B220" s="7" t="s">
        <v>521</v>
      </c>
      <c r="C220" s="17">
        <v>84</v>
      </c>
      <c r="D220" s="19">
        <v>84</v>
      </c>
      <c r="E220" s="15">
        <v>3102.48</v>
      </c>
      <c r="F220" s="16">
        <v>2996</v>
      </c>
      <c r="G220" s="15">
        <f t="shared" si="34"/>
        <v>106.48000000000002</v>
      </c>
      <c r="H220" s="15">
        <f t="shared" si="38"/>
        <v>2996</v>
      </c>
      <c r="I220" s="17">
        <v>912.39</v>
      </c>
      <c r="J220" s="18">
        <v>850</v>
      </c>
      <c r="K220" s="15">
        <f t="shared" si="35"/>
        <v>62.389999999999986</v>
      </c>
      <c r="L220" s="19">
        <f t="shared" si="37"/>
        <v>850</v>
      </c>
      <c r="M220" s="15">
        <v>1404</v>
      </c>
      <c r="N220" s="16">
        <v>1410</v>
      </c>
      <c r="O220" s="15">
        <f t="shared" si="36"/>
        <v>-6</v>
      </c>
      <c r="P220" s="15">
        <f t="shared" si="39"/>
        <v>1404</v>
      </c>
    </row>
    <row r="221" spans="1:16" x14ac:dyDescent="0.25">
      <c r="A221" s="7" t="s">
        <v>205</v>
      </c>
      <c r="B221" s="7" t="s">
        <v>522</v>
      </c>
      <c r="C221" s="17">
        <v>4</v>
      </c>
      <c r="D221" s="19">
        <v>0</v>
      </c>
      <c r="E221" s="15">
        <v>0</v>
      </c>
      <c r="F221" s="16">
        <v>64</v>
      </c>
      <c r="G221" s="15">
        <f t="shared" si="34"/>
        <v>0</v>
      </c>
      <c r="H221" s="15">
        <f t="shared" si="38"/>
        <v>0</v>
      </c>
      <c r="I221" s="17">
        <v>0</v>
      </c>
      <c r="J221" s="18">
        <v>15</v>
      </c>
      <c r="K221" s="15">
        <f t="shared" si="35"/>
        <v>0</v>
      </c>
      <c r="L221" s="19">
        <f t="shared" si="37"/>
        <v>0</v>
      </c>
      <c r="M221" s="15">
        <v>0</v>
      </c>
      <c r="N221" s="16">
        <v>0</v>
      </c>
      <c r="O221" s="15">
        <f t="shared" si="36"/>
        <v>0</v>
      </c>
      <c r="P221" s="15">
        <f t="shared" si="39"/>
        <v>0</v>
      </c>
    </row>
    <row r="222" spans="1:16" x14ac:dyDescent="0.25">
      <c r="A222" s="7" t="s">
        <v>206</v>
      </c>
      <c r="B222" s="7" t="s">
        <v>523</v>
      </c>
      <c r="C222" s="17">
        <v>0</v>
      </c>
      <c r="D222" s="19">
        <v>0</v>
      </c>
      <c r="E222" s="15">
        <v>0</v>
      </c>
      <c r="F222" s="16">
        <v>54</v>
      </c>
      <c r="G222" s="15">
        <f t="shared" si="34"/>
        <v>0</v>
      </c>
      <c r="H222" s="15">
        <f t="shared" si="38"/>
        <v>0</v>
      </c>
      <c r="I222" s="17">
        <v>0</v>
      </c>
      <c r="J222" s="18">
        <v>11</v>
      </c>
      <c r="K222" s="15">
        <f t="shared" si="35"/>
        <v>0</v>
      </c>
      <c r="L222" s="19">
        <f t="shared" si="37"/>
        <v>0</v>
      </c>
      <c r="M222" s="15">
        <v>0</v>
      </c>
      <c r="N222" s="16">
        <v>0</v>
      </c>
      <c r="O222" s="15">
        <f t="shared" si="36"/>
        <v>0</v>
      </c>
      <c r="P222" s="15">
        <f t="shared" si="39"/>
        <v>0</v>
      </c>
    </row>
    <row r="223" spans="1:16" x14ac:dyDescent="0.25">
      <c r="A223" s="7" t="s">
        <v>207</v>
      </c>
      <c r="B223" s="7" t="s">
        <v>524</v>
      </c>
      <c r="C223" s="17">
        <v>0</v>
      </c>
      <c r="D223" s="19">
        <v>0</v>
      </c>
      <c r="E223" s="15">
        <v>0</v>
      </c>
      <c r="F223" s="16">
        <v>37</v>
      </c>
      <c r="G223" s="15">
        <f t="shared" si="34"/>
        <v>0</v>
      </c>
      <c r="H223" s="15">
        <f t="shared" si="38"/>
        <v>0</v>
      </c>
      <c r="I223" s="17">
        <v>0</v>
      </c>
      <c r="J223" s="18">
        <v>5</v>
      </c>
      <c r="K223" s="15">
        <f t="shared" si="35"/>
        <v>0</v>
      </c>
      <c r="L223" s="19">
        <f t="shared" si="37"/>
        <v>0</v>
      </c>
      <c r="M223" s="15">
        <v>0</v>
      </c>
      <c r="N223" s="16">
        <v>20</v>
      </c>
      <c r="O223" s="15">
        <f t="shared" si="36"/>
        <v>0</v>
      </c>
      <c r="P223" s="15">
        <f t="shared" si="39"/>
        <v>0</v>
      </c>
    </row>
    <row r="224" spans="1:16" x14ac:dyDescent="0.25">
      <c r="A224" s="7" t="s">
        <v>208</v>
      </c>
      <c r="B224" s="7" t="s">
        <v>525</v>
      </c>
      <c r="C224" s="17">
        <v>26</v>
      </c>
      <c r="D224" s="19">
        <v>26</v>
      </c>
      <c r="E224" s="15">
        <v>433.42</v>
      </c>
      <c r="F224" s="16">
        <v>404</v>
      </c>
      <c r="G224" s="15">
        <f t="shared" si="34"/>
        <v>29.420000000000016</v>
      </c>
      <c r="H224" s="15">
        <f t="shared" si="38"/>
        <v>404</v>
      </c>
      <c r="I224" s="17">
        <v>119.71</v>
      </c>
      <c r="J224" s="18">
        <v>108</v>
      </c>
      <c r="K224" s="15">
        <f t="shared" si="35"/>
        <v>11.709999999999994</v>
      </c>
      <c r="L224" s="19">
        <f t="shared" si="37"/>
        <v>108</v>
      </c>
      <c r="M224" s="15">
        <v>0</v>
      </c>
      <c r="N224" s="16">
        <v>222</v>
      </c>
      <c r="O224" s="15">
        <f t="shared" si="36"/>
        <v>0</v>
      </c>
      <c r="P224" s="15">
        <f t="shared" si="39"/>
        <v>0</v>
      </c>
    </row>
    <row r="225" spans="1:16" x14ac:dyDescent="0.25">
      <c r="A225" s="7" t="s">
        <v>209</v>
      </c>
      <c r="B225" s="7" t="s">
        <v>526</v>
      </c>
      <c r="C225" s="17">
        <v>60</v>
      </c>
      <c r="D225" s="19">
        <v>20.69</v>
      </c>
      <c r="E225" s="15">
        <v>3773.93</v>
      </c>
      <c r="F225" s="16">
        <v>10943.9</v>
      </c>
      <c r="G225" s="15">
        <f t="shared" si="34"/>
        <v>-7169.9699999999993</v>
      </c>
      <c r="H225" s="15">
        <f t="shared" si="38"/>
        <v>3773.93</v>
      </c>
      <c r="I225" s="17">
        <v>893.77</v>
      </c>
      <c r="J225" s="18">
        <v>2512.3200000000002</v>
      </c>
      <c r="K225" s="15">
        <f t="shared" si="35"/>
        <v>-1618.5500000000002</v>
      </c>
      <c r="L225" s="19">
        <f t="shared" si="37"/>
        <v>893.77</v>
      </c>
      <c r="M225" s="15">
        <v>2406.44</v>
      </c>
      <c r="N225" s="16">
        <v>3789.6099999999997</v>
      </c>
      <c r="O225" s="15">
        <f t="shared" si="36"/>
        <v>-1383.1699999999996</v>
      </c>
      <c r="P225" s="15">
        <f t="shared" si="39"/>
        <v>2406.44</v>
      </c>
    </row>
    <row r="226" spans="1:16" x14ac:dyDescent="0.25">
      <c r="A226" s="7" t="s">
        <v>210</v>
      </c>
      <c r="B226" s="7" t="s">
        <v>527</v>
      </c>
      <c r="C226" s="17">
        <v>0</v>
      </c>
      <c r="D226" s="19">
        <v>0</v>
      </c>
      <c r="E226" s="15">
        <v>0</v>
      </c>
      <c r="F226" s="16">
        <v>5100</v>
      </c>
      <c r="G226" s="15">
        <f t="shared" si="34"/>
        <v>0</v>
      </c>
      <c r="H226" s="15">
        <f t="shared" si="38"/>
        <v>0</v>
      </c>
      <c r="I226" s="17">
        <v>0</v>
      </c>
      <c r="J226" s="18">
        <v>1327.8</v>
      </c>
      <c r="K226" s="15">
        <f t="shared" si="35"/>
        <v>0</v>
      </c>
      <c r="L226" s="19">
        <f t="shared" si="37"/>
        <v>0</v>
      </c>
      <c r="M226" s="15">
        <v>0</v>
      </c>
      <c r="N226" s="16">
        <v>2172.1999999999998</v>
      </c>
      <c r="O226" s="15">
        <f t="shared" si="36"/>
        <v>0</v>
      </c>
      <c r="P226" s="15">
        <f t="shared" si="39"/>
        <v>0</v>
      </c>
    </row>
    <row r="227" spans="1:16" x14ac:dyDescent="0.25">
      <c r="A227" s="7" t="s">
        <v>211</v>
      </c>
      <c r="B227" s="7" t="s">
        <v>528</v>
      </c>
      <c r="C227" s="17">
        <v>0</v>
      </c>
      <c r="D227" s="19">
        <v>0</v>
      </c>
      <c r="E227" s="15">
        <v>4485.3</v>
      </c>
      <c r="F227" s="16">
        <v>7820</v>
      </c>
      <c r="G227" s="15">
        <f t="shared" si="34"/>
        <v>-3334.7</v>
      </c>
      <c r="H227" s="15">
        <f t="shared" si="38"/>
        <v>4485.3</v>
      </c>
      <c r="I227" s="17">
        <v>1067.1500000000001</v>
      </c>
      <c r="J227" s="18">
        <v>2066</v>
      </c>
      <c r="K227" s="15">
        <f t="shared" si="35"/>
        <v>-998.84999999999991</v>
      </c>
      <c r="L227" s="19">
        <f t="shared" si="37"/>
        <v>1067.1500000000001</v>
      </c>
      <c r="M227" s="15">
        <v>1836.06</v>
      </c>
      <c r="N227" s="16">
        <v>3727</v>
      </c>
      <c r="O227" s="15">
        <f t="shared" si="36"/>
        <v>-1890.94</v>
      </c>
      <c r="P227" s="15">
        <f t="shared" si="39"/>
        <v>1836.06</v>
      </c>
    </row>
    <row r="228" spans="1:16" x14ac:dyDescent="0.25">
      <c r="A228" s="7" t="s">
        <v>212</v>
      </c>
      <c r="B228" s="7" t="s">
        <v>529</v>
      </c>
      <c r="C228" s="17">
        <v>0</v>
      </c>
      <c r="D228" s="19">
        <v>0</v>
      </c>
      <c r="E228" s="15">
        <v>3041.37</v>
      </c>
      <c r="F228" s="16">
        <v>10176</v>
      </c>
      <c r="G228" s="15">
        <f t="shared" si="34"/>
        <v>-7134.63</v>
      </c>
      <c r="H228" s="15">
        <f t="shared" si="38"/>
        <v>3041.37</v>
      </c>
      <c r="I228" s="17">
        <v>1158.0999999999999</v>
      </c>
      <c r="J228" s="18">
        <v>2704</v>
      </c>
      <c r="K228" s="15">
        <f t="shared" si="35"/>
        <v>-1545.9</v>
      </c>
      <c r="L228" s="19">
        <f t="shared" si="37"/>
        <v>1158.0999999999999</v>
      </c>
      <c r="M228" s="15">
        <v>0</v>
      </c>
      <c r="N228" s="16">
        <v>4479</v>
      </c>
      <c r="O228" s="15">
        <f t="shared" si="36"/>
        <v>0</v>
      </c>
      <c r="P228" s="15">
        <f t="shared" si="39"/>
        <v>0</v>
      </c>
    </row>
    <row r="229" spans="1:16" x14ac:dyDescent="0.25">
      <c r="A229" s="7" t="s">
        <v>213</v>
      </c>
      <c r="B229" s="7" t="s">
        <v>530</v>
      </c>
      <c r="C229" s="17">
        <v>0</v>
      </c>
      <c r="D229" s="19">
        <v>0</v>
      </c>
      <c r="E229" s="15">
        <v>0</v>
      </c>
      <c r="F229" s="16">
        <v>2578</v>
      </c>
      <c r="G229" s="15">
        <f t="shared" si="34"/>
        <v>0</v>
      </c>
      <c r="H229" s="15">
        <f t="shared" si="38"/>
        <v>0</v>
      </c>
      <c r="I229" s="17">
        <v>0</v>
      </c>
      <c r="J229" s="18">
        <v>787</v>
      </c>
      <c r="K229" s="15">
        <f t="shared" si="35"/>
        <v>0</v>
      </c>
      <c r="L229" s="19">
        <f t="shared" si="37"/>
        <v>0</v>
      </c>
      <c r="M229" s="15">
        <v>84.72</v>
      </c>
      <c r="N229" s="16">
        <v>1325</v>
      </c>
      <c r="O229" s="15">
        <f t="shared" si="36"/>
        <v>-1240.28</v>
      </c>
      <c r="P229" s="15">
        <f t="shared" si="39"/>
        <v>84.72</v>
      </c>
    </row>
    <row r="230" spans="1:16" x14ac:dyDescent="0.25">
      <c r="A230" s="7" t="s">
        <v>214</v>
      </c>
      <c r="B230" s="7" t="s">
        <v>531</v>
      </c>
      <c r="C230" s="17">
        <v>0</v>
      </c>
      <c r="D230" s="19">
        <v>0</v>
      </c>
      <c r="E230" s="15">
        <v>3490.86</v>
      </c>
      <c r="F230" s="16">
        <v>5203</v>
      </c>
      <c r="G230" s="15">
        <f t="shared" si="34"/>
        <v>-1712.1399999999999</v>
      </c>
      <c r="H230" s="15">
        <f t="shared" si="38"/>
        <v>3490.86</v>
      </c>
      <c r="I230" s="17">
        <v>668.4</v>
      </c>
      <c r="J230" s="18">
        <v>1271</v>
      </c>
      <c r="K230" s="15">
        <f t="shared" si="35"/>
        <v>-602.6</v>
      </c>
      <c r="L230" s="19">
        <f t="shared" si="37"/>
        <v>668.4</v>
      </c>
      <c r="M230" s="15">
        <v>1130.72</v>
      </c>
      <c r="N230" s="16">
        <v>2265.9</v>
      </c>
      <c r="O230" s="15">
        <f t="shared" si="36"/>
        <v>-1135.18</v>
      </c>
      <c r="P230" s="15">
        <f t="shared" si="39"/>
        <v>1130.72</v>
      </c>
    </row>
    <row r="231" spans="1:16" x14ac:dyDescent="0.25">
      <c r="A231" s="7" t="s">
        <v>215</v>
      </c>
      <c r="B231" s="7" t="s">
        <v>532</v>
      </c>
      <c r="C231" s="17">
        <v>0</v>
      </c>
      <c r="D231" s="19">
        <v>0</v>
      </c>
      <c r="E231" s="15">
        <v>0</v>
      </c>
      <c r="F231" s="16">
        <v>18</v>
      </c>
      <c r="G231" s="15">
        <f t="shared" si="34"/>
        <v>0</v>
      </c>
      <c r="H231" s="15">
        <f t="shared" si="38"/>
        <v>0</v>
      </c>
      <c r="I231" s="17">
        <v>0</v>
      </c>
      <c r="J231" s="18">
        <v>4</v>
      </c>
      <c r="K231" s="15">
        <f t="shared" si="35"/>
        <v>0</v>
      </c>
      <c r="L231" s="19">
        <f t="shared" si="37"/>
        <v>0</v>
      </c>
      <c r="M231" s="15">
        <v>0</v>
      </c>
      <c r="N231" s="16">
        <v>0</v>
      </c>
      <c r="O231" s="15">
        <f t="shared" si="36"/>
        <v>0</v>
      </c>
      <c r="P231" s="15">
        <f t="shared" si="39"/>
        <v>0</v>
      </c>
    </row>
    <row r="232" spans="1:16" x14ac:dyDescent="0.25">
      <c r="A232" s="7" t="s">
        <v>216</v>
      </c>
      <c r="B232" s="7" t="s">
        <v>533</v>
      </c>
      <c r="C232" s="17">
        <v>21</v>
      </c>
      <c r="D232" s="19">
        <v>4.5999999999999996</v>
      </c>
      <c r="E232" s="15">
        <v>564</v>
      </c>
      <c r="F232" s="16">
        <v>2574</v>
      </c>
      <c r="G232" s="15">
        <f t="shared" si="34"/>
        <v>-2010</v>
      </c>
      <c r="H232" s="15">
        <f t="shared" si="38"/>
        <v>564</v>
      </c>
      <c r="I232" s="17">
        <v>0</v>
      </c>
      <c r="J232" s="18">
        <v>633</v>
      </c>
      <c r="K232" s="15">
        <f t="shared" si="35"/>
        <v>0</v>
      </c>
      <c r="L232" s="19">
        <f t="shared" si="37"/>
        <v>0</v>
      </c>
      <c r="M232" s="15">
        <v>0</v>
      </c>
      <c r="N232" s="16">
        <v>974</v>
      </c>
      <c r="O232" s="15">
        <f t="shared" si="36"/>
        <v>0</v>
      </c>
      <c r="P232" s="15">
        <f t="shared" si="39"/>
        <v>0</v>
      </c>
    </row>
    <row r="233" spans="1:16" x14ac:dyDescent="0.25">
      <c r="A233" s="7" t="s">
        <v>217</v>
      </c>
      <c r="B233" s="7" t="s">
        <v>534</v>
      </c>
      <c r="C233" s="17">
        <v>32</v>
      </c>
      <c r="D233" s="19">
        <v>0</v>
      </c>
      <c r="E233" s="15">
        <v>0</v>
      </c>
      <c r="F233" s="16">
        <v>4596</v>
      </c>
      <c r="G233" s="15">
        <f t="shared" si="34"/>
        <v>0</v>
      </c>
      <c r="H233" s="15">
        <f t="shared" si="38"/>
        <v>0</v>
      </c>
      <c r="I233" s="17">
        <v>0</v>
      </c>
      <c r="J233" s="18">
        <v>1221</v>
      </c>
      <c r="K233" s="15">
        <f t="shared" si="35"/>
        <v>0</v>
      </c>
      <c r="L233" s="19">
        <f t="shared" si="37"/>
        <v>0</v>
      </c>
      <c r="M233" s="15">
        <v>0</v>
      </c>
      <c r="N233" s="16">
        <v>2461</v>
      </c>
      <c r="O233" s="15">
        <f t="shared" si="36"/>
        <v>0</v>
      </c>
      <c r="P233" s="15">
        <f t="shared" si="39"/>
        <v>0</v>
      </c>
    </row>
    <row r="234" spans="1:16" x14ac:dyDescent="0.25">
      <c r="A234" s="7" t="s">
        <v>218</v>
      </c>
      <c r="B234" s="7" t="s">
        <v>535</v>
      </c>
      <c r="C234" s="17">
        <v>9</v>
      </c>
      <c r="D234" s="19">
        <v>3</v>
      </c>
      <c r="E234" s="15">
        <v>450.08</v>
      </c>
      <c r="F234" s="16">
        <v>1349.85</v>
      </c>
      <c r="G234" s="15">
        <f t="shared" si="34"/>
        <v>-899.77</v>
      </c>
      <c r="H234" s="15">
        <f t="shared" si="38"/>
        <v>450.08</v>
      </c>
      <c r="I234" s="17">
        <v>0</v>
      </c>
      <c r="J234" s="18">
        <v>416.03</v>
      </c>
      <c r="K234" s="15">
        <f t="shared" si="35"/>
        <v>0</v>
      </c>
      <c r="L234" s="19">
        <f t="shared" si="37"/>
        <v>0</v>
      </c>
      <c r="M234" s="15">
        <v>0</v>
      </c>
      <c r="N234" s="16">
        <v>624.12</v>
      </c>
      <c r="O234" s="15">
        <f t="shared" si="36"/>
        <v>0</v>
      </c>
      <c r="P234" s="15">
        <f t="shared" si="39"/>
        <v>0</v>
      </c>
    </row>
    <row r="235" spans="1:16" x14ac:dyDescent="0.25">
      <c r="A235" s="7" t="s">
        <v>219</v>
      </c>
      <c r="B235" s="7" t="s">
        <v>536</v>
      </c>
      <c r="C235" s="17">
        <v>18</v>
      </c>
      <c r="D235" s="19">
        <v>0</v>
      </c>
      <c r="E235" s="15">
        <v>0</v>
      </c>
      <c r="F235" s="16">
        <v>1148</v>
      </c>
      <c r="G235" s="15">
        <f t="shared" si="34"/>
        <v>0</v>
      </c>
      <c r="H235" s="15">
        <f t="shared" si="38"/>
        <v>0</v>
      </c>
      <c r="I235" s="17">
        <v>0</v>
      </c>
      <c r="J235" s="18">
        <v>282</v>
      </c>
      <c r="K235" s="15">
        <f t="shared" si="35"/>
        <v>0</v>
      </c>
      <c r="L235" s="19">
        <f t="shared" si="37"/>
        <v>0</v>
      </c>
      <c r="M235" s="15">
        <v>0</v>
      </c>
      <c r="N235" s="16">
        <v>425.53999999999996</v>
      </c>
      <c r="O235" s="15">
        <f t="shared" si="36"/>
        <v>0</v>
      </c>
      <c r="P235" s="15">
        <f t="shared" si="39"/>
        <v>0</v>
      </c>
    </row>
    <row r="236" spans="1:16" x14ac:dyDescent="0.25">
      <c r="A236" s="7" t="s">
        <v>220</v>
      </c>
      <c r="B236" s="7" t="s">
        <v>537</v>
      </c>
      <c r="C236" s="17">
        <v>10</v>
      </c>
      <c r="D236" s="19">
        <v>0</v>
      </c>
      <c r="E236" s="15">
        <v>0</v>
      </c>
      <c r="F236" s="16">
        <v>238</v>
      </c>
      <c r="G236" s="15">
        <f t="shared" si="34"/>
        <v>0</v>
      </c>
      <c r="H236" s="15">
        <f t="shared" si="38"/>
        <v>0</v>
      </c>
      <c r="I236" s="17">
        <v>0</v>
      </c>
      <c r="J236" s="18">
        <v>69</v>
      </c>
      <c r="K236" s="15">
        <f t="shared" si="35"/>
        <v>0</v>
      </c>
      <c r="L236" s="19">
        <f t="shared" si="37"/>
        <v>0</v>
      </c>
      <c r="M236" s="15">
        <v>0</v>
      </c>
      <c r="N236" s="16">
        <v>86</v>
      </c>
      <c r="O236" s="15">
        <f t="shared" si="36"/>
        <v>0</v>
      </c>
      <c r="P236" s="15">
        <f t="shared" si="39"/>
        <v>0</v>
      </c>
    </row>
    <row r="237" spans="1:16" x14ac:dyDescent="0.25">
      <c r="A237" s="7" t="s">
        <v>221</v>
      </c>
      <c r="B237" s="7" t="s">
        <v>538</v>
      </c>
      <c r="C237" s="17">
        <v>17</v>
      </c>
      <c r="D237" s="19">
        <v>0</v>
      </c>
      <c r="E237" s="15">
        <v>0</v>
      </c>
      <c r="F237" s="16">
        <v>1126</v>
      </c>
      <c r="G237" s="15">
        <f t="shared" si="34"/>
        <v>0</v>
      </c>
      <c r="H237" s="15">
        <f t="shared" si="38"/>
        <v>0</v>
      </c>
      <c r="I237" s="17">
        <v>0</v>
      </c>
      <c r="J237" s="18">
        <v>270</v>
      </c>
      <c r="K237" s="15">
        <f t="shared" si="35"/>
        <v>0</v>
      </c>
      <c r="L237" s="19">
        <f t="shared" si="37"/>
        <v>0</v>
      </c>
      <c r="M237" s="15">
        <v>0</v>
      </c>
      <c r="N237" s="16">
        <v>394</v>
      </c>
      <c r="O237" s="15">
        <f t="shared" si="36"/>
        <v>0</v>
      </c>
      <c r="P237" s="15">
        <f t="shared" si="39"/>
        <v>0</v>
      </c>
    </row>
    <row r="238" spans="1:16" x14ac:dyDescent="0.25">
      <c r="A238" s="7" t="s">
        <v>222</v>
      </c>
      <c r="B238" s="7" t="s">
        <v>539</v>
      </c>
      <c r="C238" s="17">
        <v>28.8</v>
      </c>
      <c r="D238" s="19">
        <v>0</v>
      </c>
      <c r="E238" s="15">
        <v>0</v>
      </c>
      <c r="F238" s="16">
        <v>2440</v>
      </c>
      <c r="G238" s="15">
        <f t="shared" si="34"/>
        <v>0</v>
      </c>
      <c r="H238" s="15">
        <f t="shared" si="38"/>
        <v>0</v>
      </c>
      <c r="I238" s="17">
        <v>0</v>
      </c>
      <c r="J238" s="18">
        <v>600</v>
      </c>
      <c r="K238" s="15">
        <f t="shared" si="35"/>
        <v>0</v>
      </c>
      <c r="L238" s="19">
        <f t="shared" si="37"/>
        <v>0</v>
      </c>
      <c r="M238" s="15">
        <v>0</v>
      </c>
      <c r="N238" s="16">
        <v>972</v>
      </c>
      <c r="O238" s="15">
        <f t="shared" si="36"/>
        <v>0</v>
      </c>
      <c r="P238" s="15">
        <f t="shared" si="39"/>
        <v>0</v>
      </c>
    </row>
    <row r="239" spans="1:16" x14ac:dyDescent="0.25">
      <c r="A239" s="7" t="s">
        <v>223</v>
      </c>
      <c r="B239" s="7" t="s">
        <v>540</v>
      </c>
      <c r="C239" s="17">
        <v>0</v>
      </c>
      <c r="D239" s="19">
        <v>0</v>
      </c>
      <c r="E239" s="15">
        <v>10233</v>
      </c>
      <c r="F239" s="16">
        <v>15160</v>
      </c>
      <c r="G239" s="15">
        <f t="shared" si="34"/>
        <v>-4927</v>
      </c>
      <c r="H239" s="15">
        <f t="shared" si="38"/>
        <v>10233</v>
      </c>
      <c r="I239" s="17">
        <v>2785</v>
      </c>
      <c r="J239" s="18">
        <v>3748</v>
      </c>
      <c r="K239" s="15">
        <f t="shared" si="35"/>
        <v>-963</v>
      </c>
      <c r="L239" s="19">
        <f t="shared" si="37"/>
        <v>2785</v>
      </c>
      <c r="M239" s="15">
        <v>3481</v>
      </c>
      <c r="N239" s="16">
        <v>5887</v>
      </c>
      <c r="O239" s="15">
        <f t="shared" si="36"/>
        <v>-2406</v>
      </c>
      <c r="P239" s="15">
        <f t="shared" si="39"/>
        <v>3481</v>
      </c>
    </row>
    <row r="240" spans="1:16" x14ac:dyDescent="0.25">
      <c r="A240" s="7" t="s">
        <v>224</v>
      </c>
      <c r="B240" s="7" t="s">
        <v>541</v>
      </c>
      <c r="C240" s="17">
        <v>0</v>
      </c>
      <c r="D240" s="19">
        <v>0</v>
      </c>
      <c r="E240" s="15">
        <v>0</v>
      </c>
      <c r="F240" s="16">
        <v>64</v>
      </c>
      <c r="G240" s="15">
        <f t="shared" si="34"/>
        <v>0</v>
      </c>
      <c r="H240" s="15">
        <f t="shared" si="38"/>
        <v>0</v>
      </c>
      <c r="I240" s="17">
        <v>0</v>
      </c>
      <c r="J240" s="18">
        <v>3</v>
      </c>
      <c r="K240" s="15">
        <f t="shared" si="35"/>
        <v>0</v>
      </c>
      <c r="L240" s="19">
        <f t="shared" si="37"/>
        <v>0</v>
      </c>
      <c r="M240" s="15">
        <v>0</v>
      </c>
      <c r="N240" s="16">
        <v>0</v>
      </c>
      <c r="O240" s="15">
        <f t="shared" si="36"/>
        <v>0</v>
      </c>
      <c r="P240" s="15">
        <f t="shared" si="39"/>
        <v>0</v>
      </c>
    </row>
    <row r="241" spans="1:16" x14ac:dyDescent="0.25">
      <c r="A241" s="7" t="s">
        <v>225</v>
      </c>
      <c r="B241" s="7" t="s">
        <v>542</v>
      </c>
      <c r="C241" s="17">
        <v>0</v>
      </c>
      <c r="D241" s="19">
        <v>0</v>
      </c>
      <c r="E241" s="15">
        <v>0</v>
      </c>
      <c r="F241" s="16">
        <v>37</v>
      </c>
      <c r="G241" s="15">
        <f t="shared" si="34"/>
        <v>0</v>
      </c>
      <c r="H241" s="15">
        <f t="shared" si="38"/>
        <v>0</v>
      </c>
      <c r="I241" s="17">
        <v>0</v>
      </c>
      <c r="J241" s="18">
        <v>0</v>
      </c>
      <c r="K241" s="15">
        <f t="shared" si="35"/>
        <v>0</v>
      </c>
      <c r="L241" s="19">
        <f t="shared" si="37"/>
        <v>0</v>
      </c>
      <c r="M241" s="15">
        <v>0</v>
      </c>
      <c r="N241" s="16">
        <v>0</v>
      </c>
      <c r="O241" s="15">
        <f t="shared" si="36"/>
        <v>0</v>
      </c>
      <c r="P241" s="15">
        <f t="shared" si="39"/>
        <v>0</v>
      </c>
    </row>
    <row r="242" spans="1:16" x14ac:dyDescent="0.25">
      <c r="A242" s="7" t="s">
        <v>226</v>
      </c>
      <c r="B242" s="7" t="s">
        <v>543</v>
      </c>
      <c r="C242" s="17">
        <v>0</v>
      </c>
      <c r="D242" s="19">
        <v>0</v>
      </c>
      <c r="E242" s="15">
        <v>0</v>
      </c>
      <c r="F242" s="16">
        <v>689.24</v>
      </c>
      <c r="G242" s="15">
        <f t="shared" si="34"/>
        <v>0</v>
      </c>
      <c r="H242" s="15">
        <f t="shared" si="38"/>
        <v>0</v>
      </c>
      <c r="I242" s="17">
        <v>0</v>
      </c>
      <c r="J242" s="18">
        <v>190.17</v>
      </c>
      <c r="K242" s="15">
        <f t="shared" si="35"/>
        <v>0</v>
      </c>
      <c r="L242" s="19">
        <f t="shared" si="37"/>
        <v>0</v>
      </c>
      <c r="M242" s="15">
        <v>0</v>
      </c>
      <c r="N242" s="16">
        <v>328.98</v>
      </c>
      <c r="O242" s="15">
        <f t="shared" si="36"/>
        <v>0</v>
      </c>
      <c r="P242" s="15">
        <f t="shared" si="39"/>
        <v>0</v>
      </c>
    </row>
    <row r="243" spans="1:16" x14ac:dyDescent="0.25">
      <c r="A243" s="7" t="s">
        <v>227</v>
      </c>
      <c r="B243" s="7" t="s">
        <v>544</v>
      </c>
      <c r="C243" s="17">
        <v>20</v>
      </c>
      <c r="D243" s="19">
        <v>0</v>
      </c>
      <c r="E243" s="15">
        <v>0</v>
      </c>
      <c r="F243" s="16">
        <v>991</v>
      </c>
      <c r="G243" s="15">
        <f t="shared" si="34"/>
        <v>0</v>
      </c>
      <c r="H243" s="15">
        <f t="shared" si="38"/>
        <v>0</v>
      </c>
      <c r="I243" s="17">
        <v>0</v>
      </c>
      <c r="J243" s="18">
        <v>256</v>
      </c>
      <c r="K243" s="15">
        <f t="shared" si="35"/>
        <v>0</v>
      </c>
      <c r="L243" s="19">
        <f t="shared" si="37"/>
        <v>0</v>
      </c>
      <c r="M243" s="15">
        <v>0</v>
      </c>
      <c r="N243" s="16">
        <v>336</v>
      </c>
      <c r="O243" s="15">
        <f t="shared" si="36"/>
        <v>0</v>
      </c>
      <c r="P243" s="15">
        <f t="shared" si="39"/>
        <v>0</v>
      </c>
    </row>
    <row r="244" spans="1:16" x14ac:dyDescent="0.25">
      <c r="A244" s="7" t="s">
        <v>228</v>
      </c>
      <c r="B244" s="7" t="s">
        <v>545</v>
      </c>
      <c r="C244" s="17">
        <v>119</v>
      </c>
      <c r="D244" s="19">
        <v>15.59</v>
      </c>
      <c r="E244" s="15">
        <v>630.91999999999996</v>
      </c>
      <c r="F244" s="16">
        <v>4815</v>
      </c>
      <c r="G244" s="15">
        <f t="shared" si="34"/>
        <v>-4184.08</v>
      </c>
      <c r="H244" s="15">
        <f t="shared" si="38"/>
        <v>630.91999999999996</v>
      </c>
      <c r="I244" s="17">
        <v>0</v>
      </c>
      <c r="J244" s="18">
        <v>1210</v>
      </c>
      <c r="K244" s="15">
        <f t="shared" si="35"/>
        <v>0</v>
      </c>
      <c r="L244" s="19">
        <f t="shared" si="37"/>
        <v>0</v>
      </c>
      <c r="M244" s="15">
        <v>0</v>
      </c>
      <c r="N244" s="16">
        <v>2612</v>
      </c>
      <c r="O244" s="15">
        <f t="shared" si="36"/>
        <v>0</v>
      </c>
      <c r="P244" s="15">
        <f t="shared" si="39"/>
        <v>0</v>
      </c>
    </row>
    <row r="245" spans="1:16" x14ac:dyDescent="0.25">
      <c r="A245" s="7" t="s">
        <v>229</v>
      </c>
      <c r="B245" s="7" t="s">
        <v>546</v>
      </c>
      <c r="C245" s="17">
        <v>0</v>
      </c>
      <c r="D245" s="19">
        <v>0</v>
      </c>
      <c r="E245" s="15">
        <v>3267.14</v>
      </c>
      <c r="F245" s="16">
        <v>7322</v>
      </c>
      <c r="G245" s="15">
        <f t="shared" si="34"/>
        <v>-4054.86</v>
      </c>
      <c r="H245" s="15">
        <f t="shared" si="38"/>
        <v>3267.14</v>
      </c>
      <c r="I245" s="17">
        <v>600.63</v>
      </c>
      <c r="J245" s="18">
        <v>1720</v>
      </c>
      <c r="K245" s="15">
        <f t="shared" si="35"/>
        <v>-1119.3699999999999</v>
      </c>
      <c r="L245" s="19">
        <f t="shared" si="37"/>
        <v>600.63</v>
      </c>
      <c r="M245" s="15">
        <v>116.55</v>
      </c>
      <c r="N245" s="16">
        <v>3619</v>
      </c>
      <c r="O245" s="15">
        <f t="shared" si="36"/>
        <v>-3502.45</v>
      </c>
      <c r="P245" s="15">
        <f t="shared" si="39"/>
        <v>116.55</v>
      </c>
    </row>
    <row r="246" spans="1:16" x14ac:dyDescent="0.25">
      <c r="A246" s="7" t="s">
        <v>230</v>
      </c>
      <c r="B246" s="7" t="s">
        <v>547</v>
      </c>
      <c r="C246" s="17">
        <v>25</v>
      </c>
      <c r="D246" s="19">
        <v>0</v>
      </c>
      <c r="E246" s="15">
        <v>0</v>
      </c>
      <c r="F246" s="16">
        <v>408</v>
      </c>
      <c r="G246" s="15">
        <f t="shared" si="34"/>
        <v>0</v>
      </c>
      <c r="H246" s="15">
        <f t="shared" si="38"/>
        <v>0</v>
      </c>
      <c r="I246" s="17">
        <v>0</v>
      </c>
      <c r="J246" s="18">
        <v>111</v>
      </c>
      <c r="K246" s="15">
        <f t="shared" si="35"/>
        <v>0</v>
      </c>
      <c r="L246" s="19">
        <f t="shared" si="37"/>
        <v>0</v>
      </c>
      <c r="M246" s="15">
        <v>0</v>
      </c>
      <c r="N246" s="16">
        <v>202</v>
      </c>
      <c r="O246" s="15">
        <f t="shared" si="36"/>
        <v>0</v>
      </c>
      <c r="P246" s="15">
        <f t="shared" si="39"/>
        <v>0</v>
      </c>
    </row>
    <row r="247" spans="1:16" x14ac:dyDescent="0.25">
      <c r="A247" s="7" t="s">
        <v>231</v>
      </c>
      <c r="B247" s="7" t="s">
        <v>548</v>
      </c>
      <c r="C247" s="17">
        <v>0</v>
      </c>
      <c r="D247" s="19">
        <v>0</v>
      </c>
      <c r="E247" s="15">
        <v>2300.39</v>
      </c>
      <c r="F247" s="16">
        <v>2817.29</v>
      </c>
      <c r="G247" s="15">
        <f t="shared" si="34"/>
        <v>-516.90000000000009</v>
      </c>
      <c r="H247" s="15">
        <f t="shared" si="38"/>
        <v>2300.39</v>
      </c>
      <c r="I247" s="17">
        <v>338.79</v>
      </c>
      <c r="J247" s="18">
        <v>749</v>
      </c>
      <c r="K247" s="15">
        <f t="shared" si="35"/>
        <v>-410.21</v>
      </c>
      <c r="L247" s="19">
        <f t="shared" si="37"/>
        <v>338.79</v>
      </c>
      <c r="M247" s="15">
        <v>0</v>
      </c>
      <c r="N247" s="16">
        <v>1136.05</v>
      </c>
      <c r="O247" s="15">
        <f t="shared" si="36"/>
        <v>0</v>
      </c>
      <c r="P247" s="15">
        <f t="shared" si="39"/>
        <v>0</v>
      </c>
    </row>
    <row r="248" spans="1:16" x14ac:dyDescent="0.25">
      <c r="A248" s="7" t="s">
        <v>232</v>
      </c>
      <c r="B248" s="7" t="s">
        <v>549</v>
      </c>
      <c r="C248" s="17">
        <v>0</v>
      </c>
      <c r="D248" s="19">
        <v>0</v>
      </c>
      <c r="E248" s="15">
        <v>1502.74</v>
      </c>
      <c r="F248" s="16">
        <v>1761</v>
      </c>
      <c r="G248" s="15">
        <f t="shared" si="34"/>
        <v>-258.26</v>
      </c>
      <c r="H248" s="15">
        <f t="shared" si="38"/>
        <v>1502.74</v>
      </c>
      <c r="I248" s="17">
        <v>411.83</v>
      </c>
      <c r="J248" s="18">
        <v>467</v>
      </c>
      <c r="K248" s="15">
        <f t="shared" si="35"/>
        <v>-55.170000000000016</v>
      </c>
      <c r="L248" s="19">
        <f t="shared" si="37"/>
        <v>411.83</v>
      </c>
      <c r="M248" s="15">
        <v>659.8</v>
      </c>
      <c r="N248" s="16">
        <v>636</v>
      </c>
      <c r="O248" s="15">
        <f t="shared" si="36"/>
        <v>23.799999999999955</v>
      </c>
      <c r="P248" s="15">
        <f t="shared" si="39"/>
        <v>636</v>
      </c>
    </row>
    <row r="249" spans="1:16" x14ac:dyDescent="0.25">
      <c r="A249" s="7" t="s">
        <v>233</v>
      </c>
      <c r="B249" s="7" t="s">
        <v>550</v>
      </c>
      <c r="C249" s="17">
        <v>0</v>
      </c>
      <c r="D249" s="19">
        <v>0</v>
      </c>
      <c r="E249" s="15">
        <v>0</v>
      </c>
      <c r="F249" s="16">
        <v>321</v>
      </c>
      <c r="G249" s="15">
        <f t="shared" si="34"/>
        <v>0</v>
      </c>
      <c r="H249" s="15">
        <f t="shared" si="38"/>
        <v>0</v>
      </c>
      <c r="I249" s="17">
        <v>0</v>
      </c>
      <c r="J249" s="18">
        <v>86</v>
      </c>
      <c r="K249" s="15">
        <f t="shared" si="35"/>
        <v>0</v>
      </c>
      <c r="L249" s="19">
        <f t="shared" si="37"/>
        <v>0</v>
      </c>
      <c r="M249" s="15">
        <v>0</v>
      </c>
      <c r="N249" s="16">
        <v>125</v>
      </c>
      <c r="O249" s="15">
        <f t="shared" si="36"/>
        <v>0</v>
      </c>
      <c r="P249" s="15">
        <f t="shared" si="39"/>
        <v>0</v>
      </c>
    </row>
    <row r="250" spans="1:16" x14ac:dyDescent="0.25">
      <c r="A250" s="7" t="s">
        <v>234</v>
      </c>
      <c r="B250" s="7" t="s">
        <v>551</v>
      </c>
      <c r="C250" s="17">
        <v>0</v>
      </c>
      <c r="D250" s="19">
        <v>0</v>
      </c>
      <c r="E250" s="15">
        <v>920.66</v>
      </c>
      <c r="F250" s="16">
        <v>1440.6399999999999</v>
      </c>
      <c r="G250" s="15">
        <f t="shared" si="34"/>
        <v>-519.9799999999999</v>
      </c>
      <c r="H250" s="15">
        <f t="shared" si="38"/>
        <v>920.66</v>
      </c>
      <c r="I250" s="17">
        <v>290.81</v>
      </c>
      <c r="J250" s="18">
        <v>278.36</v>
      </c>
      <c r="K250" s="15">
        <f t="shared" si="35"/>
        <v>12.449999999999989</v>
      </c>
      <c r="L250" s="19">
        <f t="shared" si="37"/>
        <v>278.36</v>
      </c>
      <c r="M250" s="15">
        <v>0</v>
      </c>
      <c r="N250" s="16">
        <v>575.84</v>
      </c>
      <c r="O250" s="15">
        <f t="shared" si="36"/>
        <v>0</v>
      </c>
      <c r="P250" s="15">
        <f t="shared" si="39"/>
        <v>0</v>
      </c>
    </row>
    <row r="251" spans="1:16" x14ac:dyDescent="0.25">
      <c r="A251" s="7" t="s">
        <v>235</v>
      </c>
      <c r="B251" s="7" t="s">
        <v>552</v>
      </c>
      <c r="C251" s="17">
        <v>0</v>
      </c>
      <c r="D251" s="19">
        <v>0</v>
      </c>
      <c r="E251" s="15">
        <v>1028</v>
      </c>
      <c r="F251" s="16">
        <v>1022</v>
      </c>
      <c r="G251" s="15">
        <f t="shared" si="34"/>
        <v>6</v>
      </c>
      <c r="H251" s="15">
        <f t="shared" si="38"/>
        <v>1022</v>
      </c>
      <c r="I251" s="17">
        <v>310</v>
      </c>
      <c r="J251" s="18">
        <v>308</v>
      </c>
      <c r="K251" s="15">
        <f t="shared" si="35"/>
        <v>2</v>
      </c>
      <c r="L251" s="19">
        <f t="shared" si="37"/>
        <v>308</v>
      </c>
      <c r="M251" s="15">
        <v>470</v>
      </c>
      <c r="N251" s="16">
        <v>501</v>
      </c>
      <c r="O251" s="15">
        <f t="shared" si="36"/>
        <v>-31</v>
      </c>
      <c r="P251" s="15">
        <f t="shared" si="39"/>
        <v>470</v>
      </c>
    </row>
    <row r="252" spans="1:16" x14ac:dyDescent="0.25">
      <c r="A252" s="7" t="s">
        <v>236</v>
      </c>
      <c r="B252" s="7" t="s">
        <v>553</v>
      </c>
      <c r="C252" s="17">
        <v>0</v>
      </c>
      <c r="D252" s="19">
        <v>0</v>
      </c>
      <c r="E252" s="15">
        <v>737.56</v>
      </c>
      <c r="F252" s="16">
        <v>737.56</v>
      </c>
      <c r="G252" s="15">
        <f t="shared" si="34"/>
        <v>0</v>
      </c>
      <c r="H252" s="15">
        <f t="shared" si="38"/>
        <v>737.56</v>
      </c>
      <c r="I252" s="17">
        <v>220</v>
      </c>
      <c r="J252" s="18">
        <v>174.89</v>
      </c>
      <c r="K252" s="15">
        <f t="shared" si="35"/>
        <v>45.110000000000014</v>
      </c>
      <c r="L252" s="19">
        <f t="shared" si="37"/>
        <v>174.89</v>
      </c>
      <c r="M252" s="15">
        <v>0</v>
      </c>
      <c r="N252" s="16">
        <v>270.27999999999997</v>
      </c>
      <c r="O252" s="15">
        <f t="shared" si="36"/>
        <v>0</v>
      </c>
      <c r="P252" s="15">
        <f t="shared" si="39"/>
        <v>0</v>
      </c>
    </row>
    <row r="253" spans="1:16" x14ac:dyDescent="0.25">
      <c r="A253" s="7" t="s">
        <v>314</v>
      </c>
      <c r="B253" s="7" t="s">
        <v>647</v>
      </c>
      <c r="C253" s="17">
        <v>0</v>
      </c>
      <c r="D253" s="19">
        <v>0</v>
      </c>
      <c r="E253" s="15">
        <v>0</v>
      </c>
      <c r="F253" s="16">
        <v>595</v>
      </c>
      <c r="G253" s="15">
        <f t="shared" si="34"/>
        <v>0</v>
      </c>
      <c r="H253" s="15">
        <v>0</v>
      </c>
      <c r="I253" s="17">
        <v>0</v>
      </c>
      <c r="J253" s="18">
        <v>130</v>
      </c>
      <c r="K253" s="15">
        <f t="shared" si="35"/>
        <v>0</v>
      </c>
      <c r="L253" s="19">
        <f t="shared" si="37"/>
        <v>0</v>
      </c>
      <c r="M253" s="15">
        <v>0</v>
      </c>
      <c r="N253" s="16">
        <v>64.5</v>
      </c>
      <c r="O253" s="15">
        <f t="shared" si="36"/>
        <v>0</v>
      </c>
      <c r="P253" s="15">
        <f t="shared" si="39"/>
        <v>0</v>
      </c>
    </row>
    <row r="254" spans="1:16" x14ac:dyDescent="0.25">
      <c r="A254" s="7" t="s">
        <v>315</v>
      </c>
      <c r="B254" s="7" t="s">
        <v>648</v>
      </c>
      <c r="C254" s="17">
        <v>0</v>
      </c>
      <c r="D254" s="19">
        <v>0</v>
      </c>
      <c r="E254" s="15">
        <v>0</v>
      </c>
      <c r="F254" s="16">
        <v>0</v>
      </c>
      <c r="G254" s="15">
        <f t="shared" si="34"/>
        <v>0</v>
      </c>
      <c r="H254" s="15">
        <f>F254</f>
        <v>0</v>
      </c>
      <c r="I254" s="17">
        <v>0</v>
      </c>
      <c r="J254" s="18">
        <v>0</v>
      </c>
      <c r="K254" s="15">
        <f t="shared" si="35"/>
        <v>0</v>
      </c>
      <c r="L254" s="19">
        <f t="shared" si="37"/>
        <v>0</v>
      </c>
      <c r="M254" s="15">
        <v>34.99</v>
      </c>
      <c r="N254" s="16">
        <v>35</v>
      </c>
      <c r="O254" s="15">
        <f t="shared" si="36"/>
        <v>-9.9999999999980105E-3</v>
      </c>
      <c r="P254" s="15">
        <f>N254</f>
        <v>35</v>
      </c>
    </row>
    <row r="255" spans="1:16" x14ac:dyDescent="0.25">
      <c r="A255" s="7" t="s">
        <v>316</v>
      </c>
      <c r="B255" s="7" t="s">
        <v>649</v>
      </c>
      <c r="C255" s="17">
        <v>0</v>
      </c>
      <c r="D255" s="19">
        <v>0</v>
      </c>
      <c r="E255" s="15">
        <v>45</v>
      </c>
      <c r="F255" s="7">
        <v>45</v>
      </c>
      <c r="G255" s="15">
        <f t="shared" si="34"/>
        <v>0</v>
      </c>
      <c r="H255" s="15">
        <f>F255</f>
        <v>45</v>
      </c>
      <c r="I255" s="17">
        <v>121</v>
      </c>
      <c r="J255" s="7">
        <v>121</v>
      </c>
      <c r="K255" s="15">
        <f t="shared" si="35"/>
        <v>0</v>
      </c>
      <c r="L255" s="19">
        <f>J255</f>
        <v>121</v>
      </c>
      <c r="M255" s="15">
        <v>279.47000000000003</v>
      </c>
      <c r="N255" s="7">
        <v>271.47000000000003</v>
      </c>
      <c r="O255" s="15">
        <f t="shared" si="36"/>
        <v>8</v>
      </c>
      <c r="P255" s="15">
        <f>N255</f>
        <v>271.47000000000003</v>
      </c>
    </row>
    <row r="256" spans="1:16" x14ac:dyDescent="0.25">
      <c r="A256" s="7" t="s">
        <v>237</v>
      </c>
      <c r="B256" s="7" t="s">
        <v>554</v>
      </c>
      <c r="C256" s="17">
        <v>0</v>
      </c>
      <c r="D256" s="19">
        <v>0</v>
      </c>
      <c r="E256" s="15">
        <v>26</v>
      </c>
      <c r="F256" s="16">
        <v>24</v>
      </c>
      <c r="G256" s="15">
        <f t="shared" si="34"/>
        <v>2</v>
      </c>
      <c r="H256" s="15">
        <f t="shared" ref="H256:H275" si="40">MIN(E256,F256)</f>
        <v>24</v>
      </c>
      <c r="I256" s="17">
        <v>10</v>
      </c>
      <c r="J256" s="18">
        <v>12</v>
      </c>
      <c r="K256" s="15">
        <f t="shared" si="35"/>
        <v>-2</v>
      </c>
      <c r="L256" s="19">
        <f t="shared" ref="L256:L275" si="41">MIN(I256,J256)</f>
        <v>10</v>
      </c>
      <c r="M256" s="15">
        <v>0</v>
      </c>
      <c r="N256" s="16">
        <v>0</v>
      </c>
      <c r="O256" s="15">
        <f t="shared" si="36"/>
        <v>0</v>
      </c>
      <c r="P256" s="15">
        <f t="shared" ref="P256:P275" si="42">MIN(M256,N256)</f>
        <v>0</v>
      </c>
    </row>
    <row r="257" spans="1:16" x14ac:dyDescent="0.25">
      <c r="A257" s="7" t="s">
        <v>238</v>
      </c>
      <c r="B257" s="7" t="s">
        <v>555</v>
      </c>
      <c r="C257" s="17">
        <v>16</v>
      </c>
      <c r="D257" s="19">
        <v>0</v>
      </c>
      <c r="E257" s="15">
        <v>302</v>
      </c>
      <c r="F257" s="16">
        <v>302</v>
      </c>
      <c r="G257" s="15">
        <f t="shared" si="34"/>
        <v>0</v>
      </c>
      <c r="H257" s="15">
        <f t="shared" si="40"/>
        <v>302</v>
      </c>
      <c r="I257" s="17">
        <v>100</v>
      </c>
      <c r="J257" s="18">
        <v>100</v>
      </c>
      <c r="K257" s="15">
        <f t="shared" si="35"/>
        <v>0</v>
      </c>
      <c r="L257" s="19">
        <f t="shared" si="41"/>
        <v>100</v>
      </c>
      <c r="M257" s="15">
        <v>147</v>
      </c>
      <c r="N257" s="16">
        <v>147</v>
      </c>
      <c r="O257" s="15">
        <f t="shared" si="36"/>
        <v>0</v>
      </c>
      <c r="P257" s="15">
        <f t="shared" si="42"/>
        <v>147</v>
      </c>
    </row>
    <row r="258" spans="1:16" x14ac:dyDescent="0.25">
      <c r="A258" s="7" t="s">
        <v>239</v>
      </c>
      <c r="B258" s="7" t="s">
        <v>556</v>
      </c>
      <c r="C258" s="17">
        <v>17</v>
      </c>
      <c r="D258" s="19">
        <v>0</v>
      </c>
      <c r="E258" s="15">
        <v>172</v>
      </c>
      <c r="F258" s="16">
        <v>172</v>
      </c>
      <c r="G258" s="15">
        <f t="shared" si="34"/>
        <v>0</v>
      </c>
      <c r="H258" s="15">
        <f t="shared" si="40"/>
        <v>172</v>
      </c>
      <c r="I258" s="17">
        <v>53</v>
      </c>
      <c r="J258" s="18">
        <v>53</v>
      </c>
      <c r="K258" s="15">
        <f t="shared" si="35"/>
        <v>0</v>
      </c>
      <c r="L258" s="19">
        <f t="shared" si="41"/>
        <v>53</v>
      </c>
      <c r="M258" s="15">
        <v>105</v>
      </c>
      <c r="N258" s="16">
        <v>99</v>
      </c>
      <c r="O258" s="15">
        <f t="shared" si="36"/>
        <v>6</v>
      </c>
      <c r="P258" s="15">
        <f t="shared" si="42"/>
        <v>99</v>
      </c>
    </row>
    <row r="259" spans="1:16" x14ac:dyDescent="0.25">
      <c r="A259" s="7" t="s">
        <v>240</v>
      </c>
      <c r="B259" s="7" t="s">
        <v>557</v>
      </c>
      <c r="C259" s="17">
        <v>13</v>
      </c>
      <c r="D259" s="19">
        <v>0</v>
      </c>
      <c r="E259" s="15">
        <v>131</v>
      </c>
      <c r="F259" s="16">
        <v>131</v>
      </c>
      <c r="G259" s="15">
        <f t="shared" ref="G259:G322" si="43">IF(E259=0,0,E259-F259)</f>
        <v>0</v>
      </c>
      <c r="H259" s="15">
        <f t="shared" si="40"/>
        <v>131</v>
      </c>
      <c r="I259" s="17">
        <v>32</v>
      </c>
      <c r="J259" s="18">
        <v>32</v>
      </c>
      <c r="K259" s="15">
        <f t="shared" ref="K259:K322" si="44">IF(I259=0,0,I259-J259)</f>
        <v>0</v>
      </c>
      <c r="L259" s="19">
        <f t="shared" si="41"/>
        <v>32</v>
      </c>
      <c r="M259" s="15">
        <v>41</v>
      </c>
      <c r="N259" s="16">
        <v>36</v>
      </c>
      <c r="O259" s="15">
        <f t="shared" ref="O259:O322" si="45">IF(M259=0,0,M259-N259)</f>
        <v>5</v>
      </c>
      <c r="P259" s="15">
        <f t="shared" si="42"/>
        <v>36</v>
      </c>
    </row>
    <row r="260" spans="1:16" x14ac:dyDescent="0.25">
      <c r="A260" s="7" t="s">
        <v>241</v>
      </c>
      <c r="B260" s="7" t="s">
        <v>558</v>
      </c>
      <c r="C260" s="17">
        <v>60</v>
      </c>
      <c r="D260" s="19">
        <v>60</v>
      </c>
      <c r="E260" s="15">
        <v>845</v>
      </c>
      <c r="F260" s="16">
        <v>785</v>
      </c>
      <c r="G260" s="15">
        <f t="shared" si="43"/>
        <v>60</v>
      </c>
      <c r="H260" s="15">
        <f t="shared" si="40"/>
        <v>785</v>
      </c>
      <c r="I260" s="17">
        <v>255</v>
      </c>
      <c r="J260" s="18">
        <v>243</v>
      </c>
      <c r="K260" s="15">
        <f t="shared" si="44"/>
        <v>12</v>
      </c>
      <c r="L260" s="19">
        <f t="shared" si="41"/>
        <v>243</v>
      </c>
      <c r="M260" s="15">
        <v>500</v>
      </c>
      <c r="N260" s="16">
        <v>378</v>
      </c>
      <c r="O260" s="15">
        <f t="shared" si="45"/>
        <v>122</v>
      </c>
      <c r="P260" s="15">
        <f t="shared" si="42"/>
        <v>378</v>
      </c>
    </row>
    <row r="261" spans="1:16" x14ac:dyDescent="0.25">
      <c r="A261" s="7" t="s">
        <v>242</v>
      </c>
      <c r="B261" s="7" t="s">
        <v>559</v>
      </c>
      <c r="C261" s="17">
        <v>0</v>
      </c>
      <c r="D261" s="19">
        <v>0</v>
      </c>
      <c r="E261" s="15">
        <v>100</v>
      </c>
      <c r="F261" s="16">
        <v>100</v>
      </c>
      <c r="G261" s="15">
        <f t="shared" si="43"/>
        <v>0</v>
      </c>
      <c r="H261" s="15">
        <f t="shared" si="40"/>
        <v>100</v>
      </c>
      <c r="I261" s="17">
        <v>0</v>
      </c>
      <c r="J261" s="18">
        <v>0</v>
      </c>
      <c r="K261" s="15">
        <f t="shared" si="44"/>
        <v>0</v>
      </c>
      <c r="L261" s="19">
        <f t="shared" si="41"/>
        <v>0</v>
      </c>
      <c r="M261" s="15">
        <v>0</v>
      </c>
      <c r="N261" s="16">
        <v>0</v>
      </c>
      <c r="O261" s="15">
        <f t="shared" si="45"/>
        <v>0</v>
      </c>
      <c r="P261" s="15">
        <f t="shared" si="42"/>
        <v>0</v>
      </c>
    </row>
    <row r="262" spans="1:16" x14ac:dyDescent="0.25">
      <c r="A262" s="7" t="s">
        <v>243</v>
      </c>
      <c r="B262" s="7" t="s">
        <v>560</v>
      </c>
      <c r="C262" s="17">
        <v>0</v>
      </c>
      <c r="D262" s="19">
        <v>0</v>
      </c>
      <c r="E262" s="15">
        <v>57</v>
      </c>
      <c r="F262" s="16">
        <v>57</v>
      </c>
      <c r="G262" s="15">
        <f t="shared" si="43"/>
        <v>0</v>
      </c>
      <c r="H262" s="15">
        <f t="shared" si="40"/>
        <v>57</v>
      </c>
      <c r="I262" s="17">
        <v>10</v>
      </c>
      <c r="J262" s="18">
        <v>10</v>
      </c>
      <c r="K262" s="15">
        <f t="shared" si="44"/>
        <v>0</v>
      </c>
      <c r="L262" s="19">
        <f t="shared" si="41"/>
        <v>10</v>
      </c>
      <c r="M262" s="15">
        <v>0</v>
      </c>
      <c r="N262" s="16">
        <v>0</v>
      </c>
      <c r="O262" s="15">
        <f t="shared" si="45"/>
        <v>0</v>
      </c>
      <c r="P262" s="15">
        <f t="shared" si="42"/>
        <v>0</v>
      </c>
    </row>
    <row r="263" spans="1:16" x14ac:dyDescent="0.25">
      <c r="A263" s="7" t="s">
        <v>244</v>
      </c>
      <c r="B263" s="7" t="s">
        <v>561</v>
      </c>
      <c r="C263" s="17">
        <v>0</v>
      </c>
      <c r="D263" s="19">
        <v>0</v>
      </c>
      <c r="E263" s="15">
        <v>28</v>
      </c>
      <c r="F263" s="16">
        <v>28</v>
      </c>
      <c r="G263" s="15">
        <f t="shared" si="43"/>
        <v>0</v>
      </c>
      <c r="H263" s="15">
        <f t="shared" si="40"/>
        <v>28</v>
      </c>
      <c r="I263" s="17">
        <v>0</v>
      </c>
      <c r="J263" s="18">
        <v>0</v>
      </c>
      <c r="K263" s="15">
        <f t="shared" si="44"/>
        <v>0</v>
      </c>
      <c r="L263" s="19">
        <f t="shared" si="41"/>
        <v>0</v>
      </c>
      <c r="M263" s="15">
        <v>0</v>
      </c>
      <c r="N263" s="16">
        <v>0</v>
      </c>
      <c r="O263" s="15">
        <f t="shared" si="45"/>
        <v>0</v>
      </c>
      <c r="P263" s="15">
        <f t="shared" si="42"/>
        <v>0</v>
      </c>
    </row>
    <row r="264" spans="1:16" x14ac:dyDescent="0.25">
      <c r="A264" s="7" t="s">
        <v>245</v>
      </c>
      <c r="B264" s="7" t="s">
        <v>562</v>
      </c>
      <c r="C264" s="17">
        <v>4</v>
      </c>
      <c r="D264" s="19">
        <v>0</v>
      </c>
      <c r="E264" s="15">
        <v>48</v>
      </c>
      <c r="F264" s="16">
        <v>48</v>
      </c>
      <c r="G264" s="15">
        <f t="shared" si="43"/>
        <v>0</v>
      </c>
      <c r="H264" s="15">
        <f t="shared" si="40"/>
        <v>48</v>
      </c>
      <c r="I264" s="17">
        <v>18</v>
      </c>
      <c r="J264" s="18">
        <v>16</v>
      </c>
      <c r="K264" s="15">
        <f t="shared" si="44"/>
        <v>2</v>
      </c>
      <c r="L264" s="19">
        <f t="shared" si="41"/>
        <v>16</v>
      </c>
      <c r="M264" s="15">
        <v>38</v>
      </c>
      <c r="N264" s="16">
        <v>38</v>
      </c>
      <c r="O264" s="15">
        <f t="shared" si="45"/>
        <v>0</v>
      </c>
      <c r="P264" s="15">
        <f t="shared" si="42"/>
        <v>38</v>
      </c>
    </row>
    <row r="265" spans="1:16" x14ac:dyDescent="0.25">
      <c r="A265" s="7" t="s">
        <v>246</v>
      </c>
      <c r="B265" s="7" t="s">
        <v>563</v>
      </c>
      <c r="C265" s="17">
        <v>0</v>
      </c>
      <c r="D265" s="19">
        <v>0</v>
      </c>
      <c r="E265" s="15">
        <v>222.57</v>
      </c>
      <c r="F265" s="16">
        <v>203</v>
      </c>
      <c r="G265" s="15">
        <f t="shared" si="43"/>
        <v>19.569999999999993</v>
      </c>
      <c r="H265" s="15">
        <f t="shared" si="40"/>
        <v>203</v>
      </c>
      <c r="I265" s="17">
        <v>71.569999999999993</v>
      </c>
      <c r="J265" s="18">
        <v>78</v>
      </c>
      <c r="K265" s="15">
        <f t="shared" si="44"/>
        <v>-6.4300000000000068</v>
      </c>
      <c r="L265" s="19">
        <f t="shared" si="41"/>
        <v>71.569999999999993</v>
      </c>
      <c r="M265" s="15">
        <v>103.18</v>
      </c>
      <c r="N265" s="16">
        <v>104.18</v>
      </c>
      <c r="O265" s="15">
        <f t="shared" si="45"/>
        <v>-1</v>
      </c>
      <c r="P265" s="15">
        <f t="shared" si="42"/>
        <v>103.18</v>
      </c>
    </row>
    <row r="266" spans="1:16" x14ac:dyDescent="0.25">
      <c r="A266" s="7" t="s">
        <v>247</v>
      </c>
      <c r="B266" s="7" t="s">
        <v>564</v>
      </c>
      <c r="C266" s="17">
        <v>0</v>
      </c>
      <c r="D266" s="19">
        <v>0</v>
      </c>
      <c r="E266" s="15">
        <v>88.28</v>
      </c>
      <c r="F266" s="16">
        <v>80</v>
      </c>
      <c r="G266" s="15">
        <f t="shared" si="43"/>
        <v>8.2800000000000011</v>
      </c>
      <c r="H266" s="15">
        <f t="shared" si="40"/>
        <v>80</v>
      </c>
      <c r="I266" s="17">
        <v>27.71</v>
      </c>
      <c r="J266" s="18">
        <v>24</v>
      </c>
      <c r="K266" s="15">
        <f t="shared" si="44"/>
        <v>3.7100000000000009</v>
      </c>
      <c r="L266" s="19">
        <f t="shared" si="41"/>
        <v>24</v>
      </c>
      <c r="M266" s="15">
        <v>42.17</v>
      </c>
      <c r="N266" s="16">
        <v>41</v>
      </c>
      <c r="O266" s="15">
        <f t="shared" si="45"/>
        <v>1.1700000000000017</v>
      </c>
      <c r="P266" s="15">
        <f t="shared" si="42"/>
        <v>41</v>
      </c>
    </row>
    <row r="267" spans="1:16" x14ac:dyDescent="0.25">
      <c r="A267" s="7" t="s">
        <v>248</v>
      </c>
      <c r="B267" s="7" t="s">
        <v>565</v>
      </c>
      <c r="C267" s="17">
        <v>16</v>
      </c>
      <c r="D267" s="19">
        <v>16</v>
      </c>
      <c r="E267" s="15">
        <v>398.14</v>
      </c>
      <c r="F267" s="16">
        <v>398.15</v>
      </c>
      <c r="G267" s="15">
        <f t="shared" si="43"/>
        <v>-9.9999999999909051E-3</v>
      </c>
      <c r="H267" s="15">
        <f t="shared" si="40"/>
        <v>398.14</v>
      </c>
      <c r="I267" s="17">
        <v>105.91</v>
      </c>
      <c r="J267" s="18">
        <v>105.91</v>
      </c>
      <c r="K267" s="15">
        <f t="shared" si="44"/>
        <v>0</v>
      </c>
      <c r="L267" s="19">
        <f t="shared" si="41"/>
        <v>105.91</v>
      </c>
      <c r="M267" s="15">
        <v>225.48</v>
      </c>
      <c r="N267" s="16">
        <v>193.48</v>
      </c>
      <c r="O267" s="15">
        <f t="shared" si="45"/>
        <v>32</v>
      </c>
      <c r="P267" s="15">
        <f t="shared" si="42"/>
        <v>193.48</v>
      </c>
    </row>
    <row r="268" spans="1:16" x14ac:dyDescent="0.25">
      <c r="A268" s="7" t="s">
        <v>249</v>
      </c>
      <c r="B268" s="7" t="s">
        <v>566</v>
      </c>
      <c r="C268" s="17">
        <v>0</v>
      </c>
      <c r="D268" s="19">
        <v>0</v>
      </c>
      <c r="E268" s="15">
        <v>703.35</v>
      </c>
      <c r="F268" s="16">
        <v>2941.79</v>
      </c>
      <c r="G268" s="15">
        <f t="shared" si="43"/>
        <v>-2238.44</v>
      </c>
      <c r="H268" s="15">
        <f t="shared" si="40"/>
        <v>703.35</v>
      </c>
      <c r="I268" s="17">
        <v>447.89</v>
      </c>
      <c r="J268" s="18">
        <v>798.18</v>
      </c>
      <c r="K268" s="15">
        <f t="shared" si="44"/>
        <v>-350.28999999999996</v>
      </c>
      <c r="L268" s="19">
        <f t="shared" si="41"/>
        <v>447.89</v>
      </c>
      <c r="M268" s="15">
        <v>1585.19</v>
      </c>
      <c r="N268" s="16">
        <v>1160.19</v>
      </c>
      <c r="O268" s="15">
        <f t="shared" si="45"/>
        <v>425</v>
      </c>
      <c r="P268" s="15">
        <f t="shared" si="42"/>
        <v>1160.19</v>
      </c>
    </row>
    <row r="269" spans="1:16" x14ac:dyDescent="0.25">
      <c r="A269" s="7" t="s">
        <v>250</v>
      </c>
      <c r="B269" s="7" t="s">
        <v>567</v>
      </c>
      <c r="C269" s="17">
        <v>96</v>
      </c>
      <c r="D269" s="19">
        <v>27.7</v>
      </c>
      <c r="E269" s="15">
        <v>2195.33</v>
      </c>
      <c r="F269" s="16">
        <v>7607</v>
      </c>
      <c r="G269" s="15">
        <f t="shared" si="43"/>
        <v>-5411.67</v>
      </c>
      <c r="H269" s="15">
        <f t="shared" si="40"/>
        <v>2195.33</v>
      </c>
      <c r="I269" s="17">
        <v>491.44</v>
      </c>
      <c r="J269" s="18">
        <v>1950.9</v>
      </c>
      <c r="K269" s="15">
        <f t="shared" si="44"/>
        <v>-1459.46</v>
      </c>
      <c r="L269" s="19">
        <f t="shared" si="41"/>
        <v>491.44</v>
      </c>
      <c r="M269" s="15">
        <v>66.650000000000006</v>
      </c>
      <c r="N269" s="16">
        <v>3351.26</v>
      </c>
      <c r="O269" s="15">
        <f t="shared" si="45"/>
        <v>-3284.61</v>
      </c>
      <c r="P269" s="15">
        <f t="shared" si="42"/>
        <v>66.650000000000006</v>
      </c>
    </row>
    <row r="270" spans="1:16" x14ac:dyDescent="0.25">
      <c r="A270" s="7" t="s">
        <v>251</v>
      </c>
      <c r="B270" s="7" t="s">
        <v>568</v>
      </c>
      <c r="C270" s="17">
        <v>0</v>
      </c>
      <c r="D270" s="19">
        <v>0</v>
      </c>
      <c r="E270" s="15">
        <v>0</v>
      </c>
      <c r="F270" s="16">
        <v>3144</v>
      </c>
      <c r="G270" s="15">
        <f t="shared" si="43"/>
        <v>0</v>
      </c>
      <c r="H270" s="15">
        <f t="shared" si="40"/>
        <v>0</v>
      </c>
      <c r="I270" s="17">
        <v>0</v>
      </c>
      <c r="J270" s="18">
        <v>816.62</v>
      </c>
      <c r="K270" s="15">
        <f t="shared" si="44"/>
        <v>0</v>
      </c>
      <c r="L270" s="19">
        <f t="shared" si="41"/>
        <v>0</v>
      </c>
      <c r="M270" s="15">
        <v>0</v>
      </c>
      <c r="N270" s="16">
        <v>1248.1099999999999</v>
      </c>
      <c r="O270" s="15">
        <f t="shared" si="45"/>
        <v>0</v>
      </c>
      <c r="P270" s="15">
        <f t="shared" si="42"/>
        <v>0</v>
      </c>
    </row>
    <row r="271" spans="1:16" x14ac:dyDescent="0.25">
      <c r="A271" s="7" t="s">
        <v>252</v>
      </c>
      <c r="B271" s="7" t="s">
        <v>569</v>
      </c>
      <c r="C271" s="17">
        <v>0</v>
      </c>
      <c r="D271" s="19">
        <v>0</v>
      </c>
      <c r="E271" s="15">
        <v>895.51</v>
      </c>
      <c r="F271" s="16">
        <v>4415.8</v>
      </c>
      <c r="G271" s="15">
        <f t="shared" si="43"/>
        <v>-3520.29</v>
      </c>
      <c r="H271" s="15">
        <f t="shared" si="40"/>
        <v>895.51</v>
      </c>
      <c r="I271" s="17">
        <v>557.52</v>
      </c>
      <c r="J271" s="18">
        <v>1192.857</v>
      </c>
      <c r="K271" s="15">
        <f t="shared" si="44"/>
        <v>-635.33699999999999</v>
      </c>
      <c r="L271" s="19">
        <f t="shared" si="41"/>
        <v>557.52</v>
      </c>
      <c r="M271" s="15">
        <v>0</v>
      </c>
      <c r="N271" s="16">
        <v>2163.36</v>
      </c>
      <c r="O271" s="15">
        <f t="shared" si="45"/>
        <v>0</v>
      </c>
      <c r="P271" s="15">
        <f t="shared" si="42"/>
        <v>0</v>
      </c>
    </row>
    <row r="272" spans="1:16" x14ac:dyDescent="0.25">
      <c r="A272" s="7" t="s">
        <v>253</v>
      </c>
      <c r="B272" s="7" t="s">
        <v>570</v>
      </c>
      <c r="C272" s="17">
        <v>0</v>
      </c>
      <c r="D272" s="19">
        <v>0</v>
      </c>
      <c r="E272" s="15">
        <v>0</v>
      </c>
      <c r="F272" s="16">
        <v>473</v>
      </c>
      <c r="G272" s="15">
        <f t="shared" si="43"/>
        <v>0</v>
      </c>
      <c r="H272" s="15">
        <f t="shared" si="40"/>
        <v>0</v>
      </c>
      <c r="I272" s="17">
        <v>0</v>
      </c>
      <c r="J272" s="18">
        <v>133</v>
      </c>
      <c r="K272" s="15">
        <f t="shared" si="44"/>
        <v>0</v>
      </c>
      <c r="L272" s="19">
        <f t="shared" si="41"/>
        <v>0</v>
      </c>
      <c r="M272" s="15">
        <v>0</v>
      </c>
      <c r="N272" s="16">
        <v>184</v>
      </c>
      <c r="O272" s="15">
        <f t="shared" si="45"/>
        <v>0</v>
      </c>
      <c r="P272" s="15">
        <f t="shared" si="42"/>
        <v>0</v>
      </c>
    </row>
    <row r="273" spans="1:16" x14ac:dyDescent="0.25">
      <c r="A273" s="7" t="s">
        <v>254</v>
      </c>
      <c r="B273" s="7" t="s">
        <v>571</v>
      </c>
      <c r="C273" s="17">
        <v>17</v>
      </c>
      <c r="D273" s="19">
        <v>0</v>
      </c>
      <c r="E273" s="15">
        <v>0</v>
      </c>
      <c r="F273" s="16">
        <v>434</v>
      </c>
      <c r="G273" s="15">
        <f t="shared" si="43"/>
        <v>0</v>
      </c>
      <c r="H273" s="15">
        <f t="shared" si="40"/>
        <v>0</v>
      </c>
      <c r="I273" s="17">
        <v>0</v>
      </c>
      <c r="J273" s="18">
        <v>134</v>
      </c>
      <c r="K273" s="15">
        <f t="shared" si="44"/>
        <v>0</v>
      </c>
      <c r="L273" s="19">
        <f t="shared" si="41"/>
        <v>0</v>
      </c>
      <c r="M273" s="15">
        <v>0</v>
      </c>
      <c r="N273" s="16">
        <v>0</v>
      </c>
      <c r="O273" s="15">
        <f t="shared" si="45"/>
        <v>0</v>
      </c>
      <c r="P273" s="15">
        <f t="shared" si="42"/>
        <v>0</v>
      </c>
    </row>
    <row r="274" spans="1:16" x14ac:dyDescent="0.25">
      <c r="A274" s="7" t="s">
        <v>255</v>
      </c>
      <c r="B274" s="7" t="s">
        <v>572</v>
      </c>
      <c r="C274" s="17">
        <v>30</v>
      </c>
      <c r="D274" s="19">
        <v>30</v>
      </c>
      <c r="E274" s="15">
        <v>1168.03</v>
      </c>
      <c r="F274" s="16">
        <v>1098</v>
      </c>
      <c r="G274" s="15">
        <f t="shared" si="43"/>
        <v>70.029999999999973</v>
      </c>
      <c r="H274" s="15">
        <f t="shared" si="40"/>
        <v>1098</v>
      </c>
      <c r="I274" s="17">
        <v>326.23</v>
      </c>
      <c r="J274" s="18">
        <v>323</v>
      </c>
      <c r="K274" s="15">
        <f t="shared" si="44"/>
        <v>3.2300000000000182</v>
      </c>
      <c r="L274" s="19">
        <f t="shared" si="41"/>
        <v>323</v>
      </c>
      <c r="M274" s="15">
        <v>0</v>
      </c>
      <c r="N274" s="16">
        <v>391.48</v>
      </c>
      <c r="O274" s="15">
        <f t="shared" si="45"/>
        <v>0</v>
      </c>
      <c r="P274" s="15">
        <f t="shared" si="42"/>
        <v>0</v>
      </c>
    </row>
    <row r="275" spans="1:16" x14ac:dyDescent="0.25">
      <c r="A275" s="7" t="s">
        <v>256</v>
      </c>
      <c r="B275" s="7" t="s">
        <v>573</v>
      </c>
      <c r="C275" s="17">
        <v>0</v>
      </c>
      <c r="D275" s="19">
        <v>0</v>
      </c>
      <c r="E275" s="15">
        <v>402.42</v>
      </c>
      <c r="F275" s="16">
        <v>617</v>
      </c>
      <c r="G275" s="15">
        <f t="shared" si="43"/>
        <v>-214.57999999999998</v>
      </c>
      <c r="H275" s="15">
        <f t="shared" si="40"/>
        <v>402.42</v>
      </c>
      <c r="I275" s="17">
        <v>186.41</v>
      </c>
      <c r="J275" s="18">
        <v>177</v>
      </c>
      <c r="K275" s="15">
        <f t="shared" si="44"/>
        <v>9.4099999999999966</v>
      </c>
      <c r="L275" s="19">
        <f t="shared" si="41"/>
        <v>177</v>
      </c>
      <c r="M275" s="15">
        <v>0</v>
      </c>
      <c r="N275" s="16">
        <v>285</v>
      </c>
      <c r="O275" s="15">
        <f t="shared" si="45"/>
        <v>0</v>
      </c>
      <c r="P275" s="15">
        <f t="shared" si="42"/>
        <v>0</v>
      </c>
    </row>
    <row r="276" spans="1:16" x14ac:dyDescent="0.25">
      <c r="A276" s="7" t="s">
        <v>257</v>
      </c>
      <c r="B276" s="7" t="s">
        <v>633</v>
      </c>
      <c r="C276" s="17">
        <v>0</v>
      </c>
      <c r="D276" s="19">
        <v>0</v>
      </c>
      <c r="E276" s="15">
        <v>108.72</v>
      </c>
      <c r="F276" s="16">
        <v>109</v>
      </c>
      <c r="G276" s="15">
        <f t="shared" si="43"/>
        <v>-0.28000000000000114</v>
      </c>
      <c r="H276" s="15">
        <f>F276</f>
        <v>109</v>
      </c>
      <c r="I276" s="17">
        <v>26.28</v>
      </c>
      <c r="J276" s="18">
        <v>26</v>
      </c>
      <c r="K276" s="15">
        <f t="shared" si="44"/>
        <v>0.28000000000000114</v>
      </c>
      <c r="L276" s="19">
        <f>J276</f>
        <v>26</v>
      </c>
      <c r="M276" s="15">
        <v>0</v>
      </c>
      <c r="N276" s="16">
        <v>0</v>
      </c>
      <c r="O276" s="15">
        <f t="shared" si="45"/>
        <v>0</v>
      </c>
      <c r="P276" s="15">
        <f>N276</f>
        <v>0</v>
      </c>
    </row>
    <row r="277" spans="1:16" x14ac:dyDescent="0.25">
      <c r="A277" s="7" t="s">
        <v>258</v>
      </c>
      <c r="B277" s="7" t="s">
        <v>574</v>
      </c>
      <c r="C277" s="17">
        <v>0</v>
      </c>
      <c r="D277" s="19">
        <v>0</v>
      </c>
      <c r="E277" s="15">
        <v>208.28</v>
      </c>
      <c r="F277" s="16">
        <v>205</v>
      </c>
      <c r="G277" s="15">
        <f t="shared" si="43"/>
        <v>3.2800000000000011</v>
      </c>
      <c r="H277" s="15">
        <f>F277</f>
        <v>205</v>
      </c>
      <c r="I277" s="17">
        <v>58.85</v>
      </c>
      <c r="J277" s="18">
        <v>51</v>
      </c>
      <c r="K277" s="15">
        <f t="shared" si="44"/>
        <v>7.8500000000000014</v>
      </c>
      <c r="L277" s="19">
        <f t="shared" ref="L277:L292" si="46">MIN(I277,J277)</f>
        <v>51</v>
      </c>
      <c r="M277" s="15">
        <v>117.57</v>
      </c>
      <c r="N277" s="16">
        <v>116</v>
      </c>
      <c r="O277" s="15">
        <f t="shared" si="45"/>
        <v>1.5699999999999932</v>
      </c>
      <c r="P277" s="15">
        <f t="shared" ref="P277:P292" si="47">MIN(M277,N277)</f>
        <v>116</v>
      </c>
    </row>
    <row r="278" spans="1:16" x14ac:dyDescent="0.25">
      <c r="A278" s="7" t="s">
        <v>259</v>
      </c>
      <c r="B278" s="7" t="s">
        <v>575</v>
      </c>
      <c r="C278" s="17">
        <v>1</v>
      </c>
      <c r="D278" s="19">
        <v>0</v>
      </c>
      <c r="E278" s="15">
        <v>0</v>
      </c>
      <c r="F278" s="16">
        <v>15.5</v>
      </c>
      <c r="G278" s="15">
        <f t="shared" si="43"/>
        <v>0</v>
      </c>
      <c r="H278" s="15">
        <f t="shared" ref="H278:H291" si="48">MIN(E278,F278)</f>
        <v>0</v>
      </c>
      <c r="I278" s="17">
        <v>0</v>
      </c>
      <c r="J278" s="18">
        <v>0</v>
      </c>
      <c r="K278" s="15">
        <f t="shared" si="44"/>
        <v>0</v>
      </c>
      <c r="L278" s="19">
        <f t="shared" si="46"/>
        <v>0</v>
      </c>
      <c r="M278" s="15">
        <v>0</v>
      </c>
      <c r="N278" s="16">
        <v>0</v>
      </c>
      <c r="O278" s="15">
        <f t="shared" si="45"/>
        <v>0</v>
      </c>
      <c r="P278" s="15">
        <f t="shared" si="47"/>
        <v>0</v>
      </c>
    </row>
    <row r="279" spans="1:16" x14ac:dyDescent="0.25">
      <c r="A279" s="7" t="s">
        <v>260</v>
      </c>
      <c r="B279" s="7" t="s">
        <v>576</v>
      </c>
      <c r="C279" s="17">
        <v>72</v>
      </c>
      <c r="D279" s="19">
        <v>72</v>
      </c>
      <c r="E279" s="15">
        <v>2627</v>
      </c>
      <c r="F279" s="16">
        <v>2524.1</v>
      </c>
      <c r="G279" s="15">
        <f t="shared" si="43"/>
        <v>102.90000000000009</v>
      </c>
      <c r="H279" s="15">
        <f t="shared" si="48"/>
        <v>2524.1</v>
      </c>
      <c r="I279" s="17">
        <v>722</v>
      </c>
      <c r="J279" s="18">
        <v>673.21999999999991</v>
      </c>
      <c r="K279" s="15">
        <f t="shared" si="44"/>
        <v>48.780000000000086</v>
      </c>
      <c r="L279" s="19">
        <f t="shared" si="46"/>
        <v>673.21999999999991</v>
      </c>
      <c r="M279" s="15">
        <v>1087</v>
      </c>
      <c r="N279" s="16">
        <v>1085.9100000000001</v>
      </c>
      <c r="O279" s="15">
        <f t="shared" si="45"/>
        <v>1.0899999999999181</v>
      </c>
      <c r="P279" s="15">
        <f t="shared" si="47"/>
        <v>1085.9100000000001</v>
      </c>
    </row>
    <row r="280" spans="1:16" x14ac:dyDescent="0.25">
      <c r="A280" s="7" t="s">
        <v>261</v>
      </c>
      <c r="B280" s="7" t="s">
        <v>577</v>
      </c>
      <c r="C280" s="17">
        <v>15</v>
      </c>
      <c r="D280" s="19">
        <v>2.0299999999999998</v>
      </c>
      <c r="E280" s="15">
        <v>107.57</v>
      </c>
      <c r="F280" s="16">
        <v>794</v>
      </c>
      <c r="G280" s="15">
        <f t="shared" si="43"/>
        <v>-686.43000000000006</v>
      </c>
      <c r="H280" s="15">
        <f t="shared" si="48"/>
        <v>107.57</v>
      </c>
      <c r="I280" s="17">
        <v>235.4</v>
      </c>
      <c r="J280" s="18">
        <v>208.35</v>
      </c>
      <c r="K280" s="15">
        <f t="shared" si="44"/>
        <v>27.050000000000011</v>
      </c>
      <c r="L280" s="19">
        <f t="shared" si="46"/>
        <v>208.35</v>
      </c>
      <c r="M280" s="15">
        <v>294.01</v>
      </c>
      <c r="N280" s="16">
        <v>299</v>
      </c>
      <c r="O280" s="15">
        <f t="shared" si="45"/>
        <v>-4.9900000000000091</v>
      </c>
      <c r="P280" s="15">
        <f t="shared" si="47"/>
        <v>294.01</v>
      </c>
    </row>
    <row r="281" spans="1:16" x14ac:dyDescent="0.25">
      <c r="A281" s="7" t="s">
        <v>262</v>
      </c>
      <c r="B281" s="7" t="s">
        <v>578</v>
      </c>
      <c r="C281" s="17">
        <v>8</v>
      </c>
      <c r="D281" s="19">
        <v>0</v>
      </c>
      <c r="E281" s="15">
        <v>0</v>
      </c>
      <c r="F281" s="16">
        <v>112</v>
      </c>
      <c r="G281" s="15">
        <f t="shared" si="43"/>
        <v>0</v>
      </c>
      <c r="H281" s="15">
        <f t="shared" si="48"/>
        <v>0</v>
      </c>
      <c r="I281" s="17">
        <v>0</v>
      </c>
      <c r="J281" s="18">
        <v>28.39</v>
      </c>
      <c r="K281" s="15">
        <f t="shared" si="44"/>
        <v>0</v>
      </c>
      <c r="L281" s="19">
        <f t="shared" si="46"/>
        <v>0</v>
      </c>
      <c r="M281" s="15">
        <v>0</v>
      </c>
      <c r="N281" s="16">
        <v>35.93</v>
      </c>
      <c r="O281" s="15">
        <f t="shared" si="45"/>
        <v>0</v>
      </c>
      <c r="P281" s="15">
        <f t="shared" si="47"/>
        <v>0</v>
      </c>
    </row>
    <row r="282" spans="1:16" x14ac:dyDescent="0.25">
      <c r="A282" s="7" t="s">
        <v>263</v>
      </c>
      <c r="B282" s="7" t="s">
        <v>579</v>
      </c>
      <c r="C282" s="17">
        <v>17</v>
      </c>
      <c r="D282" s="19">
        <v>17</v>
      </c>
      <c r="E282" s="15">
        <v>419</v>
      </c>
      <c r="F282" s="16">
        <v>380</v>
      </c>
      <c r="G282" s="15">
        <f t="shared" si="43"/>
        <v>39</v>
      </c>
      <c r="H282" s="15">
        <f t="shared" si="48"/>
        <v>380</v>
      </c>
      <c r="I282" s="17">
        <v>123</v>
      </c>
      <c r="J282" s="18">
        <v>135</v>
      </c>
      <c r="K282" s="15">
        <f t="shared" si="44"/>
        <v>-12</v>
      </c>
      <c r="L282" s="19">
        <f t="shared" si="46"/>
        <v>123</v>
      </c>
      <c r="M282" s="15">
        <v>135.77000000000001</v>
      </c>
      <c r="N282" s="16">
        <v>131</v>
      </c>
      <c r="O282" s="15">
        <f t="shared" si="45"/>
        <v>4.7700000000000102</v>
      </c>
      <c r="P282" s="15">
        <f t="shared" si="47"/>
        <v>131</v>
      </c>
    </row>
    <row r="283" spans="1:16" x14ac:dyDescent="0.25">
      <c r="A283" s="7" t="s">
        <v>264</v>
      </c>
      <c r="B283" s="7" t="s">
        <v>580</v>
      </c>
      <c r="C283" s="17">
        <v>0</v>
      </c>
      <c r="D283" s="19">
        <v>0</v>
      </c>
      <c r="E283" s="15">
        <v>0</v>
      </c>
      <c r="F283" s="16">
        <v>135.25</v>
      </c>
      <c r="G283" s="15">
        <f t="shared" si="43"/>
        <v>0</v>
      </c>
      <c r="H283" s="15">
        <f t="shared" si="48"/>
        <v>0</v>
      </c>
      <c r="I283" s="17">
        <v>0</v>
      </c>
      <c r="J283" s="18">
        <v>39.5</v>
      </c>
      <c r="K283" s="15">
        <f t="shared" si="44"/>
        <v>0</v>
      </c>
      <c r="L283" s="19">
        <f t="shared" si="46"/>
        <v>0</v>
      </c>
      <c r="M283" s="15">
        <v>0</v>
      </c>
      <c r="N283" s="16">
        <v>64.930000000000007</v>
      </c>
      <c r="O283" s="15">
        <f t="shared" si="45"/>
        <v>0</v>
      </c>
      <c r="P283" s="15">
        <f t="shared" si="47"/>
        <v>0</v>
      </c>
    </row>
    <row r="284" spans="1:16" x14ac:dyDescent="0.25">
      <c r="A284" s="7" t="s">
        <v>265</v>
      </c>
      <c r="B284" s="7" t="s">
        <v>581</v>
      </c>
      <c r="C284" s="17">
        <v>12</v>
      </c>
      <c r="D284" s="19">
        <v>12</v>
      </c>
      <c r="E284" s="15">
        <v>140</v>
      </c>
      <c r="F284" s="16">
        <v>126</v>
      </c>
      <c r="G284" s="15">
        <f t="shared" si="43"/>
        <v>14</v>
      </c>
      <c r="H284" s="15">
        <f t="shared" si="48"/>
        <v>126</v>
      </c>
      <c r="I284" s="17">
        <v>38</v>
      </c>
      <c r="J284" s="18">
        <v>33</v>
      </c>
      <c r="K284" s="15">
        <f t="shared" si="44"/>
        <v>5</v>
      </c>
      <c r="L284" s="19">
        <f t="shared" si="46"/>
        <v>33</v>
      </c>
      <c r="M284" s="15">
        <v>65.05</v>
      </c>
      <c r="N284" s="16">
        <v>63</v>
      </c>
      <c r="O284" s="15">
        <f t="shared" si="45"/>
        <v>2.0499999999999972</v>
      </c>
      <c r="P284" s="15">
        <f t="shared" si="47"/>
        <v>63</v>
      </c>
    </row>
    <row r="285" spans="1:16" x14ac:dyDescent="0.25">
      <c r="A285" s="7" t="s">
        <v>266</v>
      </c>
      <c r="B285" s="7" t="s">
        <v>582</v>
      </c>
      <c r="C285" s="17">
        <v>250</v>
      </c>
      <c r="D285" s="19">
        <v>30.38</v>
      </c>
      <c r="E285" s="15">
        <v>648.97</v>
      </c>
      <c r="F285" s="16">
        <v>5341</v>
      </c>
      <c r="G285" s="15">
        <f t="shared" si="43"/>
        <v>-4692.03</v>
      </c>
      <c r="H285" s="15">
        <f t="shared" si="48"/>
        <v>648.97</v>
      </c>
      <c r="I285" s="17">
        <v>0.15</v>
      </c>
      <c r="J285" s="18">
        <v>1531</v>
      </c>
      <c r="K285" s="15">
        <f t="shared" si="44"/>
        <v>-1530.85</v>
      </c>
      <c r="L285" s="19">
        <f t="shared" si="46"/>
        <v>0.15</v>
      </c>
      <c r="M285" s="15">
        <v>132.6</v>
      </c>
      <c r="N285" s="16">
        <v>2494</v>
      </c>
      <c r="O285" s="15">
        <f t="shared" si="45"/>
        <v>-2361.4</v>
      </c>
      <c r="P285" s="15">
        <f t="shared" si="47"/>
        <v>132.6</v>
      </c>
    </row>
    <row r="286" spans="1:16" x14ac:dyDescent="0.25">
      <c r="A286" s="7" t="s">
        <v>267</v>
      </c>
      <c r="B286" s="7" t="s">
        <v>583</v>
      </c>
      <c r="C286" s="17">
        <v>90</v>
      </c>
      <c r="D286" s="19">
        <v>75.36</v>
      </c>
      <c r="E286" s="15">
        <v>2032.78</v>
      </c>
      <c r="F286" s="16">
        <v>2427.84</v>
      </c>
      <c r="G286" s="15">
        <f t="shared" si="43"/>
        <v>-395.06000000000017</v>
      </c>
      <c r="H286" s="15">
        <f t="shared" si="48"/>
        <v>2032.78</v>
      </c>
      <c r="I286" s="17">
        <v>664.13</v>
      </c>
      <c r="J286" s="18">
        <v>661.31</v>
      </c>
      <c r="K286" s="15">
        <f t="shared" si="44"/>
        <v>2.82000000000005</v>
      </c>
      <c r="L286" s="19">
        <f t="shared" si="46"/>
        <v>661.31</v>
      </c>
      <c r="M286" s="15">
        <v>0</v>
      </c>
      <c r="N286" s="16">
        <v>997.72</v>
      </c>
      <c r="O286" s="15">
        <f t="shared" si="45"/>
        <v>0</v>
      </c>
      <c r="P286" s="15">
        <f t="shared" si="47"/>
        <v>0</v>
      </c>
    </row>
    <row r="287" spans="1:16" x14ac:dyDescent="0.25">
      <c r="A287" s="7" t="s">
        <v>268</v>
      </c>
      <c r="B287" s="7" t="s">
        <v>584</v>
      </c>
      <c r="C287" s="17">
        <v>34</v>
      </c>
      <c r="D287" s="19">
        <v>21.43</v>
      </c>
      <c r="E287" s="15">
        <v>634.27</v>
      </c>
      <c r="F287" s="16">
        <v>1006.29</v>
      </c>
      <c r="G287" s="15">
        <f t="shared" si="43"/>
        <v>-372.02</v>
      </c>
      <c r="H287" s="15">
        <f t="shared" si="48"/>
        <v>634.27</v>
      </c>
      <c r="I287" s="17">
        <v>308.7</v>
      </c>
      <c r="J287" s="18">
        <v>298.70999999999998</v>
      </c>
      <c r="K287" s="15">
        <f t="shared" si="44"/>
        <v>9.9900000000000091</v>
      </c>
      <c r="L287" s="19">
        <f t="shared" si="46"/>
        <v>298.70999999999998</v>
      </c>
      <c r="M287" s="15">
        <v>12</v>
      </c>
      <c r="N287" s="16">
        <v>446.09000000000003</v>
      </c>
      <c r="O287" s="15">
        <f t="shared" si="45"/>
        <v>-434.09000000000003</v>
      </c>
      <c r="P287" s="15">
        <f t="shared" si="47"/>
        <v>12</v>
      </c>
    </row>
    <row r="288" spans="1:16" x14ac:dyDescent="0.25">
      <c r="A288" s="7" t="s">
        <v>269</v>
      </c>
      <c r="B288" s="7" t="s">
        <v>585</v>
      </c>
      <c r="C288" s="17">
        <v>64</v>
      </c>
      <c r="D288" s="19">
        <v>0</v>
      </c>
      <c r="E288" s="15">
        <v>0</v>
      </c>
      <c r="F288" s="16">
        <v>1613.58</v>
      </c>
      <c r="G288" s="15">
        <f t="shared" si="43"/>
        <v>0</v>
      </c>
      <c r="H288" s="15">
        <f t="shared" si="48"/>
        <v>0</v>
      </c>
      <c r="I288" s="17">
        <v>0</v>
      </c>
      <c r="J288" s="18">
        <v>434.48</v>
      </c>
      <c r="K288" s="15">
        <f t="shared" si="44"/>
        <v>0</v>
      </c>
      <c r="L288" s="19">
        <f t="shared" si="46"/>
        <v>0</v>
      </c>
      <c r="M288" s="15">
        <v>0</v>
      </c>
      <c r="N288" s="16">
        <v>658.93</v>
      </c>
      <c r="O288" s="15">
        <f t="shared" si="45"/>
        <v>0</v>
      </c>
      <c r="P288" s="15">
        <f t="shared" si="47"/>
        <v>0</v>
      </c>
    </row>
    <row r="289" spans="1:16" x14ac:dyDescent="0.25">
      <c r="A289" s="7" t="s">
        <v>270</v>
      </c>
      <c r="B289" s="7" t="s">
        <v>586</v>
      </c>
      <c r="C289" s="17">
        <v>34</v>
      </c>
      <c r="D289" s="19">
        <v>0</v>
      </c>
      <c r="E289" s="15">
        <v>0</v>
      </c>
      <c r="F289" s="16">
        <v>807</v>
      </c>
      <c r="G289" s="15">
        <f t="shared" si="43"/>
        <v>0</v>
      </c>
      <c r="H289" s="15">
        <f t="shared" si="48"/>
        <v>0</v>
      </c>
      <c r="I289" s="17">
        <v>0</v>
      </c>
      <c r="J289" s="18">
        <v>253</v>
      </c>
      <c r="K289" s="15">
        <f t="shared" si="44"/>
        <v>0</v>
      </c>
      <c r="L289" s="19">
        <f t="shared" si="46"/>
        <v>0</v>
      </c>
      <c r="M289" s="15">
        <v>0</v>
      </c>
      <c r="N289" s="16">
        <v>365</v>
      </c>
      <c r="O289" s="15">
        <f t="shared" si="45"/>
        <v>0</v>
      </c>
      <c r="P289" s="15">
        <f t="shared" si="47"/>
        <v>0</v>
      </c>
    </row>
    <row r="290" spans="1:16" x14ac:dyDescent="0.25">
      <c r="A290" s="7" t="s">
        <v>271</v>
      </c>
      <c r="B290" s="7" t="s">
        <v>587</v>
      </c>
      <c r="C290" s="17">
        <v>34</v>
      </c>
      <c r="D290" s="19">
        <v>34</v>
      </c>
      <c r="E290" s="15">
        <v>1072.29</v>
      </c>
      <c r="F290" s="16">
        <v>1033.5</v>
      </c>
      <c r="G290" s="15">
        <f t="shared" si="43"/>
        <v>38.789999999999964</v>
      </c>
      <c r="H290" s="15">
        <f t="shared" si="48"/>
        <v>1033.5</v>
      </c>
      <c r="I290" s="17">
        <v>259.60000000000002</v>
      </c>
      <c r="J290" s="18">
        <v>277.75</v>
      </c>
      <c r="K290" s="15">
        <f t="shared" si="44"/>
        <v>-18.149999999999977</v>
      </c>
      <c r="L290" s="19">
        <f t="shared" si="46"/>
        <v>259.60000000000002</v>
      </c>
      <c r="M290" s="15">
        <v>348.9</v>
      </c>
      <c r="N290" s="16">
        <v>353.25</v>
      </c>
      <c r="O290" s="15">
        <f t="shared" si="45"/>
        <v>-4.3500000000000227</v>
      </c>
      <c r="P290" s="15">
        <f t="shared" si="47"/>
        <v>348.9</v>
      </c>
    </row>
    <row r="291" spans="1:16" x14ac:dyDescent="0.25">
      <c r="A291" s="7" t="s">
        <v>272</v>
      </c>
      <c r="B291" s="7" t="s">
        <v>588</v>
      </c>
      <c r="C291" s="17">
        <v>0</v>
      </c>
      <c r="D291" s="19">
        <v>0</v>
      </c>
      <c r="E291" s="15">
        <v>315</v>
      </c>
      <c r="F291" s="16">
        <v>799</v>
      </c>
      <c r="G291" s="15">
        <f t="shared" si="43"/>
        <v>-484</v>
      </c>
      <c r="H291" s="15">
        <f t="shared" si="48"/>
        <v>315</v>
      </c>
      <c r="I291" s="17">
        <v>257</v>
      </c>
      <c r="J291" s="18">
        <v>249</v>
      </c>
      <c r="K291" s="15">
        <f t="shared" si="44"/>
        <v>8</v>
      </c>
      <c r="L291" s="19">
        <f t="shared" si="46"/>
        <v>249</v>
      </c>
      <c r="M291" s="15">
        <v>0</v>
      </c>
      <c r="N291" s="16">
        <v>352</v>
      </c>
      <c r="O291" s="15">
        <f t="shared" si="45"/>
        <v>0</v>
      </c>
      <c r="P291" s="15">
        <f t="shared" si="47"/>
        <v>0</v>
      </c>
    </row>
    <row r="292" spans="1:16" x14ac:dyDescent="0.25">
      <c r="A292" s="7" t="s">
        <v>317</v>
      </c>
      <c r="B292" s="7" t="s">
        <v>650</v>
      </c>
      <c r="C292" s="17">
        <v>0</v>
      </c>
      <c r="D292" s="19">
        <v>0</v>
      </c>
      <c r="E292" s="15">
        <v>0</v>
      </c>
      <c r="F292" s="7">
        <v>0</v>
      </c>
      <c r="G292" s="15">
        <f t="shared" si="43"/>
        <v>0</v>
      </c>
      <c r="H292" s="15">
        <f>F292</f>
        <v>0</v>
      </c>
      <c r="I292" s="17">
        <v>0</v>
      </c>
      <c r="J292" s="7">
        <v>0</v>
      </c>
      <c r="K292" s="15">
        <f t="shared" si="44"/>
        <v>0</v>
      </c>
      <c r="L292" s="19">
        <f t="shared" si="46"/>
        <v>0</v>
      </c>
      <c r="M292" s="15">
        <v>0</v>
      </c>
      <c r="N292" s="7">
        <v>72.75</v>
      </c>
      <c r="O292" s="15">
        <f t="shared" si="45"/>
        <v>0</v>
      </c>
      <c r="P292" s="15">
        <f t="shared" si="47"/>
        <v>0</v>
      </c>
    </row>
    <row r="293" spans="1:16" x14ac:dyDescent="0.25">
      <c r="A293" s="7" t="s">
        <v>273</v>
      </c>
      <c r="B293" s="7" t="s">
        <v>589</v>
      </c>
      <c r="C293" s="17">
        <v>0</v>
      </c>
      <c r="D293" s="19">
        <v>0</v>
      </c>
      <c r="E293" s="15">
        <v>0.5</v>
      </c>
      <c r="F293" s="16">
        <v>214</v>
      </c>
      <c r="G293" s="15">
        <f t="shared" si="43"/>
        <v>-213.5</v>
      </c>
      <c r="H293" s="15">
        <f>F293</f>
        <v>214</v>
      </c>
      <c r="I293" s="17">
        <v>0.5</v>
      </c>
      <c r="J293" s="18">
        <v>59</v>
      </c>
      <c r="K293" s="15">
        <f t="shared" si="44"/>
        <v>-58.5</v>
      </c>
      <c r="L293" s="19">
        <f>J293</f>
        <v>59</v>
      </c>
      <c r="M293" s="15">
        <v>1</v>
      </c>
      <c r="N293" s="16">
        <v>130</v>
      </c>
      <c r="O293" s="15">
        <f t="shared" si="45"/>
        <v>-129</v>
      </c>
      <c r="P293" s="15">
        <f>N293</f>
        <v>130</v>
      </c>
    </row>
    <row r="294" spans="1:16" x14ac:dyDescent="0.25">
      <c r="A294" s="7" t="s">
        <v>274</v>
      </c>
      <c r="B294" s="7" t="s">
        <v>590</v>
      </c>
      <c r="C294" s="17">
        <v>0</v>
      </c>
      <c r="D294" s="19">
        <v>0</v>
      </c>
      <c r="E294" s="15">
        <v>41</v>
      </c>
      <c r="F294" s="16">
        <v>41</v>
      </c>
      <c r="G294" s="15">
        <f t="shared" si="43"/>
        <v>0</v>
      </c>
      <c r="H294" s="15">
        <f>F294</f>
        <v>41</v>
      </c>
      <c r="I294" s="17">
        <v>0</v>
      </c>
      <c r="J294" s="18">
        <v>8</v>
      </c>
      <c r="K294" s="15">
        <f t="shared" si="44"/>
        <v>0</v>
      </c>
      <c r="L294" s="19">
        <f t="shared" ref="L294:L323" si="49">MIN(I294,J294)</f>
        <v>0</v>
      </c>
      <c r="M294" s="15">
        <v>0</v>
      </c>
      <c r="N294" s="16">
        <v>25</v>
      </c>
      <c r="O294" s="15">
        <f t="shared" si="45"/>
        <v>0</v>
      </c>
      <c r="P294" s="15">
        <f t="shared" ref="P294:P323" si="50">MIN(M294,N294)</f>
        <v>0</v>
      </c>
    </row>
    <row r="295" spans="1:16" x14ac:dyDescent="0.25">
      <c r="A295" s="7" t="s">
        <v>275</v>
      </c>
      <c r="B295" s="7" t="s">
        <v>591</v>
      </c>
      <c r="C295" s="17">
        <v>0</v>
      </c>
      <c r="D295" s="19">
        <v>0</v>
      </c>
      <c r="E295" s="15">
        <v>10</v>
      </c>
      <c r="F295" s="16">
        <v>10</v>
      </c>
      <c r="G295" s="15">
        <f t="shared" si="43"/>
        <v>0</v>
      </c>
      <c r="H295" s="15">
        <f t="shared" ref="H295:H306" si="51">MIN(E295,F295)</f>
        <v>10</v>
      </c>
      <c r="I295" s="17">
        <v>10</v>
      </c>
      <c r="J295" s="18">
        <v>10</v>
      </c>
      <c r="K295" s="15">
        <f t="shared" si="44"/>
        <v>0</v>
      </c>
      <c r="L295" s="19">
        <f t="shared" si="49"/>
        <v>10</v>
      </c>
      <c r="M295" s="15">
        <v>0</v>
      </c>
      <c r="N295" s="16">
        <v>0</v>
      </c>
      <c r="O295" s="15">
        <f t="shared" si="45"/>
        <v>0</v>
      </c>
      <c r="P295" s="15">
        <f t="shared" si="50"/>
        <v>0</v>
      </c>
    </row>
    <row r="296" spans="1:16" x14ac:dyDescent="0.25">
      <c r="A296" s="7" t="s">
        <v>276</v>
      </c>
      <c r="B296" s="7" t="s">
        <v>592</v>
      </c>
      <c r="C296" s="17">
        <v>7</v>
      </c>
      <c r="D296" s="19">
        <v>0</v>
      </c>
      <c r="E296" s="15">
        <v>0</v>
      </c>
      <c r="F296" s="16">
        <v>104</v>
      </c>
      <c r="G296" s="15">
        <f t="shared" si="43"/>
        <v>0</v>
      </c>
      <c r="H296" s="15">
        <f t="shared" si="51"/>
        <v>0</v>
      </c>
      <c r="I296" s="17">
        <v>23.27</v>
      </c>
      <c r="J296" s="18">
        <v>24.5</v>
      </c>
      <c r="K296" s="15">
        <f t="shared" si="44"/>
        <v>-1.2300000000000004</v>
      </c>
      <c r="L296" s="19">
        <f t="shared" si="49"/>
        <v>23.27</v>
      </c>
      <c r="M296" s="15">
        <v>35.07</v>
      </c>
      <c r="N296" s="16">
        <v>27.15</v>
      </c>
      <c r="O296" s="15">
        <f t="shared" si="45"/>
        <v>7.9200000000000017</v>
      </c>
      <c r="P296" s="15">
        <f t="shared" si="50"/>
        <v>27.15</v>
      </c>
    </row>
    <row r="297" spans="1:16" x14ac:dyDescent="0.25">
      <c r="A297" s="7" t="s">
        <v>277</v>
      </c>
      <c r="B297" s="7" t="s">
        <v>593</v>
      </c>
      <c r="C297" s="17">
        <v>0</v>
      </c>
      <c r="D297" s="19">
        <v>0</v>
      </c>
      <c r="E297" s="15">
        <v>314.72000000000003</v>
      </c>
      <c r="F297" s="16">
        <v>1422</v>
      </c>
      <c r="G297" s="15">
        <f t="shared" si="43"/>
        <v>-1107.28</v>
      </c>
      <c r="H297" s="15">
        <f t="shared" si="51"/>
        <v>314.72000000000003</v>
      </c>
      <c r="I297" s="17">
        <v>0</v>
      </c>
      <c r="J297" s="18">
        <v>358</v>
      </c>
      <c r="K297" s="15">
        <f t="shared" si="44"/>
        <v>0</v>
      </c>
      <c r="L297" s="19">
        <f t="shared" si="49"/>
        <v>0</v>
      </c>
      <c r="M297" s="15">
        <v>0</v>
      </c>
      <c r="N297" s="16">
        <v>697</v>
      </c>
      <c r="O297" s="15">
        <f t="shared" si="45"/>
        <v>0</v>
      </c>
      <c r="P297" s="15">
        <f t="shared" si="50"/>
        <v>0</v>
      </c>
    </row>
    <row r="298" spans="1:16" x14ac:dyDescent="0.25">
      <c r="A298" s="7" t="s">
        <v>278</v>
      </c>
      <c r="B298" s="7" t="s">
        <v>594</v>
      </c>
      <c r="C298" s="17">
        <v>17</v>
      </c>
      <c r="D298" s="19">
        <v>0</v>
      </c>
      <c r="E298" s="15">
        <v>0</v>
      </c>
      <c r="F298" s="16">
        <v>266</v>
      </c>
      <c r="G298" s="15">
        <f t="shared" si="43"/>
        <v>0</v>
      </c>
      <c r="H298" s="15">
        <f t="shared" si="51"/>
        <v>0</v>
      </c>
      <c r="I298" s="17">
        <v>0</v>
      </c>
      <c r="J298" s="18">
        <v>86</v>
      </c>
      <c r="K298" s="15">
        <f t="shared" si="44"/>
        <v>0</v>
      </c>
      <c r="L298" s="19">
        <f t="shared" si="49"/>
        <v>0</v>
      </c>
      <c r="M298" s="15">
        <v>0</v>
      </c>
      <c r="N298" s="16">
        <v>122</v>
      </c>
      <c r="O298" s="15">
        <f t="shared" si="45"/>
        <v>0</v>
      </c>
      <c r="P298" s="15">
        <f t="shared" si="50"/>
        <v>0</v>
      </c>
    </row>
    <row r="299" spans="1:16" x14ac:dyDescent="0.25">
      <c r="A299" s="7" t="s">
        <v>279</v>
      </c>
      <c r="B299" s="7" t="s">
        <v>595</v>
      </c>
      <c r="C299" s="17">
        <v>8</v>
      </c>
      <c r="D299" s="19">
        <v>0</v>
      </c>
      <c r="E299" s="15">
        <v>0</v>
      </c>
      <c r="F299" s="16">
        <v>80</v>
      </c>
      <c r="G299" s="15">
        <f t="shared" si="43"/>
        <v>0</v>
      </c>
      <c r="H299" s="15">
        <f t="shared" si="51"/>
        <v>0</v>
      </c>
      <c r="I299" s="17">
        <v>0</v>
      </c>
      <c r="J299" s="18">
        <v>24</v>
      </c>
      <c r="K299" s="15">
        <f t="shared" si="44"/>
        <v>0</v>
      </c>
      <c r="L299" s="19">
        <f t="shared" si="49"/>
        <v>0</v>
      </c>
      <c r="M299" s="15">
        <v>0</v>
      </c>
      <c r="N299" s="16">
        <v>34</v>
      </c>
      <c r="O299" s="15">
        <f t="shared" si="45"/>
        <v>0</v>
      </c>
      <c r="P299" s="15">
        <f t="shared" si="50"/>
        <v>0</v>
      </c>
    </row>
    <row r="300" spans="1:16" x14ac:dyDescent="0.25">
      <c r="A300" s="7" t="s">
        <v>280</v>
      </c>
      <c r="B300" s="7" t="s">
        <v>596</v>
      </c>
      <c r="C300" s="17">
        <v>0</v>
      </c>
      <c r="D300" s="19">
        <v>0</v>
      </c>
      <c r="E300" s="15">
        <v>39</v>
      </c>
      <c r="F300" s="16">
        <v>48</v>
      </c>
      <c r="G300" s="15">
        <f t="shared" si="43"/>
        <v>-9</v>
      </c>
      <c r="H300" s="15">
        <f t="shared" si="51"/>
        <v>39</v>
      </c>
      <c r="I300" s="17">
        <v>0</v>
      </c>
      <c r="J300" s="18">
        <v>17</v>
      </c>
      <c r="K300" s="15">
        <f t="shared" si="44"/>
        <v>0</v>
      </c>
      <c r="L300" s="19">
        <f t="shared" si="49"/>
        <v>0</v>
      </c>
      <c r="M300" s="15">
        <v>29</v>
      </c>
      <c r="N300" s="16">
        <v>22</v>
      </c>
      <c r="O300" s="15">
        <f t="shared" si="45"/>
        <v>7</v>
      </c>
      <c r="P300" s="15">
        <f t="shared" si="50"/>
        <v>22</v>
      </c>
    </row>
    <row r="301" spans="1:16" x14ac:dyDescent="0.25">
      <c r="A301" s="7" t="s">
        <v>281</v>
      </c>
      <c r="B301" s="7" t="s">
        <v>597</v>
      </c>
      <c r="C301" s="17">
        <v>4</v>
      </c>
      <c r="D301" s="19">
        <v>0</v>
      </c>
      <c r="E301" s="15">
        <v>0</v>
      </c>
      <c r="F301" s="16">
        <v>19</v>
      </c>
      <c r="G301" s="15">
        <f t="shared" si="43"/>
        <v>0</v>
      </c>
      <c r="H301" s="15">
        <f t="shared" si="51"/>
        <v>0</v>
      </c>
      <c r="I301" s="17">
        <v>0</v>
      </c>
      <c r="J301" s="18">
        <v>7</v>
      </c>
      <c r="K301" s="15">
        <f t="shared" si="44"/>
        <v>0</v>
      </c>
      <c r="L301" s="19">
        <f t="shared" si="49"/>
        <v>0</v>
      </c>
      <c r="M301" s="15">
        <v>0</v>
      </c>
      <c r="N301" s="16">
        <v>0</v>
      </c>
      <c r="O301" s="15">
        <f t="shared" si="45"/>
        <v>0</v>
      </c>
      <c r="P301" s="15">
        <f t="shared" si="50"/>
        <v>0</v>
      </c>
    </row>
    <row r="302" spans="1:16" x14ac:dyDescent="0.25">
      <c r="A302" s="7" t="s">
        <v>282</v>
      </c>
      <c r="B302" s="7" t="s">
        <v>598</v>
      </c>
      <c r="C302" s="17">
        <v>11</v>
      </c>
      <c r="D302" s="19">
        <v>0</v>
      </c>
      <c r="E302" s="15">
        <v>0</v>
      </c>
      <c r="F302" s="16">
        <v>75</v>
      </c>
      <c r="G302" s="15">
        <f t="shared" si="43"/>
        <v>0</v>
      </c>
      <c r="H302" s="15">
        <f t="shared" si="51"/>
        <v>0</v>
      </c>
      <c r="I302" s="17">
        <v>0</v>
      </c>
      <c r="J302" s="18">
        <v>13</v>
      </c>
      <c r="K302" s="15">
        <f t="shared" si="44"/>
        <v>0</v>
      </c>
      <c r="L302" s="19">
        <f t="shared" si="49"/>
        <v>0</v>
      </c>
      <c r="M302" s="15">
        <v>0</v>
      </c>
      <c r="N302" s="16">
        <v>22</v>
      </c>
      <c r="O302" s="15">
        <f t="shared" si="45"/>
        <v>0</v>
      </c>
      <c r="P302" s="15">
        <f t="shared" si="50"/>
        <v>0</v>
      </c>
    </row>
    <row r="303" spans="1:16" x14ac:dyDescent="0.25">
      <c r="A303" s="7" t="s">
        <v>283</v>
      </c>
      <c r="B303" s="7" t="s">
        <v>599</v>
      </c>
      <c r="C303" s="17">
        <v>0</v>
      </c>
      <c r="D303" s="19">
        <v>0</v>
      </c>
      <c r="E303" s="15">
        <v>38</v>
      </c>
      <c r="F303" s="16">
        <v>44</v>
      </c>
      <c r="G303" s="15">
        <f t="shared" si="43"/>
        <v>-6</v>
      </c>
      <c r="H303" s="15">
        <f t="shared" si="51"/>
        <v>38</v>
      </c>
      <c r="I303" s="17">
        <v>17</v>
      </c>
      <c r="J303" s="18">
        <v>17</v>
      </c>
      <c r="K303" s="15">
        <f t="shared" si="44"/>
        <v>0</v>
      </c>
      <c r="L303" s="19">
        <f t="shared" si="49"/>
        <v>17</v>
      </c>
      <c r="M303" s="15">
        <v>21</v>
      </c>
      <c r="N303" s="16">
        <v>21</v>
      </c>
      <c r="O303" s="15">
        <f t="shared" si="45"/>
        <v>0</v>
      </c>
      <c r="P303" s="15">
        <f t="shared" si="50"/>
        <v>21</v>
      </c>
    </row>
    <row r="304" spans="1:16" x14ac:dyDescent="0.25">
      <c r="A304" s="7" t="s">
        <v>284</v>
      </c>
      <c r="B304" s="7" t="s">
        <v>600</v>
      </c>
      <c r="C304" s="17">
        <v>0</v>
      </c>
      <c r="D304" s="19">
        <v>0</v>
      </c>
      <c r="E304" s="15">
        <v>76</v>
      </c>
      <c r="F304" s="16">
        <v>76</v>
      </c>
      <c r="G304" s="15">
        <f t="shared" si="43"/>
        <v>0</v>
      </c>
      <c r="H304" s="15">
        <f t="shared" si="51"/>
        <v>76</v>
      </c>
      <c r="I304" s="17">
        <v>25</v>
      </c>
      <c r="J304" s="18">
        <v>24</v>
      </c>
      <c r="K304" s="15">
        <f t="shared" si="44"/>
        <v>1</v>
      </c>
      <c r="L304" s="19">
        <f t="shared" si="49"/>
        <v>24</v>
      </c>
      <c r="M304" s="15">
        <v>32</v>
      </c>
      <c r="N304" s="16">
        <v>26.25</v>
      </c>
      <c r="O304" s="15">
        <f t="shared" si="45"/>
        <v>5.75</v>
      </c>
      <c r="P304" s="15">
        <f t="shared" si="50"/>
        <v>26.25</v>
      </c>
    </row>
    <row r="305" spans="1:16" x14ac:dyDescent="0.25">
      <c r="A305" s="7" t="s">
        <v>285</v>
      </c>
      <c r="B305" s="7" t="s">
        <v>601</v>
      </c>
      <c r="C305" s="17">
        <v>0</v>
      </c>
      <c r="D305" s="19">
        <v>0</v>
      </c>
      <c r="E305" s="15">
        <v>0</v>
      </c>
      <c r="F305" s="16">
        <v>69</v>
      </c>
      <c r="G305" s="15">
        <f t="shared" si="43"/>
        <v>0</v>
      </c>
      <c r="H305" s="15">
        <f t="shared" si="51"/>
        <v>0</v>
      </c>
      <c r="I305" s="17">
        <v>0</v>
      </c>
      <c r="J305" s="18">
        <v>18</v>
      </c>
      <c r="K305" s="15">
        <f t="shared" si="44"/>
        <v>0</v>
      </c>
      <c r="L305" s="19">
        <f t="shared" si="49"/>
        <v>0</v>
      </c>
      <c r="M305" s="15">
        <v>0</v>
      </c>
      <c r="N305" s="16">
        <v>34</v>
      </c>
      <c r="O305" s="15">
        <f t="shared" si="45"/>
        <v>0</v>
      </c>
      <c r="P305" s="15">
        <f t="shared" si="50"/>
        <v>0</v>
      </c>
    </row>
    <row r="306" spans="1:16" x14ac:dyDescent="0.25">
      <c r="A306" s="7" t="s">
        <v>286</v>
      </c>
      <c r="B306" s="7" t="s">
        <v>602</v>
      </c>
      <c r="C306" s="17">
        <v>0</v>
      </c>
      <c r="D306" s="19">
        <v>0</v>
      </c>
      <c r="E306" s="15">
        <v>0</v>
      </c>
      <c r="F306" s="16">
        <v>76</v>
      </c>
      <c r="G306" s="15">
        <f t="shared" si="43"/>
        <v>0</v>
      </c>
      <c r="H306" s="15">
        <f t="shared" si="51"/>
        <v>0</v>
      </c>
      <c r="I306" s="17">
        <v>0</v>
      </c>
      <c r="J306" s="18">
        <v>22.5</v>
      </c>
      <c r="K306" s="15">
        <f t="shared" si="44"/>
        <v>0</v>
      </c>
      <c r="L306" s="19">
        <f t="shared" si="49"/>
        <v>0</v>
      </c>
      <c r="M306" s="15">
        <v>0</v>
      </c>
      <c r="N306" s="16">
        <v>38</v>
      </c>
      <c r="O306" s="15">
        <f t="shared" si="45"/>
        <v>0</v>
      </c>
      <c r="P306" s="15">
        <f t="shared" si="50"/>
        <v>0</v>
      </c>
    </row>
    <row r="307" spans="1:16" x14ac:dyDescent="0.25">
      <c r="A307" s="7" t="s">
        <v>318</v>
      </c>
      <c r="B307" s="7" t="s">
        <v>619</v>
      </c>
      <c r="C307" s="17">
        <v>0</v>
      </c>
      <c r="D307" s="19">
        <v>0</v>
      </c>
      <c r="E307" s="15">
        <v>0</v>
      </c>
      <c r="F307" s="7">
        <v>128</v>
      </c>
      <c r="G307" s="15">
        <f t="shared" si="43"/>
        <v>0</v>
      </c>
      <c r="H307" s="15">
        <v>0</v>
      </c>
      <c r="I307" s="17">
        <v>0</v>
      </c>
      <c r="J307" s="7">
        <v>8</v>
      </c>
      <c r="K307" s="15">
        <f t="shared" si="44"/>
        <v>0</v>
      </c>
      <c r="L307" s="19">
        <f t="shared" si="49"/>
        <v>0</v>
      </c>
      <c r="M307" s="15">
        <v>0</v>
      </c>
      <c r="N307" s="7">
        <v>0</v>
      </c>
      <c r="O307" s="15">
        <f t="shared" si="45"/>
        <v>0</v>
      </c>
      <c r="P307" s="15">
        <f t="shared" si="50"/>
        <v>0</v>
      </c>
    </row>
    <row r="308" spans="1:16" x14ac:dyDescent="0.25">
      <c r="A308" s="7" t="s">
        <v>287</v>
      </c>
      <c r="B308" s="7" t="s">
        <v>603</v>
      </c>
      <c r="C308" s="17">
        <v>17</v>
      </c>
      <c r="D308" s="19">
        <v>16.82</v>
      </c>
      <c r="E308" s="15">
        <v>426.41</v>
      </c>
      <c r="F308" s="16">
        <v>431</v>
      </c>
      <c r="G308" s="15">
        <f t="shared" si="43"/>
        <v>-4.589999999999975</v>
      </c>
      <c r="H308" s="15">
        <f t="shared" ref="H308:H323" si="52">MIN(E308,F308)</f>
        <v>426.41</v>
      </c>
      <c r="I308" s="17">
        <v>123.71</v>
      </c>
      <c r="J308" s="18">
        <v>119</v>
      </c>
      <c r="K308" s="15">
        <f t="shared" si="44"/>
        <v>4.7099999999999937</v>
      </c>
      <c r="L308" s="19">
        <f t="shared" si="49"/>
        <v>119</v>
      </c>
      <c r="M308" s="15">
        <v>0</v>
      </c>
      <c r="N308" s="16">
        <v>0</v>
      </c>
      <c r="O308" s="15">
        <f t="shared" si="45"/>
        <v>0</v>
      </c>
      <c r="P308" s="15">
        <f t="shared" si="50"/>
        <v>0</v>
      </c>
    </row>
    <row r="309" spans="1:16" x14ac:dyDescent="0.25">
      <c r="A309" s="7" t="s">
        <v>288</v>
      </c>
      <c r="B309" s="7" t="s">
        <v>604</v>
      </c>
      <c r="C309" s="17">
        <v>16</v>
      </c>
      <c r="D309" s="19">
        <v>16</v>
      </c>
      <c r="E309" s="15">
        <v>706.61</v>
      </c>
      <c r="F309" s="16">
        <v>658</v>
      </c>
      <c r="G309" s="15">
        <f t="shared" si="43"/>
        <v>48.610000000000014</v>
      </c>
      <c r="H309" s="15">
        <f t="shared" si="52"/>
        <v>658</v>
      </c>
      <c r="I309" s="17">
        <v>116.58</v>
      </c>
      <c r="J309" s="18">
        <v>125</v>
      </c>
      <c r="K309" s="15">
        <f t="shared" si="44"/>
        <v>-8.4200000000000017</v>
      </c>
      <c r="L309" s="19">
        <f t="shared" si="49"/>
        <v>116.58</v>
      </c>
      <c r="M309" s="15">
        <v>272.89</v>
      </c>
      <c r="N309" s="16">
        <v>263</v>
      </c>
      <c r="O309" s="15">
        <f t="shared" si="45"/>
        <v>9.8899999999999864</v>
      </c>
      <c r="P309" s="15">
        <f t="shared" si="50"/>
        <v>263</v>
      </c>
    </row>
    <row r="310" spans="1:16" x14ac:dyDescent="0.25">
      <c r="A310" s="7" t="s">
        <v>289</v>
      </c>
      <c r="B310" s="7" t="s">
        <v>605</v>
      </c>
      <c r="C310" s="17">
        <v>0</v>
      </c>
      <c r="D310" s="19">
        <v>0</v>
      </c>
      <c r="E310" s="15">
        <v>7460</v>
      </c>
      <c r="F310" s="16">
        <v>7460</v>
      </c>
      <c r="G310" s="15">
        <f t="shared" si="43"/>
        <v>0</v>
      </c>
      <c r="H310" s="15">
        <f t="shared" si="52"/>
        <v>7460</v>
      </c>
      <c r="I310" s="17">
        <v>2046</v>
      </c>
      <c r="J310" s="18">
        <v>2046</v>
      </c>
      <c r="K310" s="15">
        <f t="shared" si="44"/>
        <v>0</v>
      </c>
      <c r="L310" s="19">
        <f t="shared" si="49"/>
        <v>2046</v>
      </c>
      <c r="M310" s="15">
        <v>3803</v>
      </c>
      <c r="N310" s="16">
        <v>3803</v>
      </c>
      <c r="O310" s="15">
        <f t="shared" si="45"/>
        <v>0</v>
      </c>
      <c r="P310" s="15">
        <f t="shared" si="50"/>
        <v>3803</v>
      </c>
    </row>
    <row r="311" spans="1:16" x14ac:dyDescent="0.25">
      <c r="A311" s="7" t="s">
        <v>290</v>
      </c>
      <c r="B311" s="7" t="s">
        <v>606</v>
      </c>
      <c r="C311" s="17">
        <v>54</v>
      </c>
      <c r="D311" s="19">
        <v>54</v>
      </c>
      <c r="E311" s="15">
        <v>1787.66</v>
      </c>
      <c r="F311" s="16">
        <v>1729</v>
      </c>
      <c r="G311" s="15">
        <f t="shared" si="43"/>
        <v>58.660000000000082</v>
      </c>
      <c r="H311" s="15">
        <f t="shared" si="52"/>
        <v>1729</v>
      </c>
      <c r="I311" s="17">
        <v>499.47</v>
      </c>
      <c r="J311" s="18">
        <v>521</v>
      </c>
      <c r="K311" s="15">
        <f t="shared" si="44"/>
        <v>-21.529999999999973</v>
      </c>
      <c r="L311" s="19">
        <f t="shared" si="49"/>
        <v>499.47</v>
      </c>
      <c r="M311" s="15">
        <v>759.21</v>
      </c>
      <c r="N311" s="16">
        <v>747</v>
      </c>
      <c r="O311" s="15">
        <f t="shared" si="45"/>
        <v>12.210000000000036</v>
      </c>
      <c r="P311" s="15">
        <f t="shared" si="50"/>
        <v>747</v>
      </c>
    </row>
    <row r="312" spans="1:16" x14ac:dyDescent="0.25">
      <c r="A312" s="7" t="s">
        <v>291</v>
      </c>
      <c r="B312" s="7" t="s">
        <v>607</v>
      </c>
      <c r="C312" s="17">
        <v>17</v>
      </c>
      <c r="D312" s="19">
        <v>17</v>
      </c>
      <c r="E312" s="15">
        <v>1913.48</v>
      </c>
      <c r="F312" s="16">
        <v>1853</v>
      </c>
      <c r="G312" s="15">
        <f t="shared" si="43"/>
        <v>60.480000000000018</v>
      </c>
      <c r="H312" s="15">
        <f t="shared" si="52"/>
        <v>1853</v>
      </c>
      <c r="I312" s="17">
        <v>398.86</v>
      </c>
      <c r="J312" s="18">
        <v>435</v>
      </c>
      <c r="K312" s="15">
        <f t="shared" si="44"/>
        <v>-36.139999999999986</v>
      </c>
      <c r="L312" s="19">
        <f t="shared" si="49"/>
        <v>398.86</v>
      </c>
      <c r="M312" s="15">
        <v>671.08</v>
      </c>
      <c r="N312" s="16">
        <v>702</v>
      </c>
      <c r="O312" s="15">
        <f t="shared" si="45"/>
        <v>-30.919999999999959</v>
      </c>
      <c r="P312" s="15">
        <f t="shared" si="50"/>
        <v>671.08</v>
      </c>
    </row>
    <row r="313" spans="1:16" x14ac:dyDescent="0.25">
      <c r="A313" s="7" t="s">
        <v>292</v>
      </c>
      <c r="B313" s="7" t="s">
        <v>608</v>
      </c>
      <c r="C313" s="17">
        <v>21</v>
      </c>
      <c r="D313" s="19">
        <v>21</v>
      </c>
      <c r="E313" s="15">
        <v>398.28</v>
      </c>
      <c r="F313" s="16">
        <v>357</v>
      </c>
      <c r="G313" s="15">
        <f t="shared" si="43"/>
        <v>41.279999999999973</v>
      </c>
      <c r="H313" s="15">
        <f t="shared" si="52"/>
        <v>357</v>
      </c>
      <c r="I313" s="17">
        <v>132.13999999999999</v>
      </c>
      <c r="J313" s="18">
        <v>119</v>
      </c>
      <c r="K313" s="15">
        <f t="shared" si="44"/>
        <v>13.139999999999986</v>
      </c>
      <c r="L313" s="19">
        <f t="shared" si="49"/>
        <v>119</v>
      </c>
      <c r="M313" s="15">
        <v>148.68</v>
      </c>
      <c r="N313" s="16">
        <v>150.05000000000001</v>
      </c>
      <c r="O313" s="15">
        <f t="shared" si="45"/>
        <v>-1.3700000000000045</v>
      </c>
      <c r="P313" s="15">
        <f t="shared" si="50"/>
        <v>148.68</v>
      </c>
    </row>
    <row r="314" spans="1:16" x14ac:dyDescent="0.25">
      <c r="A314" s="7" t="s">
        <v>293</v>
      </c>
      <c r="B314" s="7" t="s">
        <v>609</v>
      </c>
      <c r="C314" s="17">
        <v>90</v>
      </c>
      <c r="D314" s="19">
        <v>76.88</v>
      </c>
      <c r="E314" s="15">
        <v>1442</v>
      </c>
      <c r="F314" s="16">
        <v>1688</v>
      </c>
      <c r="G314" s="15">
        <f t="shared" si="43"/>
        <v>-246</v>
      </c>
      <c r="H314" s="15">
        <f t="shared" si="52"/>
        <v>1442</v>
      </c>
      <c r="I314" s="17">
        <v>812</v>
      </c>
      <c r="J314" s="18">
        <v>521</v>
      </c>
      <c r="K314" s="15">
        <f t="shared" si="44"/>
        <v>291</v>
      </c>
      <c r="L314" s="19">
        <f t="shared" si="49"/>
        <v>521</v>
      </c>
      <c r="M314" s="15">
        <v>1095</v>
      </c>
      <c r="N314" s="16">
        <v>775</v>
      </c>
      <c r="O314" s="15">
        <f t="shared" si="45"/>
        <v>320</v>
      </c>
      <c r="P314" s="15">
        <f t="shared" si="50"/>
        <v>775</v>
      </c>
    </row>
    <row r="315" spans="1:16" x14ac:dyDescent="0.25">
      <c r="A315" s="7" t="s">
        <v>294</v>
      </c>
      <c r="B315" s="7" t="s">
        <v>610</v>
      </c>
      <c r="C315" s="17">
        <v>29</v>
      </c>
      <c r="D315" s="19">
        <v>29</v>
      </c>
      <c r="E315" s="15">
        <v>3134.22</v>
      </c>
      <c r="F315" s="16">
        <v>2990</v>
      </c>
      <c r="G315" s="15">
        <f t="shared" si="43"/>
        <v>144.2199999999998</v>
      </c>
      <c r="H315" s="15">
        <f t="shared" si="52"/>
        <v>2990</v>
      </c>
      <c r="I315" s="17">
        <v>981.58</v>
      </c>
      <c r="J315" s="18">
        <v>901</v>
      </c>
      <c r="K315" s="15">
        <f t="shared" si="44"/>
        <v>80.580000000000041</v>
      </c>
      <c r="L315" s="19">
        <f t="shared" si="49"/>
        <v>901</v>
      </c>
      <c r="M315" s="15">
        <v>1692.21</v>
      </c>
      <c r="N315" s="16">
        <v>1689</v>
      </c>
      <c r="O315" s="15">
        <f t="shared" si="45"/>
        <v>3.2100000000000364</v>
      </c>
      <c r="P315" s="15">
        <f t="shared" si="50"/>
        <v>1689</v>
      </c>
    </row>
    <row r="316" spans="1:16" x14ac:dyDescent="0.25">
      <c r="A316" s="7" t="s">
        <v>295</v>
      </c>
      <c r="B316" s="7" t="s">
        <v>611</v>
      </c>
      <c r="C316" s="17">
        <v>0</v>
      </c>
      <c r="D316" s="19">
        <v>0</v>
      </c>
      <c r="E316" s="15">
        <v>1774.71</v>
      </c>
      <c r="F316" s="16">
        <v>1685</v>
      </c>
      <c r="G316" s="15">
        <f t="shared" si="43"/>
        <v>89.710000000000036</v>
      </c>
      <c r="H316" s="15">
        <f t="shared" si="52"/>
        <v>1685</v>
      </c>
      <c r="I316" s="17">
        <v>428.9</v>
      </c>
      <c r="J316" s="18">
        <v>418.57</v>
      </c>
      <c r="K316" s="15">
        <f t="shared" si="44"/>
        <v>10.329999999999984</v>
      </c>
      <c r="L316" s="19">
        <f t="shared" si="49"/>
        <v>418.57</v>
      </c>
      <c r="M316" s="15">
        <v>516.95000000000005</v>
      </c>
      <c r="N316" s="16">
        <v>478.89</v>
      </c>
      <c r="O316" s="15">
        <f t="shared" si="45"/>
        <v>38.060000000000059</v>
      </c>
      <c r="P316" s="15">
        <f t="shared" si="50"/>
        <v>478.89</v>
      </c>
    </row>
    <row r="317" spans="1:16" x14ac:dyDescent="0.25">
      <c r="A317" s="7" t="s">
        <v>296</v>
      </c>
      <c r="B317" s="7" t="s">
        <v>612</v>
      </c>
      <c r="C317" s="17">
        <v>27</v>
      </c>
      <c r="D317" s="19">
        <v>27</v>
      </c>
      <c r="E317" s="15">
        <v>538.57000000000005</v>
      </c>
      <c r="F317" s="16">
        <v>501</v>
      </c>
      <c r="G317" s="15">
        <f t="shared" si="43"/>
        <v>37.57000000000005</v>
      </c>
      <c r="H317" s="15">
        <f t="shared" si="52"/>
        <v>501</v>
      </c>
      <c r="I317" s="17">
        <v>191.51</v>
      </c>
      <c r="J317" s="18">
        <v>169</v>
      </c>
      <c r="K317" s="15">
        <f t="shared" si="44"/>
        <v>22.509999999999991</v>
      </c>
      <c r="L317" s="19">
        <f t="shared" si="49"/>
        <v>169</v>
      </c>
      <c r="M317" s="15">
        <v>262.43</v>
      </c>
      <c r="N317" s="16">
        <v>284</v>
      </c>
      <c r="O317" s="15">
        <f t="shared" si="45"/>
        <v>-21.569999999999993</v>
      </c>
      <c r="P317" s="15">
        <f t="shared" si="50"/>
        <v>262.43</v>
      </c>
    </row>
    <row r="318" spans="1:16" x14ac:dyDescent="0.25">
      <c r="A318" s="7" t="s">
        <v>297</v>
      </c>
      <c r="B318" s="7" t="s">
        <v>613</v>
      </c>
      <c r="C318" s="17">
        <v>0</v>
      </c>
      <c r="D318" s="19">
        <v>0</v>
      </c>
      <c r="E318" s="15">
        <v>743.85</v>
      </c>
      <c r="F318" s="16">
        <v>720</v>
      </c>
      <c r="G318" s="15">
        <f t="shared" si="43"/>
        <v>23.850000000000023</v>
      </c>
      <c r="H318" s="15">
        <f t="shared" si="52"/>
        <v>720</v>
      </c>
      <c r="I318" s="17">
        <v>207.72</v>
      </c>
      <c r="J318" s="18">
        <v>224</v>
      </c>
      <c r="K318" s="15">
        <f t="shared" si="44"/>
        <v>-16.28</v>
      </c>
      <c r="L318" s="19">
        <f t="shared" si="49"/>
        <v>207.72</v>
      </c>
      <c r="M318" s="15">
        <v>257.08</v>
      </c>
      <c r="N318" s="16">
        <v>264</v>
      </c>
      <c r="O318" s="15">
        <f t="shared" si="45"/>
        <v>-6.9200000000000159</v>
      </c>
      <c r="P318" s="15">
        <f t="shared" si="50"/>
        <v>257.08</v>
      </c>
    </row>
    <row r="319" spans="1:16" x14ac:dyDescent="0.25">
      <c r="A319" s="7" t="s">
        <v>298</v>
      </c>
      <c r="B319" s="7" t="s">
        <v>614</v>
      </c>
      <c r="C319" s="17">
        <v>50</v>
      </c>
      <c r="D319" s="19">
        <v>0</v>
      </c>
      <c r="E319" s="15">
        <v>0</v>
      </c>
      <c r="F319" s="16">
        <v>635</v>
      </c>
      <c r="G319" s="15">
        <f t="shared" si="43"/>
        <v>0</v>
      </c>
      <c r="H319" s="15">
        <f t="shared" si="52"/>
        <v>0</v>
      </c>
      <c r="I319" s="17">
        <v>0</v>
      </c>
      <c r="J319" s="18">
        <v>204</v>
      </c>
      <c r="K319" s="15">
        <f t="shared" si="44"/>
        <v>0</v>
      </c>
      <c r="L319" s="19">
        <f t="shared" si="49"/>
        <v>0</v>
      </c>
      <c r="M319" s="15">
        <v>0</v>
      </c>
      <c r="N319" s="16">
        <v>345</v>
      </c>
      <c r="O319" s="15">
        <f t="shared" si="45"/>
        <v>0</v>
      </c>
      <c r="P319" s="15">
        <f t="shared" si="50"/>
        <v>0</v>
      </c>
    </row>
    <row r="320" spans="1:16" x14ac:dyDescent="0.25">
      <c r="A320" s="7" t="s">
        <v>299</v>
      </c>
      <c r="B320" s="7" t="s">
        <v>615</v>
      </c>
      <c r="C320" s="17">
        <v>75</v>
      </c>
      <c r="D320" s="19">
        <v>75</v>
      </c>
      <c r="E320" s="15">
        <v>1685.09</v>
      </c>
      <c r="F320" s="16">
        <v>1578</v>
      </c>
      <c r="G320" s="15">
        <f t="shared" si="43"/>
        <v>107.08999999999992</v>
      </c>
      <c r="H320" s="15">
        <f t="shared" si="52"/>
        <v>1578</v>
      </c>
      <c r="I320" s="17">
        <v>408.83</v>
      </c>
      <c r="J320" s="18">
        <v>408</v>
      </c>
      <c r="K320" s="15">
        <f t="shared" si="44"/>
        <v>0.82999999999998408</v>
      </c>
      <c r="L320" s="19">
        <f t="shared" si="49"/>
        <v>408</v>
      </c>
      <c r="M320" s="15">
        <v>658.02</v>
      </c>
      <c r="N320" s="16">
        <v>669</v>
      </c>
      <c r="O320" s="15">
        <f t="shared" si="45"/>
        <v>-10.980000000000018</v>
      </c>
      <c r="P320" s="15">
        <f t="shared" si="50"/>
        <v>658.02</v>
      </c>
    </row>
    <row r="321" spans="1:16" x14ac:dyDescent="0.25">
      <c r="A321" s="7" t="s">
        <v>300</v>
      </c>
      <c r="B321" s="7" t="s">
        <v>616</v>
      </c>
      <c r="C321" s="17">
        <v>54</v>
      </c>
      <c r="D321" s="19">
        <v>39.979999999999997</v>
      </c>
      <c r="E321" s="15">
        <v>1974.45</v>
      </c>
      <c r="F321" s="16">
        <v>2667</v>
      </c>
      <c r="G321" s="15">
        <f t="shared" si="43"/>
        <v>-692.55</v>
      </c>
      <c r="H321" s="15">
        <f t="shared" si="52"/>
        <v>1974.45</v>
      </c>
      <c r="I321" s="17">
        <v>546.03</v>
      </c>
      <c r="J321" s="18">
        <v>521</v>
      </c>
      <c r="K321" s="15">
        <f t="shared" si="44"/>
        <v>25.029999999999973</v>
      </c>
      <c r="L321" s="19">
        <f t="shared" si="49"/>
        <v>521</v>
      </c>
      <c r="M321" s="15">
        <v>9.64</v>
      </c>
      <c r="N321" s="16">
        <v>1117</v>
      </c>
      <c r="O321" s="15">
        <f t="shared" si="45"/>
        <v>-1107.3599999999999</v>
      </c>
      <c r="P321" s="15">
        <f t="shared" si="50"/>
        <v>9.64</v>
      </c>
    </row>
    <row r="322" spans="1:16" x14ac:dyDescent="0.25">
      <c r="A322" s="7" t="s">
        <v>301</v>
      </c>
      <c r="B322" s="7" t="s">
        <v>617</v>
      </c>
      <c r="C322" s="17">
        <v>0</v>
      </c>
      <c r="D322" s="19">
        <v>0</v>
      </c>
      <c r="E322" s="15">
        <v>455.5</v>
      </c>
      <c r="F322" s="16">
        <v>455.5</v>
      </c>
      <c r="G322" s="15">
        <f t="shared" si="43"/>
        <v>0</v>
      </c>
      <c r="H322" s="15">
        <f t="shared" si="52"/>
        <v>455.5</v>
      </c>
      <c r="I322" s="17">
        <v>142</v>
      </c>
      <c r="J322" s="18">
        <v>142</v>
      </c>
      <c r="K322" s="15">
        <f t="shared" si="44"/>
        <v>0</v>
      </c>
      <c r="L322" s="19">
        <f t="shared" si="49"/>
        <v>142</v>
      </c>
      <c r="M322" s="15">
        <v>257.92</v>
      </c>
      <c r="N322" s="16">
        <v>197.92000000000002</v>
      </c>
      <c r="O322" s="15">
        <f t="shared" si="45"/>
        <v>60</v>
      </c>
      <c r="P322" s="15">
        <f t="shared" si="50"/>
        <v>197.92000000000002</v>
      </c>
    </row>
    <row r="323" spans="1:16" x14ac:dyDescent="0.25">
      <c r="A323" s="7" t="s">
        <v>302</v>
      </c>
      <c r="B323" s="7" t="s">
        <v>634</v>
      </c>
      <c r="C323" s="17">
        <v>0</v>
      </c>
      <c r="D323" s="19">
        <v>0</v>
      </c>
      <c r="E323" s="15">
        <v>0</v>
      </c>
      <c r="F323" s="16">
        <v>0</v>
      </c>
      <c r="G323" s="15">
        <f t="shared" ref="G323" si="53">IF(E323=0,0,E323-F323)</f>
        <v>0</v>
      </c>
      <c r="H323" s="15">
        <f t="shared" si="52"/>
        <v>0</v>
      </c>
      <c r="I323" s="17">
        <v>0</v>
      </c>
      <c r="J323" s="18">
        <v>19</v>
      </c>
      <c r="K323" s="15">
        <f t="shared" ref="K323" si="54">IF(I323=0,0,I323-J323)</f>
        <v>0</v>
      </c>
      <c r="L323" s="19">
        <f t="shared" si="49"/>
        <v>0</v>
      </c>
      <c r="M323" s="15">
        <v>1</v>
      </c>
      <c r="N323" s="16">
        <v>89</v>
      </c>
      <c r="O323" s="15">
        <f t="shared" ref="O323" si="55">IF(M323=0,0,M323-N323)</f>
        <v>-88</v>
      </c>
      <c r="P323" s="15">
        <f t="shared" si="50"/>
        <v>1</v>
      </c>
    </row>
  </sheetData>
  <autoFilter ref="A2:P2" xr:uid="{04791332-B86C-40C5-BB00-0233F4DD6E54}"/>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Guidance Counselor Enroll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Guidance Counselor 2022-23</dc:title>
  <dc:creator>Melissa Jarmon</dc:creator>
  <cp:keywords>Guidance Counselor, HighPoverty Enh, 2022-23</cp:keywords>
  <cp:lastModifiedBy>Melissa Jarmon</cp:lastModifiedBy>
  <dcterms:created xsi:type="dcterms:W3CDTF">2022-09-20T22:48:32Z</dcterms:created>
  <dcterms:modified xsi:type="dcterms:W3CDTF">2023-09-27T19:00:31Z</dcterms:modified>
</cp:coreProperties>
</file>